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barrientosdelosmonterorivera/Documents/Proyectos Empresariales/Inversiones/Portafolios de Inversion/"/>
    </mc:Choice>
  </mc:AlternateContent>
  <xr:revisionPtr revIDLastSave="0" documentId="13_ncr:1_{17244912-89B7-7044-9E29-06D5B44D1A5A}" xr6:coauthVersionLast="47" xr6:coauthVersionMax="47" xr10:uidLastSave="{00000000-0000-0000-0000-000000000000}"/>
  <bookViews>
    <workbookView xWindow="0" yWindow="0" windowWidth="28800" windowHeight="18000" activeTab="6" xr2:uid="{AFAD280D-1503-7E4B-8DA0-19ED97C782E1}"/>
  </bookViews>
  <sheets>
    <sheet name="1 Base de precios" sheetId="1" r:id="rId1"/>
    <sheet name="2 Precios" sheetId="2" r:id="rId2"/>
    <sheet name="Hoja2" sheetId="6" r:id="rId3"/>
    <sheet name="3 Rendimientos" sheetId="3" r:id="rId4"/>
    <sheet name="4 Estadistico" sheetId="5" r:id="rId5"/>
    <sheet name="4 Matriz de Correlacion " sheetId="7" r:id="rId6"/>
    <sheet name="Resultados" sheetId="4" r:id="rId7"/>
    <sheet name="FRONTERA EFICIENTE" sheetId="8" r:id="rId8"/>
    <sheet name="Portafolio Optimo" sheetId="9" r:id="rId9"/>
  </sheets>
  <definedNames>
    <definedName name="solver_cvg" localSheetId="6" hidden="1">0.0001</definedName>
    <definedName name="solver_drv" localSheetId="6" hidden="1">1</definedName>
    <definedName name="solver_eng" localSheetId="6" hidden="1">1</definedName>
    <definedName name="solver_itr" localSheetId="6" hidden="1">2147483647</definedName>
    <definedName name="solver_lin" localSheetId="6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pre" localSheetId="6" hidden="1">0.000001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5" i="4" l="1"/>
  <c r="K44" i="4" s="1"/>
  <c r="J34" i="4"/>
  <c r="J31" i="4"/>
  <c r="I44" i="4" s="1"/>
  <c r="J30" i="4"/>
  <c r="J29" i="4"/>
  <c r="G44" i="4" s="1"/>
  <c r="J28" i="4"/>
  <c r="J25" i="4"/>
  <c r="L44" i="4" s="1"/>
  <c r="J24" i="4"/>
  <c r="J23" i="4"/>
  <c r="J22" i="4"/>
  <c r="T49" i="4"/>
  <c r="T50" i="4"/>
  <c r="T51" i="4"/>
  <c r="T52" i="4"/>
  <c r="T53" i="4"/>
  <c r="T54" i="4"/>
  <c r="T55" i="4"/>
  <c r="T56" i="4"/>
  <c r="T57" i="4"/>
  <c r="T58" i="4"/>
  <c r="T48" i="4"/>
  <c r="B83" i="4"/>
  <c r="B84" i="4"/>
  <c r="B85" i="4"/>
  <c r="B86" i="4"/>
  <c r="B87" i="4"/>
  <c r="B88" i="4"/>
  <c r="B89" i="4"/>
  <c r="B90" i="4"/>
  <c r="B91" i="4"/>
  <c r="B92" i="4"/>
  <c r="B82" i="4"/>
  <c r="B62" i="4"/>
  <c r="B74" i="4" s="1"/>
  <c r="O44" i="4"/>
  <c r="P44" i="4"/>
  <c r="Q44" i="4"/>
  <c r="R44" i="4"/>
  <c r="S44" i="4"/>
  <c r="N44" i="4"/>
  <c r="M44" i="4"/>
  <c r="H44" i="4"/>
  <c r="F44" i="4"/>
  <c r="B39" i="4"/>
  <c r="K33" i="4"/>
  <c r="B18" i="4"/>
  <c r="C18" i="4"/>
  <c r="D18" i="4"/>
  <c r="E18" i="4"/>
  <c r="F18" i="4"/>
  <c r="G18" i="4"/>
  <c r="H18" i="4"/>
  <c r="I18" i="4"/>
  <c r="C19" i="4"/>
  <c r="D19" i="4"/>
  <c r="E19" i="4"/>
  <c r="F19" i="4"/>
  <c r="G19" i="4"/>
  <c r="H19" i="4"/>
  <c r="I19" i="4"/>
  <c r="B19" i="4"/>
  <c r="B3" i="4"/>
  <c r="B13" i="4" s="1"/>
  <c r="F31" i="4" s="1"/>
  <c r="J10" i="4"/>
  <c r="C10" i="4"/>
  <c r="D10" i="4"/>
  <c r="E10" i="4"/>
  <c r="F10" i="4"/>
  <c r="G10" i="4"/>
  <c r="H10" i="4"/>
  <c r="I10" i="4"/>
  <c r="B10" i="4"/>
  <c r="C5" i="4"/>
  <c r="D5" i="4"/>
  <c r="D14" i="4" s="1"/>
  <c r="D35" i="4" s="1"/>
  <c r="E5" i="4"/>
  <c r="E14" i="4" s="1"/>
  <c r="E35" i="4" s="1"/>
  <c r="F5" i="4"/>
  <c r="F14" i="4" s="1"/>
  <c r="F35" i="4" s="1"/>
  <c r="G5" i="4"/>
  <c r="H5" i="4"/>
  <c r="H14" i="4" s="1"/>
  <c r="H35" i="4" s="1"/>
  <c r="I5" i="4"/>
  <c r="I14" i="4" s="1"/>
  <c r="I35" i="4" s="1"/>
  <c r="B5" i="4"/>
  <c r="B14" i="4" s="1"/>
  <c r="C4" i="4"/>
  <c r="D4" i="4"/>
  <c r="E4" i="4"/>
  <c r="F4" i="4"/>
  <c r="G4" i="4"/>
  <c r="H4" i="4"/>
  <c r="I4" i="4"/>
  <c r="B4" i="4"/>
  <c r="C3" i="4"/>
  <c r="C13" i="4" s="1"/>
  <c r="D3" i="4"/>
  <c r="D13" i="4" s="1"/>
  <c r="E3" i="4"/>
  <c r="E13" i="4" s="1"/>
  <c r="F3" i="4"/>
  <c r="F13" i="4" s="1"/>
  <c r="F29" i="4" s="1"/>
  <c r="G3" i="4"/>
  <c r="G13" i="4" s="1"/>
  <c r="H3" i="4"/>
  <c r="H13" i="4" s="1"/>
  <c r="I3" i="4"/>
  <c r="I13" i="4" s="1"/>
  <c r="B2" i="4" a="1"/>
  <c r="B2" i="4" s="1"/>
  <c r="C1" i="4" a="1"/>
  <c r="C1" i="4" s="1"/>
  <c r="C33" i="4" s="1"/>
  <c r="B1" i="4"/>
  <c r="B1" i="7" a="1"/>
  <c r="B1" i="7" s="1"/>
  <c r="I8" i="7" a="1"/>
  <c r="I8" i="7" s="1"/>
  <c r="H7" i="7" a="1"/>
  <c r="H7" i="7" s="1"/>
  <c r="G6" i="7" a="1"/>
  <c r="G6" i="7" s="1"/>
  <c r="F5" i="7" a="1"/>
  <c r="F5" i="7" s="1"/>
  <c r="E4" i="7" a="1"/>
  <c r="E4" i="7" s="1"/>
  <c r="D3" i="7" a="1"/>
  <c r="D3" i="7" s="1"/>
  <c r="C2" i="7" a="1"/>
  <c r="C2" i="7" s="1"/>
  <c r="A2" i="7"/>
  <c r="I1" i="5"/>
  <c r="H1" i="5"/>
  <c r="G1" i="5"/>
  <c r="F1" i="5"/>
  <c r="E1" i="5"/>
  <c r="D1" i="5"/>
  <c r="C1" i="5"/>
  <c r="B1" i="5"/>
  <c r="B24" i="4" l="1"/>
  <c r="B25" i="4" s="1"/>
  <c r="C83" i="4"/>
  <c r="C90" i="4"/>
  <c r="H15" i="4"/>
  <c r="D30" i="4"/>
  <c r="I30" i="4"/>
  <c r="G31" i="4"/>
  <c r="E30" i="4"/>
  <c r="G33" i="4"/>
  <c r="G6" i="4" s="1"/>
  <c r="G29" i="4"/>
  <c r="G30" i="4"/>
  <c r="B73" i="4"/>
  <c r="J18" i="4"/>
  <c r="G14" i="4"/>
  <c r="D22" i="4"/>
  <c r="E28" i="4"/>
  <c r="E29" i="4"/>
  <c r="F30" i="4"/>
  <c r="F33" i="4"/>
  <c r="B38" i="4"/>
  <c r="B28" i="4"/>
  <c r="D28" i="4"/>
  <c r="D29" i="4"/>
  <c r="E31" i="4"/>
  <c r="E33" i="4"/>
  <c r="F28" i="4"/>
  <c r="F20" i="4"/>
  <c r="F21" i="4" s="1"/>
  <c r="C29" i="4"/>
  <c r="D31" i="4"/>
  <c r="D33" i="4"/>
  <c r="J13" i="4" s="1"/>
  <c r="C6" i="4"/>
  <c r="I20" i="4"/>
  <c r="I24" i="4"/>
  <c r="I25" i="4" s="1"/>
  <c r="B29" i="4"/>
  <c r="C30" i="4"/>
  <c r="C31" i="4"/>
  <c r="I28" i="4"/>
  <c r="I29" i="4"/>
  <c r="B30" i="4"/>
  <c r="B31" i="4"/>
  <c r="H28" i="4"/>
  <c r="H29" i="4"/>
  <c r="I31" i="4"/>
  <c r="I33" i="4"/>
  <c r="I6" i="4" s="1"/>
  <c r="H30" i="4"/>
  <c r="H31" i="4"/>
  <c r="H33" i="4"/>
  <c r="B59" i="4"/>
  <c r="C92" i="4" s="1"/>
  <c r="I16" i="4"/>
  <c r="E15" i="4"/>
  <c r="I15" i="4"/>
  <c r="H16" i="4"/>
  <c r="F15" i="4"/>
  <c r="F16" i="4"/>
  <c r="E16" i="4"/>
  <c r="D15" i="4"/>
  <c r="D23" i="4"/>
  <c r="D16" i="4"/>
  <c r="F22" i="4"/>
  <c r="F23" i="4" s="1"/>
  <c r="G22" i="4"/>
  <c r="H22" i="4"/>
  <c r="H23" i="4" s="1"/>
  <c r="F6" i="4"/>
  <c r="D20" i="4"/>
  <c r="D21" i="4" s="1"/>
  <c r="H24" i="4"/>
  <c r="H25" i="4" s="1"/>
  <c r="E6" i="4"/>
  <c r="G24" i="4"/>
  <c r="G25" i="4" s="1"/>
  <c r="I21" i="4"/>
  <c r="F24" i="4"/>
  <c r="F25" i="4" s="1"/>
  <c r="C14" i="4"/>
  <c r="C35" i="4" s="1"/>
  <c r="E22" i="4"/>
  <c r="E23" i="4" s="1"/>
  <c r="E24" i="4"/>
  <c r="E25" i="4" s="1"/>
  <c r="D24" i="4"/>
  <c r="D25" i="4" s="1"/>
  <c r="C20" i="4"/>
  <c r="C21" i="4" s="1"/>
  <c r="B22" i="4"/>
  <c r="B23" i="4" s="1"/>
  <c r="C24" i="4"/>
  <c r="C25" i="4" s="1"/>
  <c r="H20" i="4"/>
  <c r="H21" i="4" s="1"/>
  <c r="H6" i="4"/>
  <c r="G20" i="4"/>
  <c r="G21" i="4" s="1"/>
  <c r="C22" i="4"/>
  <c r="I22" i="4"/>
  <c r="I23" i="4" s="1"/>
  <c r="E20" i="4"/>
  <c r="E21" i="4" s="1"/>
  <c r="B20" i="4"/>
  <c r="B21" i="4" s="1"/>
  <c r="B16" i="4"/>
  <c r="B15" i="4"/>
  <c r="I1" i="7"/>
  <c r="G1" i="7"/>
  <c r="E1" i="7"/>
  <c r="D1" i="7"/>
  <c r="H1" i="7"/>
  <c r="F1" i="7"/>
  <c r="C1" i="7"/>
  <c r="I7" i="7"/>
  <c r="I6" i="7"/>
  <c r="H6" i="7"/>
  <c r="I5" i="7"/>
  <c r="H5" i="7"/>
  <c r="G5" i="7"/>
  <c r="H4" i="7"/>
  <c r="G4" i="7"/>
  <c r="F4" i="7"/>
  <c r="I4" i="7"/>
  <c r="I3" i="7"/>
  <c r="H3" i="7"/>
  <c r="G3" i="7"/>
  <c r="F3" i="7"/>
  <c r="E3" i="7"/>
  <c r="I2" i="7"/>
  <c r="H2" i="7"/>
  <c r="G2" i="7"/>
  <c r="F2" i="7"/>
  <c r="E2" i="7"/>
  <c r="D2" i="7"/>
  <c r="C84" i="4" l="1"/>
  <c r="C74" i="4"/>
  <c r="C87" i="4"/>
  <c r="C88" i="4"/>
  <c r="C89" i="4"/>
  <c r="C91" i="4"/>
  <c r="D6" i="4"/>
  <c r="C85" i="4"/>
  <c r="C82" i="4"/>
  <c r="C86" i="4"/>
  <c r="J21" i="4"/>
  <c r="E44" i="4" s="1"/>
  <c r="B42" i="4"/>
  <c r="G16" i="4"/>
  <c r="G35" i="4"/>
  <c r="J14" i="4" s="1" a="1"/>
  <c r="J14" i="4" s="1"/>
  <c r="C44" i="4" s="1"/>
  <c r="J20" i="4"/>
  <c r="D44" i="4"/>
  <c r="G23" i="4"/>
  <c r="C28" i="4"/>
  <c r="B48" i="4"/>
  <c r="B40" i="4"/>
  <c r="J2" i="4"/>
  <c r="B72" i="4"/>
  <c r="C73" i="4"/>
  <c r="G28" i="4"/>
  <c r="G15" i="4"/>
  <c r="C23" i="4"/>
  <c r="C16" i="4"/>
  <c r="C15" i="4"/>
  <c r="B71" i="4" l="1"/>
  <c r="C72" i="4"/>
  <c r="J16" i="4"/>
  <c r="B49" i="4"/>
  <c r="B50" i="4" s="1"/>
  <c r="B51" i="4" s="1"/>
  <c r="B52" i="4" s="1"/>
  <c r="B53" i="4" s="1"/>
  <c r="B54" i="4" s="1"/>
  <c r="B55" i="4" s="1"/>
  <c r="B56" i="4" s="1"/>
  <c r="B57" i="4" s="1"/>
  <c r="B44" i="4" s="1"/>
  <c r="J15" i="4"/>
  <c r="J44" i="4" s="1"/>
  <c r="E2" i="2" a="1"/>
  <c r="E257" i="3" s="1"/>
  <c r="E266" i="3"/>
  <c r="E276" i="3"/>
  <c r="E286" i="3"/>
  <c r="E298" i="3"/>
  <c r="E308" i="3"/>
  <c r="E318" i="3"/>
  <c r="E330" i="3"/>
  <c r="E340" i="3"/>
  <c r="E350" i="3"/>
  <c r="E362" i="3"/>
  <c r="E372" i="3"/>
  <c r="E382" i="3"/>
  <c r="E394" i="3"/>
  <c r="E404" i="3"/>
  <c r="E414" i="3"/>
  <c r="E426" i="3"/>
  <c r="E436" i="3"/>
  <c r="E446" i="3"/>
  <c r="E458" i="3"/>
  <c r="E468" i="3"/>
  <c r="E478" i="3"/>
  <c r="E490" i="3"/>
  <c r="E500" i="3"/>
  <c r="E510" i="3"/>
  <c r="E518" i="3"/>
  <c r="E526" i="3"/>
  <c r="E534" i="3"/>
  <c r="E542" i="3"/>
  <c r="E550" i="3"/>
  <c r="E558" i="3"/>
  <c r="E566" i="3"/>
  <c r="E574" i="3"/>
  <c r="E582" i="3"/>
  <c r="E590" i="3"/>
  <c r="E598" i="3"/>
  <c r="E606" i="3"/>
  <c r="E614" i="3"/>
  <c r="E622" i="3"/>
  <c r="E630" i="3"/>
  <c r="E632" i="3"/>
  <c r="E638" i="3"/>
  <c r="E640" i="3"/>
  <c r="E645" i="3"/>
  <c r="E646" i="3"/>
  <c r="E647" i="3"/>
  <c r="E648" i="3"/>
  <c r="E653" i="3"/>
  <c r="E654" i="3"/>
  <c r="E655" i="3"/>
  <c r="E656" i="3"/>
  <c r="E661" i="3"/>
  <c r="E662" i="3"/>
  <c r="E663" i="3"/>
  <c r="E664" i="3"/>
  <c r="E669" i="3"/>
  <c r="E670" i="3"/>
  <c r="E671" i="3"/>
  <c r="E672" i="3"/>
  <c r="E677" i="3"/>
  <c r="E678" i="3"/>
  <c r="E679" i="3"/>
  <c r="E680" i="3"/>
  <c r="E685" i="3"/>
  <c r="E686" i="3"/>
  <c r="E687" i="3"/>
  <c r="E688" i="3"/>
  <c r="E693" i="3"/>
  <c r="E694" i="3"/>
  <c r="E695" i="3"/>
  <c r="E696" i="3"/>
  <c r="E701" i="3"/>
  <c r="E702" i="3"/>
  <c r="E703" i="3"/>
  <c r="E704" i="3"/>
  <c r="E709" i="3"/>
  <c r="E710" i="3"/>
  <c r="E711" i="3"/>
  <c r="E712" i="3"/>
  <c r="E717" i="3"/>
  <c r="E718" i="3"/>
  <c r="E719" i="3"/>
  <c r="E720" i="3"/>
  <c r="E725" i="3"/>
  <c r="E726" i="3"/>
  <c r="E727" i="3"/>
  <c r="E728" i="3"/>
  <c r="E733" i="3"/>
  <c r="E734" i="3"/>
  <c r="E735" i="3"/>
  <c r="E736" i="3"/>
  <c r="E741" i="3"/>
  <c r="E742" i="3"/>
  <c r="E743" i="3"/>
  <c r="E744" i="3"/>
  <c r="E749" i="3"/>
  <c r="E750" i="3"/>
  <c r="E751" i="3"/>
  <c r="E752" i="3"/>
  <c r="E755" i="3"/>
  <c r="E756" i="3"/>
  <c r="E757" i="3"/>
  <c r="E758" i="3"/>
  <c r="E759" i="3"/>
  <c r="E760" i="3"/>
  <c r="E763" i="3"/>
  <c r="E764" i="3"/>
  <c r="E765" i="3"/>
  <c r="E766" i="3"/>
  <c r="E767" i="3"/>
  <c r="E768" i="3"/>
  <c r="E771" i="3"/>
  <c r="E772" i="3"/>
  <c r="E773" i="3"/>
  <c r="E774" i="3"/>
  <c r="E775" i="3"/>
  <c r="E776" i="3"/>
  <c r="E779" i="3"/>
  <c r="E780" i="3"/>
  <c r="E781" i="3"/>
  <c r="E782" i="3"/>
  <c r="E783" i="3"/>
  <c r="E784" i="3"/>
  <c r="E787" i="3"/>
  <c r="E788" i="3"/>
  <c r="E789" i="3"/>
  <c r="E790" i="3"/>
  <c r="E791" i="3"/>
  <c r="E792" i="3"/>
  <c r="E795" i="3"/>
  <c r="E796" i="3"/>
  <c r="E797" i="3"/>
  <c r="E798" i="3"/>
  <c r="E799" i="3"/>
  <c r="E800" i="3"/>
  <c r="E803" i="3"/>
  <c r="E804" i="3"/>
  <c r="E805" i="3"/>
  <c r="E806" i="3"/>
  <c r="E807" i="3"/>
  <c r="E808" i="3"/>
  <c r="E811" i="3"/>
  <c r="E812" i="3"/>
  <c r="E813" i="3"/>
  <c r="E814" i="3"/>
  <c r="E815" i="3"/>
  <c r="E816" i="3"/>
  <c r="E819" i="3"/>
  <c r="E820" i="3"/>
  <c r="E821" i="3"/>
  <c r="E822" i="3"/>
  <c r="E823" i="3"/>
  <c r="E824" i="3"/>
  <c r="E827" i="3"/>
  <c r="E828" i="3"/>
  <c r="E829" i="3"/>
  <c r="E830" i="3"/>
  <c r="E831" i="3"/>
  <c r="E832" i="3"/>
  <c r="E835" i="3"/>
  <c r="E836" i="3"/>
  <c r="E837" i="3"/>
  <c r="E838" i="3"/>
  <c r="E839" i="3"/>
  <c r="E840" i="3"/>
  <c r="E843" i="3"/>
  <c r="E844" i="3"/>
  <c r="E845" i="3"/>
  <c r="E846" i="3"/>
  <c r="E847" i="3"/>
  <c r="E848" i="3"/>
  <c r="E851" i="3"/>
  <c r="E852" i="3"/>
  <c r="E853" i="3"/>
  <c r="E854" i="3"/>
  <c r="E855" i="3"/>
  <c r="E856" i="3"/>
  <c r="E859" i="3"/>
  <c r="E860" i="3"/>
  <c r="E861" i="3"/>
  <c r="E862" i="3"/>
  <c r="E863" i="3"/>
  <c r="E864" i="3"/>
  <c r="E867" i="3"/>
  <c r="E868" i="3"/>
  <c r="E869" i="3"/>
  <c r="E870" i="3"/>
  <c r="E871" i="3"/>
  <c r="E872" i="3"/>
  <c r="E875" i="3"/>
  <c r="E876" i="3"/>
  <c r="E877" i="3"/>
  <c r="E878" i="3"/>
  <c r="E879" i="3"/>
  <c r="E880" i="3"/>
  <c r="E883" i="3"/>
  <c r="E884" i="3"/>
  <c r="E885" i="3"/>
  <c r="E886" i="3"/>
  <c r="E887" i="3"/>
  <c r="E888" i="3"/>
  <c r="E891" i="3"/>
  <c r="E892" i="3"/>
  <c r="E893" i="3"/>
  <c r="E894" i="3"/>
  <c r="E895" i="3"/>
  <c r="E896" i="3"/>
  <c r="E899" i="3"/>
  <c r="E900" i="3"/>
  <c r="E901" i="3"/>
  <c r="E902" i="3"/>
  <c r="E903" i="3"/>
  <c r="E904" i="3"/>
  <c r="E907" i="3"/>
  <c r="E908" i="3"/>
  <c r="E909" i="3"/>
  <c r="E910" i="3"/>
  <c r="E911" i="3"/>
  <c r="E912" i="3"/>
  <c r="E915" i="3"/>
  <c r="E916" i="3"/>
  <c r="E917" i="3"/>
  <c r="E918" i="3"/>
  <c r="E919" i="3"/>
  <c r="E920" i="3"/>
  <c r="E923" i="3"/>
  <c r="E924" i="3"/>
  <c r="E925" i="3"/>
  <c r="E926" i="3"/>
  <c r="E927" i="3"/>
  <c r="E928" i="3"/>
  <c r="E931" i="3"/>
  <c r="E932" i="3"/>
  <c r="E933" i="3"/>
  <c r="E934" i="3"/>
  <c r="E935" i="3"/>
  <c r="E936" i="3"/>
  <c r="E939" i="3"/>
  <c r="E940" i="3"/>
  <c r="E941" i="3"/>
  <c r="E942" i="3"/>
  <c r="E943" i="3"/>
  <c r="E944" i="3"/>
  <c r="E947" i="3"/>
  <c r="E948" i="3"/>
  <c r="E949" i="3"/>
  <c r="E950" i="3"/>
  <c r="E951" i="3"/>
  <c r="E952" i="3"/>
  <c r="E955" i="3"/>
  <c r="E956" i="3"/>
  <c r="E957" i="3"/>
  <c r="E958" i="3"/>
  <c r="E959" i="3"/>
  <c r="E960" i="3"/>
  <c r="E963" i="3"/>
  <c r="E964" i="3"/>
  <c r="E965" i="3"/>
  <c r="E966" i="3"/>
  <c r="E967" i="3"/>
  <c r="E968" i="3"/>
  <c r="E971" i="3"/>
  <c r="E972" i="3"/>
  <c r="E973" i="3"/>
  <c r="E974" i="3"/>
  <c r="E975" i="3"/>
  <c r="E976" i="3"/>
  <c r="E979" i="3"/>
  <c r="E980" i="3"/>
  <c r="E981" i="3"/>
  <c r="E982" i="3"/>
  <c r="E983" i="3"/>
  <c r="E984" i="3"/>
  <c r="E987" i="3"/>
  <c r="E988" i="3"/>
  <c r="E989" i="3"/>
  <c r="E990" i="3"/>
  <c r="E991" i="3"/>
  <c r="E992" i="3"/>
  <c r="E995" i="3"/>
  <c r="E996" i="3"/>
  <c r="E997" i="3"/>
  <c r="E998" i="3"/>
  <c r="E999" i="3"/>
  <c r="E1000" i="3"/>
  <c r="E1003" i="3"/>
  <c r="E1004" i="3"/>
  <c r="E1005" i="3"/>
  <c r="E1006" i="3"/>
  <c r="E1007" i="3"/>
  <c r="E1008" i="3"/>
  <c r="E1011" i="3"/>
  <c r="E1012" i="3"/>
  <c r="E1013" i="3"/>
  <c r="E1014" i="3"/>
  <c r="E1015" i="3"/>
  <c r="E1016" i="3"/>
  <c r="E1019" i="3"/>
  <c r="E1020" i="3"/>
  <c r="E1021" i="3"/>
  <c r="E1022" i="3"/>
  <c r="E1023" i="3"/>
  <c r="E1024" i="3"/>
  <c r="E1027" i="3"/>
  <c r="E1028" i="3"/>
  <c r="E1029" i="3"/>
  <c r="E1030" i="3"/>
  <c r="E1031" i="3"/>
  <c r="E1032" i="3"/>
  <c r="E1035" i="3"/>
  <c r="E1036" i="3"/>
  <c r="E1037" i="3"/>
  <c r="E1038" i="3"/>
  <c r="E1039" i="3"/>
  <c r="E1040" i="3"/>
  <c r="E1043" i="3"/>
  <c r="E1044" i="3"/>
  <c r="E1045" i="3"/>
  <c r="E1046" i="3"/>
  <c r="E1047" i="3"/>
  <c r="E1048" i="3"/>
  <c r="E1051" i="3"/>
  <c r="E1052" i="3"/>
  <c r="E1053" i="3"/>
  <c r="E1054" i="3"/>
  <c r="E1055" i="3"/>
  <c r="E1056" i="3"/>
  <c r="E1059" i="3"/>
  <c r="E1060" i="3"/>
  <c r="E1061" i="3"/>
  <c r="E1062" i="3"/>
  <c r="E1063" i="3"/>
  <c r="E1064" i="3"/>
  <c r="E1067" i="3"/>
  <c r="E1068" i="3"/>
  <c r="E1069" i="3"/>
  <c r="E1070" i="3"/>
  <c r="E1071" i="3"/>
  <c r="E1072" i="3"/>
  <c r="E1075" i="3"/>
  <c r="E1076" i="3"/>
  <c r="E1077" i="3"/>
  <c r="E1078" i="3"/>
  <c r="E1079" i="3"/>
  <c r="E1080" i="3"/>
  <c r="E1083" i="3"/>
  <c r="E1084" i="3"/>
  <c r="E1085" i="3"/>
  <c r="E1086" i="3"/>
  <c r="E1087" i="3"/>
  <c r="E1088" i="3"/>
  <c r="E1091" i="3"/>
  <c r="E1092" i="3"/>
  <c r="E1093" i="3"/>
  <c r="E1094" i="3"/>
  <c r="E1095" i="3"/>
  <c r="E1096" i="3"/>
  <c r="E1099" i="3"/>
  <c r="E1100" i="3"/>
  <c r="E1101" i="3"/>
  <c r="E1102" i="3"/>
  <c r="E1103" i="3"/>
  <c r="E1104" i="3"/>
  <c r="E1107" i="3"/>
  <c r="E1108" i="3"/>
  <c r="E1109" i="3"/>
  <c r="E1110" i="3"/>
  <c r="E1111" i="3"/>
  <c r="E1112" i="3"/>
  <c r="E1115" i="3"/>
  <c r="E1116" i="3"/>
  <c r="E1117" i="3"/>
  <c r="E1118" i="3"/>
  <c r="E1119" i="3"/>
  <c r="E1120" i="3"/>
  <c r="E1123" i="3"/>
  <c r="E1124" i="3"/>
  <c r="E1125" i="3"/>
  <c r="E1126" i="3"/>
  <c r="E1127" i="3"/>
  <c r="E1128" i="3"/>
  <c r="E1131" i="3"/>
  <c r="E1132" i="3"/>
  <c r="E1133" i="3"/>
  <c r="E1134" i="3"/>
  <c r="E1135" i="3"/>
  <c r="E1136" i="3"/>
  <c r="E1139" i="3"/>
  <c r="E1140" i="3"/>
  <c r="E1141" i="3"/>
  <c r="E1142" i="3"/>
  <c r="E1143" i="3"/>
  <c r="E1144" i="3"/>
  <c r="E1147" i="3"/>
  <c r="E1148" i="3"/>
  <c r="E1149" i="3"/>
  <c r="E1150" i="3"/>
  <c r="E1151" i="3"/>
  <c r="E1152" i="3"/>
  <c r="E1155" i="3"/>
  <c r="E1156" i="3"/>
  <c r="E1157" i="3"/>
  <c r="E1158" i="3"/>
  <c r="E1159" i="3"/>
  <c r="E1160" i="3"/>
  <c r="E1163" i="3"/>
  <c r="E1164" i="3"/>
  <c r="E1165" i="3"/>
  <c r="E1166" i="3"/>
  <c r="E1167" i="3"/>
  <c r="E1168" i="3"/>
  <c r="E1171" i="3"/>
  <c r="E1172" i="3"/>
  <c r="E1173" i="3"/>
  <c r="E1174" i="3"/>
  <c r="E1175" i="3"/>
  <c r="E1176" i="3"/>
  <c r="E1179" i="3"/>
  <c r="E1180" i="3"/>
  <c r="E1181" i="3"/>
  <c r="E1182" i="3"/>
  <c r="E1183" i="3"/>
  <c r="E1184" i="3"/>
  <c r="E1187" i="3"/>
  <c r="E1188" i="3"/>
  <c r="E1189" i="3"/>
  <c r="E1190" i="3"/>
  <c r="E1191" i="3"/>
  <c r="E1192" i="3"/>
  <c r="E1195" i="3"/>
  <c r="E1196" i="3"/>
  <c r="E1197" i="3"/>
  <c r="E1198" i="3"/>
  <c r="E1199" i="3"/>
  <c r="E1200" i="3"/>
  <c r="E1203" i="3"/>
  <c r="E1204" i="3"/>
  <c r="E1205" i="3"/>
  <c r="E1206" i="3"/>
  <c r="E1207" i="3"/>
  <c r="E1208" i="3"/>
  <c r="E1211" i="3"/>
  <c r="E1212" i="3"/>
  <c r="E1213" i="3"/>
  <c r="E1214" i="3"/>
  <c r="E1215" i="3"/>
  <c r="E1216" i="3"/>
  <c r="E1219" i="3"/>
  <c r="E1220" i="3"/>
  <c r="E1221" i="3"/>
  <c r="E1222" i="3"/>
  <c r="E1223" i="3"/>
  <c r="E1224" i="3"/>
  <c r="E1227" i="3"/>
  <c r="E1228" i="3"/>
  <c r="E1229" i="3"/>
  <c r="E1230" i="3"/>
  <c r="E1231" i="3"/>
  <c r="E1232" i="3"/>
  <c r="E1235" i="3"/>
  <c r="E1236" i="3"/>
  <c r="E1237" i="3"/>
  <c r="E1238" i="3"/>
  <c r="E1239" i="3"/>
  <c r="E1240" i="3"/>
  <c r="E1243" i="3"/>
  <c r="E1244" i="3"/>
  <c r="E1245" i="3"/>
  <c r="E1246" i="3"/>
  <c r="E1247" i="3"/>
  <c r="E1248" i="3"/>
  <c r="E1251" i="3"/>
  <c r="E1252" i="3"/>
  <c r="E1253" i="3"/>
  <c r="E1254" i="3"/>
  <c r="E1255" i="3"/>
  <c r="E1256" i="3"/>
  <c r="E1259" i="3"/>
  <c r="I2" i="3"/>
  <c r="H2" i="3"/>
  <c r="G2" i="3"/>
  <c r="F2" i="3"/>
  <c r="E2" i="3"/>
  <c r="D2" i="3"/>
  <c r="C2" i="3"/>
  <c r="B2" i="3"/>
  <c r="A2" i="3"/>
  <c r="J2" i="3" a="1"/>
  <c r="J2" i="3" s="1"/>
  <c r="I2" i="2" a="1"/>
  <c r="H2" i="2" a="1"/>
  <c r="G2" i="2" a="1"/>
  <c r="F2" i="2" a="1"/>
  <c r="D2" i="2" a="1"/>
  <c r="C2" i="2" a="1"/>
  <c r="C1112" i="3" s="1"/>
  <c r="B2" i="2" a="1"/>
  <c r="B11" i="3" s="1"/>
  <c r="B70" i="4" l="1"/>
  <c r="C71" i="4"/>
  <c r="I2" i="2"/>
  <c r="I3" i="3" s="1"/>
  <c r="I4" i="3"/>
  <c r="I12" i="3"/>
  <c r="I20" i="3"/>
  <c r="I28" i="3"/>
  <c r="I36" i="3"/>
  <c r="I44" i="3"/>
  <c r="I52" i="3"/>
  <c r="I60" i="3"/>
  <c r="I68" i="3"/>
  <c r="I76" i="3"/>
  <c r="I84" i="3"/>
  <c r="I92" i="3"/>
  <c r="I100" i="3"/>
  <c r="I108" i="3"/>
  <c r="I116" i="3"/>
  <c r="I124" i="3"/>
  <c r="I132" i="3"/>
  <c r="I140" i="3"/>
  <c r="I148" i="3"/>
  <c r="I156" i="3"/>
  <c r="I164" i="3"/>
  <c r="I172" i="3"/>
  <c r="I180" i="3"/>
  <c r="I188" i="3"/>
  <c r="I196" i="3"/>
  <c r="I204" i="3"/>
  <c r="I212" i="3"/>
  <c r="I220" i="3"/>
  <c r="I228" i="3"/>
  <c r="I236" i="3"/>
  <c r="I244" i="3"/>
  <c r="I252" i="3"/>
  <c r="I260" i="3"/>
  <c r="I268" i="3"/>
  <c r="I276" i="3"/>
  <c r="I284" i="3"/>
  <c r="I292" i="3"/>
  <c r="I300" i="3"/>
  <c r="I308" i="3"/>
  <c r="I316" i="3"/>
  <c r="I324" i="3"/>
  <c r="I332" i="3"/>
  <c r="I340" i="3"/>
  <c r="I348" i="3"/>
  <c r="I356" i="3"/>
  <c r="I364" i="3"/>
  <c r="I372" i="3"/>
  <c r="I380" i="3"/>
  <c r="I388" i="3"/>
  <c r="I396" i="3"/>
  <c r="I404" i="3"/>
  <c r="I412" i="3"/>
  <c r="I420" i="3"/>
  <c r="I428" i="3"/>
  <c r="I436" i="3"/>
  <c r="I444" i="3"/>
  <c r="I452" i="3"/>
  <c r="I460" i="3"/>
  <c r="I468" i="3"/>
  <c r="I476" i="3"/>
  <c r="I484" i="3"/>
  <c r="I492" i="3"/>
  <c r="I500" i="3"/>
  <c r="I508" i="3"/>
  <c r="I516" i="3"/>
  <c r="I524" i="3"/>
  <c r="I532" i="3"/>
  <c r="I540" i="3"/>
  <c r="I548" i="3"/>
  <c r="I556" i="3"/>
  <c r="I564" i="3"/>
  <c r="I572" i="3"/>
  <c r="I580" i="3"/>
  <c r="I588" i="3"/>
  <c r="I596" i="3"/>
  <c r="I604" i="3"/>
  <c r="I612" i="3"/>
  <c r="I620" i="3"/>
  <c r="I628" i="3"/>
  <c r="I636" i="3"/>
  <c r="I644" i="3"/>
  <c r="I652" i="3"/>
  <c r="I660" i="3"/>
  <c r="I668" i="3"/>
  <c r="I676" i="3"/>
  <c r="I5" i="3"/>
  <c r="I13" i="3"/>
  <c r="I21" i="3"/>
  <c r="I29" i="3"/>
  <c r="I37" i="3"/>
  <c r="I45" i="3"/>
  <c r="I53" i="3"/>
  <c r="I61" i="3"/>
  <c r="I69" i="3"/>
  <c r="I77" i="3"/>
  <c r="I85" i="3"/>
  <c r="I93" i="3"/>
  <c r="I101" i="3"/>
  <c r="I109" i="3"/>
  <c r="I117" i="3"/>
  <c r="I125" i="3"/>
  <c r="I133" i="3"/>
  <c r="I141" i="3"/>
  <c r="I149" i="3"/>
  <c r="I157" i="3"/>
  <c r="I165" i="3"/>
  <c r="I173" i="3"/>
  <c r="I181" i="3"/>
  <c r="I189" i="3"/>
  <c r="I197" i="3"/>
  <c r="I205" i="3"/>
  <c r="I213" i="3"/>
  <c r="I221" i="3"/>
  <c r="I229" i="3"/>
  <c r="I237" i="3"/>
  <c r="I245" i="3"/>
  <c r="I253" i="3"/>
  <c r="I261" i="3"/>
  <c r="I269" i="3"/>
  <c r="I277" i="3"/>
  <c r="I285" i="3"/>
  <c r="I293" i="3"/>
  <c r="I301" i="3"/>
  <c r="I309" i="3"/>
  <c r="I317" i="3"/>
  <c r="I325" i="3"/>
  <c r="I333" i="3"/>
  <c r="I341" i="3"/>
  <c r="I349" i="3"/>
  <c r="I357" i="3"/>
  <c r="I365" i="3"/>
  <c r="I373" i="3"/>
  <c r="I381" i="3"/>
  <c r="I389" i="3"/>
  <c r="I397" i="3"/>
  <c r="I405" i="3"/>
  <c r="I413" i="3"/>
  <c r="I421" i="3"/>
  <c r="I429" i="3"/>
  <c r="I437" i="3"/>
  <c r="I445" i="3"/>
  <c r="I453" i="3"/>
  <c r="I461" i="3"/>
  <c r="I469" i="3"/>
  <c r="I477" i="3"/>
  <c r="I485" i="3"/>
  <c r="I493" i="3"/>
  <c r="I501" i="3"/>
  <c r="I509" i="3"/>
  <c r="I517" i="3"/>
  <c r="I525" i="3"/>
  <c r="I533" i="3"/>
  <c r="I541" i="3"/>
  <c r="I549" i="3"/>
  <c r="I557" i="3"/>
  <c r="I565" i="3"/>
  <c r="I573" i="3"/>
  <c r="I581" i="3"/>
  <c r="I589" i="3"/>
  <c r="I597" i="3"/>
  <c r="I605" i="3"/>
  <c r="I613" i="3"/>
  <c r="I621" i="3"/>
  <c r="I629" i="3"/>
  <c r="I637" i="3"/>
  <c r="I645" i="3"/>
  <c r="I653" i="3"/>
  <c r="I661" i="3"/>
  <c r="I669" i="3"/>
  <c r="I677" i="3"/>
  <c r="I6" i="3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42" i="3"/>
  <c r="I150" i="3"/>
  <c r="I158" i="3"/>
  <c r="I166" i="3"/>
  <c r="I174" i="3"/>
  <c r="I182" i="3"/>
  <c r="I190" i="3"/>
  <c r="I198" i="3"/>
  <c r="I206" i="3"/>
  <c r="I214" i="3"/>
  <c r="I222" i="3"/>
  <c r="I230" i="3"/>
  <c r="I238" i="3"/>
  <c r="I246" i="3"/>
  <c r="I254" i="3"/>
  <c r="I262" i="3"/>
  <c r="I270" i="3"/>
  <c r="I278" i="3"/>
  <c r="I286" i="3"/>
  <c r="I294" i="3"/>
  <c r="I302" i="3"/>
  <c r="I310" i="3"/>
  <c r="I318" i="3"/>
  <c r="I326" i="3"/>
  <c r="I334" i="3"/>
  <c r="I342" i="3"/>
  <c r="I350" i="3"/>
  <c r="I358" i="3"/>
  <c r="I366" i="3"/>
  <c r="I374" i="3"/>
  <c r="I382" i="3"/>
  <c r="I390" i="3"/>
  <c r="I398" i="3"/>
  <c r="I406" i="3"/>
  <c r="I414" i="3"/>
  <c r="I422" i="3"/>
  <c r="I430" i="3"/>
  <c r="I438" i="3"/>
  <c r="I446" i="3"/>
  <c r="I454" i="3"/>
  <c r="I462" i="3"/>
  <c r="I470" i="3"/>
  <c r="I478" i="3"/>
  <c r="I486" i="3"/>
  <c r="I494" i="3"/>
  <c r="I502" i="3"/>
  <c r="I510" i="3"/>
  <c r="I518" i="3"/>
  <c r="I526" i="3"/>
  <c r="I534" i="3"/>
  <c r="I542" i="3"/>
  <c r="I550" i="3"/>
  <c r="I558" i="3"/>
  <c r="I566" i="3"/>
  <c r="I574" i="3"/>
  <c r="I582" i="3"/>
  <c r="I590" i="3"/>
  <c r="I598" i="3"/>
  <c r="I606" i="3"/>
  <c r="I614" i="3"/>
  <c r="I622" i="3"/>
  <c r="I630" i="3"/>
  <c r="I638" i="3"/>
  <c r="I646" i="3"/>
  <c r="I654" i="3"/>
  <c r="I662" i="3"/>
  <c r="I670" i="3"/>
  <c r="I678" i="3"/>
  <c r="I7" i="3"/>
  <c r="I15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35" i="3"/>
  <c r="I143" i="3"/>
  <c r="I151" i="3"/>
  <c r="I159" i="3"/>
  <c r="I167" i="3"/>
  <c r="I175" i="3"/>
  <c r="I183" i="3"/>
  <c r="I191" i="3"/>
  <c r="I199" i="3"/>
  <c r="I207" i="3"/>
  <c r="I215" i="3"/>
  <c r="I223" i="3"/>
  <c r="I231" i="3"/>
  <c r="I239" i="3"/>
  <c r="I247" i="3"/>
  <c r="I255" i="3"/>
  <c r="I263" i="3"/>
  <c r="I271" i="3"/>
  <c r="I279" i="3"/>
  <c r="I287" i="3"/>
  <c r="I295" i="3"/>
  <c r="I303" i="3"/>
  <c r="I311" i="3"/>
  <c r="I319" i="3"/>
  <c r="I327" i="3"/>
  <c r="I335" i="3"/>
  <c r="I343" i="3"/>
  <c r="I351" i="3"/>
  <c r="I359" i="3"/>
  <c r="I367" i="3"/>
  <c r="I375" i="3"/>
  <c r="I383" i="3"/>
  <c r="I391" i="3"/>
  <c r="I399" i="3"/>
  <c r="I407" i="3"/>
  <c r="I415" i="3"/>
  <c r="I423" i="3"/>
  <c r="I431" i="3"/>
  <c r="I439" i="3"/>
  <c r="I447" i="3"/>
  <c r="I455" i="3"/>
  <c r="I463" i="3"/>
  <c r="I471" i="3"/>
  <c r="I479" i="3"/>
  <c r="I487" i="3"/>
  <c r="I495" i="3"/>
  <c r="I503" i="3"/>
  <c r="I511" i="3"/>
  <c r="I519" i="3"/>
  <c r="I527" i="3"/>
  <c r="I535" i="3"/>
  <c r="I543" i="3"/>
  <c r="I551" i="3"/>
  <c r="I559" i="3"/>
  <c r="I567" i="3"/>
  <c r="I575" i="3"/>
  <c r="I583" i="3"/>
  <c r="I591" i="3"/>
  <c r="I599" i="3"/>
  <c r="I607" i="3"/>
  <c r="I615" i="3"/>
  <c r="I623" i="3"/>
  <c r="I631" i="3"/>
  <c r="I639" i="3"/>
  <c r="I647" i="3"/>
  <c r="I655" i="3"/>
  <c r="I663" i="3"/>
  <c r="I671" i="3"/>
  <c r="I679" i="3"/>
  <c r="I8" i="3"/>
  <c r="I16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192" i="3"/>
  <c r="I200" i="3"/>
  <c r="I208" i="3"/>
  <c r="I216" i="3"/>
  <c r="I224" i="3"/>
  <c r="I232" i="3"/>
  <c r="I240" i="3"/>
  <c r="I248" i="3"/>
  <c r="I256" i="3"/>
  <c r="I264" i="3"/>
  <c r="I272" i="3"/>
  <c r="I280" i="3"/>
  <c r="I288" i="3"/>
  <c r="I296" i="3"/>
  <c r="I304" i="3"/>
  <c r="I312" i="3"/>
  <c r="I320" i="3"/>
  <c r="I328" i="3"/>
  <c r="I336" i="3"/>
  <c r="I344" i="3"/>
  <c r="I352" i="3"/>
  <c r="I360" i="3"/>
  <c r="I368" i="3"/>
  <c r="I376" i="3"/>
  <c r="I384" i="3"/>
  <c r="I392" i="3"/>
  <c r="I400" i="3"/>
  <c r="I408" i="3"/>
  <c r="I416" i="3"/>
  <c r="I424" i="3"/>
  <c r="I432" i="3"/>
  <c r="I440" i="3"/>
  <c r="I448" i="3"/>
  <c r="I456" i="3"/>
  <c r="I464" i="3"/>
  <c r="I472" i="3"/>
  <c r="I480" i="3"/>
  <c r="I488" i="3"/>
  <c r="I496" i="3"/>
  <c r="I504" i="3"/>
  <c r="I512" i="3"/>
  <c r="I520" i="3"/>
  <c r="I528" i="3"/>
  <c r="I536" i="3"/>
  <c r="I544" i="3"/>
  <c r="I552" i="3"/>
  <c r="I560" i="3"/>
  <c r="I568" i="3"/>
  <c r="I576" i="3"/>
  <c r="I584" i="3"/>
  <c r="I592" i="3"/>
  <c r="I600" i="3"/>
  <c r="I608" i="3"/>
  <c r="I616" i="3"/>
  <c r="I624" i="3"/>
  <c r="I632" i="3"/>
  <c r="I640" i="3"/>
  <c r="I648" i="3"/>
  <c r="I656" i="3"/>
  <c r="I664" i="3"/>
  <c r="I672" i="3"/>
  <c r="I680" i="3"/>
  <c r="I9" i="3"/>
  <c r="I17" i="3"/>
  <c r="I25" i="3"/>
  <c r="I33" i="3"/>
  <c r="I41" i="3"/>
  <c r="I49" i="3"/>
  <c r="I57" i="3"/>
  <c r="I65" i="3"/>
  <c r="I73" i="3"/>
  <c r="I81" i="3"/>
  <c r="I89" i="3"/>
  <c r="I97" i="3"/>
  <c r="I105" i="3"/>
  <c r="I113" i="3"/>
  <c r="I121" i="3"/>
  <c r="I129" i="3"/>
  <c r="I137" i="3"/>
  <c r="I145" i="3"/>
  <c r="I153" i="3"/>
  <c r="I161" i="3"/>
  <c r="I169" i="3"/>
  <c r="I177" i="3"/>
  <c r="I185" i="3"/>
  <c r="I193" i="3"/>
  <c r="I201" i="3"/>
  <c r="I209" i="3"/>
  <c r="I217" i="3"/>
  <c r="I225" i="3"/>
  <c r="I233" i="3"/>
  <c r="I241" i="3"/>
  <c r="I249" i="3"/>
  <c r="I257" i="3"/>
  <c r="I265" i="3"/>
  <c r="I273" i="3"/>
  <c r="I281" i="3"/>
  <c r="I289" i="3"/>
  <c r="I297" i="3"/>
  <c r="I305" i="3"/>
  <c r="I313" i="3"/>
  <c r="I321" i="3"/>
  <c r="I329" i="3"/>
  <c r="I337" i="3"/>
  <c r="I345" i="3"/>
  <c r="I353" i="3"/>
  <c r="I361" i="3"/>
  <c r="I369" i="3"/>
  <c r="I377" i="3"/>
  <c r="I385" i="3"/>
  <c r="I393" i="3"/>
  <c r="I401" i="3"/>
  <c r="I409" i="3"/>
  <c r="I417" i="3"/>
  <c r="I425" i="3"/>
  <c r="I433" i="3"/>
  <c r="I441" i="3"/>
  <c r="I449" i="3"/>
  <c r="I457" i="3"/>
  <c r="I465" i="3"/>
  <c r="I473" i="3"/>
  <c r="I481" i="3"/>
  <c r="I489" i="3"/>
  <c r="I497" i="3"/>
  <c r="I505" i="3"/>
  <c r="I513" i="3"/>
  <c r="I521" i="3"/>
  <c r="I529" i="3"/>
  <c r="I537" i="3"/>
  <c r="I545" i="3"/>
  <c r="I553" i="3"/>
  <c r="I561" i="3"/>
  <c r="I569" i="3"/>
  <c r="I577" i="3"/>
  <c r="I585" i="3"/>
  <c r="I593" i="3"/>
  <c r="I601" i="3"/>
  <c r="I609" i="3"/>
  <c r="I617" i="3"/>
  <c r="I625" i="3"/>
  <c r="I633" i="3"/>
  <c r="I641" i="3"/>
  <c r="I649" i="3"/>
  <c r="I657" i="3"/>
  <c r="I665" i="3"/>
  <c r="I673" i="3"/>
  <c r="I681" i="3"/>
  <c r="I1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38" i="3"/>
  <c r="I146" i="3"/>
  <c r="I154" i="3"/>
  <c r="I162" i="3"/>
  <c r="I170" i="3"/>
  <c r="I178" i="3"/>
  <c r="I186" i="3"/>
  <c r="I194" i="3"/>
  <c r="I202" i="3"/>
  <c r="I210" i="3"/>
  <c r="I218" i="3"/>
  <c r="I226" i="3"/>
  <c r="I234" i="3"/>
  <c r="I242" i="3"/>
  <c r="I250" i="3"/>
  <c r="I258" i="3"/>
  <c r="I266" i="3"/>
  <c r="I274" i="3"/>
  <c r="I282" i="3"/>
  <c r="I290" i="3"/>
  <c r="I298" i="3"/>
  <c r="I306" i="3"/>
  <c r="I314" i="3"/>
  <c r="I322" i="3"/>
  <c r="I330" i="3"/>
  <c r="I338" i="3"/>
  <c r="I346" i="3"/>
  <c r="I354" i="3"/>
  <c r="I362" i="3"/>
  <c r="I370" i="3"/>
  <c r="I378" i="3"/>
  <c r="I386" i="3"/>
  <c r="I394" i="3"/>
  <c r="I402" i="3"/>
  <c r="I410" i="3"/>
  <c r="I418" i="3"/>
  <c r="I426" i="3"/>
  <c r="I434" i="3"/>
  <c r="I442" i="3"/>
  <c r="I450" i="3"/>
  <c r="I458" i="3"/>
  <c r="I466" i="3"/>
  <c r="I474" i="3"/>
  <c r="I482" i="3"/>
  <c r="I490" i="3"/>
  <c r="I498" i="3"/>
  <c r="I506" i="3"/>
  <c r="I514" i="3"/>
  <c r="I522" i="3"/>
  <c r="I530" i="3"/>
  <c r="I538" i="3"/>
  <c r="I546" i="3"/>
  <c r="I554" i="3"/>
  <c r="I562" i="3"/>
  <c r="I570" i="3"/>
  <c r="I578" i="3"/>
  <c r="I586" i="3"/>
  <c r="I594" i="3"/>
  <c r="I602" i="3"/>
  <c r="I610" i="3"/>
  <c r="I618" i="3"/>
  <c r="I626" i="3"/>
  <c r="I634" i="3"/>
  <c r="I642" i="3"/>
  <c r="I650" i="3"/>
  <c r="I658" i="3"/>
  <c r="I666" i="3"/>
  <c r="I674" i="3"/>
  <c r="I11" i="3"/>
  <c r="I19" i="3"/>
  <c r="I27" i="3"/>
  <c r="I35" i="3"/>
  <c r="I43" i="3"/>
  <c r="I51" i="3"/>
  <c r="I59" i="3"/>
  <c r="I67" i="3"/>
  <c r="I75" i="3"/>
  <c r="I83" i="3"/>
  <c r="I91" i="3"/>
  <c r="I99" i="3"/>
  <c r="I107" i="3"/>
  <c r="I115" i="3"/>
  <c r="I123" i="3"/>
  <c r="I131" i="3"/>
  <c r="I139" i="3"/>
  <c r="I147" i="3"/>
  <c r="I155" i="3"/>
  <c r="I163" i="3"/>
  <c r="I171" i="3"/>
  <c r="I179" i="3"/>
  <c r="I187" i="3"/>
  <c r="I195" i="3"/>
  <c r="I203" i="3"/>
  <c r="I211" i="3"/>
  <c r="I219" i="3"/>
  <c r="I227" i="3"/>
  <c r="I235" i="3"/>
  <c r="I243" i="3"/>
  <c r="I251" i="3"/>
  <c r="I259" i="3"/>
  <c r="I267" i="3"/>
  <c r="I275" i="3"/>
  <c r="I283" i="3"/>
  <c r="I291" i="3"/>
  <c r="I299" i="3"/>
  <c r="I307" i="3"/>
  <c r="I315" i="3"/>
  <c r="I323" i="3"/>
  <c r="I331" i="3"/>
  <c r="I339" i="3"/>
  <c r="I347" i="3"/>
  <c r="I355" i="3"/>
  <c r="I363" i="3"/>
  <c r="I371" i="3"/>
  <c r="I379" i="3"/>
  <c r="I387" i="3"/>
  <c r="I395" i="3"/>
  <c r="I403" i="3"/>
  <c r="I411" i="3"/>
  <c r="I419" i="3"/>
  <c r="I427" i="3"/>
  <c r="I435" i="3"/>
  <c r="I443" i="3"/>
  <c r="I451" i="3"/>
  <c r="I459" i="3"/>
  <c r="I467" i="3"/>
  <c r="I475" i="3"/>
  <c r="I483" i="3"/>
  <c r="I491" i="3"/>
  <c r="I499" i="3"/>
  <c r="I507" i="3"/>
  <c r="I515" i="3"/>
  <c r="I523" i="3"/>
  <c r="I531" i="3"/>
  <c r="I539" i="3"/>
  <c r="I547" i="3"/>
  <c r="I555" i="3"/>
  <c r="I563" i="3"/>
  <c r="I571" i="3"/>
  <c r="I579" i="3"/>
  <c r="I587" i="3"/>
  <c r="I595" i="3"/>
  <c r="I603" i="3"/>
  <c r="I611" i="3"/>
  <c r="I619" i="3"/>
  <c r="I627" i="3"/>
  <c r="I635" i="3"/>
  <c r="I643" i="3"/>
  <c r="I651" i="3"/>
  <c r="I659" i="3"/>
  <c r="I667" i="3"/>
  <c r="I675" i="3"/>
  <c r="I682" i="3"/>
  <c r="I690" i="3"/>
  <c r="I698" i="3"/>
  <c r="I706" i="3"/>
  <c r="I714" i="3"/>
  <c r="I722" i="3"/>
  <c r="I730" i="3"/>
  <c r="I738" i="3"/>
  <c r="I746" i="3"/>
  <c r="I754" i="3"/>
  <c r="I762" i="3"/>
  <c r="I770" i="3"/>
  <c r="I778" i="3"/>
  <c r="I786" i="3"/>
  <c r="I794" i="3"/>
  <c r="I802" i="3"/>
  <c r="I810" i="3"/>
  <c r="I818" i="3"/>
  <c r="I826" i="3"/>
  <c r="I834" i="3"/>
  <c r="I842" i="3"/>
  <c r="I850" i="3"/>
  <c r="I858" i="3"/>
  <c r="I866" i="3"/>
  <c r="I874" i="3"/>
  <c r="I882" i="3"/>
  <c r="I890" i="3"/>
  <c r="I898" i="3"/>
  <c r="I906" i="3"/>
  <c r="I914" i="3"/>
  <c r="I922" i="3"/>
  <c r="I930" i="3"/>
  <c r="I938" i="3"/>
  <c r="I946" i="3"/>
  <c r="I954" i="3"/>
  <c r="I962" i="3"/>
  <c r="I970" i="3"/>
  <c r="I978" i="3"/>
  <c r="I986" i="3"/>
  <c r="I994" i="3"/>
  <c r="I1002" i="3"/>
  <c r="I1010" i="3"/>
  <c r="I1018" i="3"/>
  <c r="I1026" i="3"/>
  <c r="I1034" i="3"/>
  <c r="I1042" i="3"/>
  <c r="I1050" i="3"/>
  <c r="I1058" i="3"/>
  <c r="I1066" i="3"/>
  <c r="I1074" i="3"/>
  <c r="I1082" i="3"/>
  <c r="I1090" i="3"/>
  <c r="I1098" i="3"/>
  <c r="I1106" i="3"/>
  <c r="I1114" i="3"/>
  <c r="I1122" i="3"/>
  <c r="I1130" i="3"/>
  <c r="I1138" i="3"/>
  <c r="I1146" i="3"/>
  <c r="I1154" i="3"/>
  <c r="I1162" i="3"/>
  <c r="I1170" i="3"/>
  <c r="I1178" i="3"/>
  <c r="I1186" i="3"/>
  <c r="I1194" i="3"/>
  <c r="I1202" i="3"/>
  <c r="I1210" i="3"/>
  <c r="I1218" i="3"/>
  <c r="I1226" i="3"/>
  <c r="I1234" i="3"/>
  <c r="I1242" i="3"/>
  <c r="I1250" i="3"/>
  <c r="I1258" i="3"/>
  <c r="I683" i="3"/>
  <c r="I691" i="3"/>
  <c r="I699" i="3"/>
  <c r="I707" i="3"/>
  <c r="I715" i="3"/>
  <c r="I723" i="3"/>
  <c r="I731" i="3"/>
  <c r="I739" i="3"/>
  <c r="I747" i="3"/>
  <c r="I755" i="3"/>
  <c r="I763" i="3"/>
  <c r="I771" i="3"/>
  <c r="I779" i="3"/>
  <c r="I787" i="3"/>
  <c r="I795" i="3"/>
  <c r="I803" i="3"/>
  <c r="I811" i="3"/>
  <c r="I819" i="3"/>
  <c r="I827" i="3"/>
  <c r="I835" i="3"/>
  <c r="I843" i="3"/>
  <c r="I851" i="3"/>
  <c r="I859" i="3"/>
  <c r="I867" i="3"/>
  <c r="I875" i="3"/>
  <c r="I883" i="3"/>
  <c r="I891" i="3"/>
  <c r="I899" i="3"/>
  <c r="I907" i="3"/>
  <c r="I915" i="3"/>
  <c r="I923" i="3"/>
  <c r="I931" i="3"/>
  <c r="I939" i="3"/>
  <c r="I947" i="3"/>
  <c r="I955" i="3"/>
  <c r="I963" i="3"/>
  <c r="I971" i="3"/>
  <c r="I979" i="3"/>
  <c r="I987" i="3"/>
  <c r="I995" i="3"/>
  <c r="I1003" i="3"/>
  <c r="I1011" i="3"/>
  <c r="I1019" i="3"/>
  <c r="I1027" i="3"/>
  <c r="I1035" i="3"/>
  <c r="I1043" i="3"/>
  <c r="I1051" i="3"/>
  <c r="I1059" i="3"/>
  <c r="I1067" i="3"/>
  <c r="I1075" i="3"/>
  <c r="I1083" i="3"/>
  <c r="I1091" i="3"/>
  <c r="I1099" i="3"/>
  <c r="I1107" i="3"/>
  <c r="I1115" i="3"/>
  <c r="I1123" i="3"/>
  <c r="I1131" i="3"/>
  <c r="I1139" i="3"/>
  <c r="I1147" i="3"/>
  <c r="I1155" i="3"/>
  <c r="I1163" i="3"/>
  <c r="I1171" i="3"/>
  <c r="I1179" i="3"/>
  <c r="I1187" i="3"/>
  <c r="I1195" i="3"/>
  <c r="I1203" i="3"/>
  <c r="I1211" i="3"/>
  <c r="I1219" i="3"/>
  <c r="I1227" i="3"/>
  <c r="I1235" i="3"/>
  <c r="I1243" i="3"/>
  <c r="I1251" i="3"/>
  <c r="I1259" i="3"/>
  <c r="I684" i="3"/>
  <c r="I692" i="3"/>
  <c r="I700" i="3"/>
  <c r="I708" i="3"/>
  <c r="I716" i="3"/>
  <c r="I724" i="3"/>
  <c r="I732" i="3"/>
  <c r="I740" i="3"/>
  <c r="I748" i="3"/>
  <c r="I756" i="3"/>
  <c r="I764" i="3"/>
  <c r="I772" i="3"/>
  <c r="I780" i="3"/>
  <c r="I788" i="3"/>
  <c r="I796" i="3"/>
  <c r="I804" i="3"/>
  <c r="I812" i="3"/>
  <c r="I820" i="3"/>
  <c r="I828" i="3"/>
  <c r="I836" i="3"/>
  <c r="I844" i="3"/>
  <c r="I852" i="3"/>
  <c r="I860" i="3"/>
  <c r="I868" i="3"/>
  <c r="I876" i="3"/>
  <c r="I884" i="3"/>
  <c r="I892" i="3"/>
  <c r="I900" i="3"/>
  <c r="I908" i="3"/>
  <c r="I916" i="3"/>
  <c r="I924" i="3"/>
  <c r="I932" i="3"/>
  <c r="I940" i="3"/>
  <c r="I948" i="3"/>
  <c r="I956" i="3"/>
  <c r="I964" i="3"/>
  <c r="I972" i="3"/>
  <c r="I980" i="3"/>
  <c r="I988" i="3"/>
  <c r="I996" i="3"/>
  <c r="I1004" i="3"/>
  <c r="I1012" i="3"/>
  <c r="I1020" i="3"/>
  <c r="I1028" i="3"/>
  <c r="I1036" i="3"/>
  <c r="I1044" i="3"/>
  <c r="I1052" i="3"/>
  <c r="I1060" i="3"/>
  <c r="I1068" i="3"/>
  <c r="I1076" i="3"/>
  <c r="I1084" i="3"/>
  <c r="I1092" i="3"/>
  <c r="I1100" i="3"/>
  <c r="I1108" i="3"/>
  <c r="I1116" i="3"/>
  <c r="I1124" i="3"/>
  <c r="I1132" i="3"/>
  <c r="I1140" i="3"/>
  <c r="I1148" i="3"/>
  <c r="I1156" i="3"/>
  <c r="I1164" i="3"/>
  <c r="I1172" i="3"/>
  <c r="I1180" i="3"/>
  <c r="I1188" i="3"/>
  <c r="I1196" i="3"/>
  <c r="I1204" i="3"/>
  <c r="I1212" i="3"/>
  <c r="I1220" i="3"/>
  <c r="I1228" i="3"/>
  <c r="I1236" i="3"/>
  <c r="I1244" i="3"/>
  <c r="I1252" i="3"/>
  <c r="I685" i="3"/>
  <c r="I693" i="3"/>
  <c r="I701" i="3"/>
  <c r="I709" i="3"/>
  <c r="I717" i="3"/>
  <c r="I725" i="3"/>
  <c r="I733" i="3"/>
  <c r="I741" i="3"/>
  <c r="I749" i="3"/>
  <c r="I757" i="3"/>
  <c r="I765" i="3"/>
  <c r="I773" i="3"/>
  <c r="I781" i="3"/>
  <c r="I789" i="3"/>
  <c r="I797" i="3"/>
  <c r="I805" i="3"/>
  <c r="I813" i="3"/>
  <c r="I821" i="3"/>
  <c r="I829" i="3"/>
  <c r="I837" i="3"/>
  <c r="I845" i="3"/>
  <c r="I853" i="3"/>
  <c r="I861" i="3"/>
  <c r="I869" i="3"/>
  <c r="I877" i="3"/>
  <c r="I885" i="3"/>
  <c r="I893" i="3"/>
  <c r="I901" i="3"/>
  <c r="I909" i="3"/>
  <c r="I917" i="3"/>
  <c r="I925" i="3"/>
  <c r="I933" i="3"/>
  <c r="I941" i="3"/>
  <c r="I949" i="3"/>
  <c r="I957" i="3"/>
  <c r="I965" i="3"/>
  <c r="I973" i="3"/>
  <c r="I981" i="3"/>
  <c r="I989" i="3"/>
  <c r="I997" i="3"/>
  <c r="I1005" i="3"/>
  <c r="I1013" i="3"/>
  <c r="I1021" i="3"/>
  <c r="I1029" i="3"/>
  <c r="I1037" i="3"/>
  <c r="I1045" i="3"/>
  <c r="I1053" i="3"/>
  <c r="I1061" i="3"/>
  <c r="I1069" i="3"/>
  <c r="I1077" i="3"/>
  <c r="I1085" i="3"/>
  <c r="I1093" i="3"/>
  <c r="I1101" i="3"/>
  <c r="I1109" i="3"/>
  <c r="I1117" i="3"/>
  <c r="I1125" i="3"/>
  <c r="I1133" i="3"/>
  <c r="I1141" i="3"/>
  <c r="I1149" i="3"/>
  <c r="I1157" i="3"/>
  <c r="I1165" i="3"/>
  <c r="I1173" i="3"/>
  <c r="I1181" i="3"/>
  <c r="I1189" i="3"/>
  <c r="I1197" i="3"/>
  <c r="I1205" i="3"/>
  <c r="I1213" i="3"/>
  <c r="I1221" i="3"/>
  <c r="I1229" i="3"/>
  <c r="I1237" i="3"/>
  <c r="I1245" i="3"/>
  <c r="I1253" i="3"/>
  <c r="I686" i="3"/>
  <c r="I694" i="3"/>
  <c r="I702" i="3"/>
  <c r="I710" i="3"/>
  <c r="I718" i="3"/>
  <c r="I726" i="3"/>
  <c r="I734" i="3"/>
  <c r="I742" i="3"/>
  <c r="I750" i="3"/>
  <c r="I758" i="3"/>
  <c r="I766" i="3"/>
  <c r="I774" i="3"/>
  <c r="I782" i="3"/>
  <c r="I790" i="3"/>
  <c r="I798" i="3"/>
  <c r="I806" i="3"/>
  <c r="I814" i="3"/>
  <c r="I822" i="3"/>
  <c r="I830" i="3"/>
  <c r="I838" i="3"/>
  <c r="I846" i="3"/>
  <c r="I854" i="3"/>
  <c r="I862" i="3"/>
  <c r="I870" i="3"/>
  <c r="I878" i="3"/>
  <c r="I886" i="3"/>
  <c r="I894" i="3"/>
  <c r="I902" i="3"/>
  <c r="I910" i="3"/>
  <c r="I918" i="3"/>
  <c r="I926" i="3"/>
  <c r="I934" i="3"/>
  <c r="I942" i="3"/>
  <c r="I950" i="3"/>
  <c r="I958" i="3"/>
  <c r="I966" i="3"/>
  <c r="I974" i="3"/>
  <c r="I982" i="3"/>
  <c r="I990" i="3"/>
  <c r="I998" i="3"/>
  <c r="I1006" i="3"/>
  <c r="I1014" i="3"/>
  <c r="I1022" i="3"/>
  <c r="I1030" i="3"/>
  <c r="I1038" i="3"/>
  <c r="I1046" i="3"/>
  <c r="I1054" i="3"/>
  <c r="I1062" i="3"/>
  <c r="I1070" i="3"/>
  <c r="I1078" i="3"/>
  <c r="I1086" i="3"/>
  <c r="I1094" i="3"/>
  <c r="I1102" i="3"/>
  <c r="I1110" i="3"/>
  <c r="I1118" i="3"/>
  <c r="I1126" i="3"/>
  <c r="I1134" i="3"/>
  <c r="I1142" i="3"/>
  <c r="I1150" i="3"/>
  <c r="I1158" i="3"/>
  <c r="I1166" i="3"/>
  <c r="I1174" i="3"/>
  <c r="I1182" i="3"/>
  <c r="I1190" i="3"/>
  <c r="I1198" i="3"/>
  <c r="I1206" i="3"/>
  <c r="I1214" i="3"/>
  <c r="I1222" i="3"/>
  <c r="I1230" i="3"/>
  <c r="I1238" i="3"/>
  <c r="I1246" i="3"/>
  <c r="I1254" i="3"/>
  <c r="I687" i="3"/>
  <c r="I695" i="3"/>
  <c r="I703" i="3"/>
  <c r="I711" i="3"/>
  <c r="I719" i="3"/>
  <c r="I727" i="3"/>
  <c r="I735" i="3"/>
  <c r="I743" i="3"/>
  <c r="I751" i="3"/>
  <c r="I759" i="3"/>
  <c r="I767" i="3"/>
  <c r="I775" i="3"/>
  <c r="I783" i="3"/>
  <c r="I791" i="3"/>
  <c r="I799" i="3"/>
  <c r="I807" i="3"/>
  <c r="I815" i="3"/>
  <c r="I823" i="3"/>
  <c r="I831" i="3"/>
  <c r="I839" i="3"/>
  <c r="I847" i="3"/>
  <c r="I855" i="3"/>
  <c r="I863" i="3"/>
  <c r="I871" i="3"/>
  <c r="I879" i="3"/>
  <c r="I887" i="3"/>
  <c r="I895" i="3"/>
  <c r="I903" i="3"/>
  <c r="I911" i="3"/>
  <c r="I919" i="3"/>
  <c r="I927" i="3"/>
  <c r="I935" i="3"/>
  <c r="I943" i="3"/>
  <c r="I951" i="3"/>
  <c r="I959" i="3"/>
  <c r="I967" i="3"/>
  <c r="I975" i="3"/>
  <c r="I983" i="3"/>
  <c r="I991" i="3"/>
  <c r="I999" i="3"/>
  <c r="I1007" i="3"/>
  <c r="I1015" i="3"/>
  <c r="I1023" i="3"/>
  <c r="I1031" i="3"/>
  <c r="I1039" i="3"/>
  <c r="I1047" i="3"/>
  <c r="I1055" i="3"/>
  <c r="I1063" i="3"/>
  <c r="I1071" i="3"/>
  <c r="I1079" i="3"/>
  <c r="I1087" i="3"/>
  <c r="I1095" i="3"/>
  <c r="I1103" i="3"/>
  <c r="I1111" i="3"/>
  <c r="I1119" i="3"/>
  <c r="I1127" i="3"/>
  <c r="I1135" i="3"/>
  <c r="I1143" i="3"/>
  <c r="I1151" i="3"/>
  <c r="I1159" i="3"/>
  <c r="I1167" i="3"/>
  <c r="I1175" i="3"/>
  <c r="I1183" i="3"/>
  <c r="I1191" i="3"/>
  <c r="I1199" i="3"/>
  <c r="I1207" i="3"/>
  <c r="I1215" i="3"/>
  <c r="I1223" i="3"/>
  <c r="I1231" i="3"/>
  <c r="I1239" i="3"/>
  <c r="I1247" i="3"/>
  <c r="I1255" i="3"/>
  <c r="I688" i="3"/>
  <c r="I696" i="3"/>
  <c r="I704" i="3"/>
  <c r="I712" i="3"/>
  <c r="I720" i="3"/>
  <c r="I728" i="3"/>
  <c r="I736" i="3"/>
  <c r="I744" i="3"/>
  <c r="I752" i="3"/>
  <c r="I760" i="3"/>
  <c r="I768" i="3"/>
  <c r="I776" i="3"/>
  <c r="I784" i="3"/>
  <c r="I792" i="3"/>
  <c r="I800" i="3"/>
  <c r="I808" i="3"/>
  <c r="I816" i="3"/>
  <c r="I824" i="3"/>
  <c r="I832" i="3"/>
  <c r="I840" i="3"/>
  <c r="I848" i="3"/>
  <c r="I856" i="3"/>
  <c r="I864" i="3"/>
  <c r="I872" i="3"/>
  <c r="I880" i="3"/>
  <c r="I888" i="3"/>
  <c r="I896" i="3"/>
  <c r="I904" i="3"/>
  <c r="I912" i="3"/>
  <c r="I920" i="3"/>
  <c r="I928" i="3"/>
  <c r="I936" i="3"/>
  <c r="I944" i="3"/>
  <c r="I952" i="3"/>
  <c r="I960" i="3"/>
  <c r="I968" i="3"/>
  <c r="I976" i="3"/>
  <c r="I984" i="3"/>
  <c r="I992" i="3"/>
  <c r="I1000" i="3"/>
  <c r="I1008" i="3"/>
  <c r="I1016" i="3"/>
  <c r="I1024" i="3"/>
  <c r="I1032" i="3"/>
  <c r="I1040" i="3"/>
  <c r="I1048" i="3"/>
  <c r="I1056" i="3"/>
  <c r="I1064" i="3"/>
  <c r="I1072" i="3"/>
  <c r="I1080" i="3"/>
  <c r="I1088" i="3"/>
  <c r="I1096" i="3"/>
  <c r="I1104" i="3"/>
  <c r="I1112" i="3"/>
  <c r="I1120" i="3"/>
  <c r="I1128" i="3"/>
  <c r="I1136" i="3"/>
  <c r="I1144" i="3"/>
  <c r="I1152" i="3"/>
  <c r="I1160" i="3"/>
  <c r="I1168" i="3"/>
  <c r="I1176" i="3"/>
  <c r="I1184" i="3"/>
  <c r="I1192" i="3"/>
  <c r="I1200" i="3"/>
  <c r="I1208" i="3"/>
  <c r="I1216" i="3"/>
  <c r="I1224" i="3"/>
  <c r="I1232" i="3"/>
  <c r="I1240" i="3"/>
  <c r="I1248" i="3"/>
  <c r="I1256" i="3"/>
  <c r="I689" i="3"/>
  <c r="I697" i="3"/>
  <c r="I705" i="3"/>
  <c r="I713" i="3"/>
  <c r="I721" i="3"/>
  <c r="I729" i="3"/>
  <c r="I737" i="3"/>
  <c r="I745" i="3"/>
  <c r="I753" i="3"/>
  <c r="I761" i="3"/>
  <c r="I769" i="3"/>
  <c r="I777" i="3"/>
  <c r="I785" i="3"/>
  <c r="I793" i="3"/>
  <c r="I801" i="3"/>
  <c r="I809" i="3"/>
  <c r="I817" i="3"/>
  <c r="I825" i="3"/>
  <c r="I833" i="3"/>
  <c r="I841" i="3"/>
  <c r="I849" i="3"/>
  <c r="I857" i="3"/>
  <c r="I865" i="3"/>
  <c r="I873" i="3"/>
  <c r="I881" i="3"/>
  <c r="I889" i="3"/>
  <c r="I897" i="3"/>
  <c r="I905" i="3"/>
  <c r="I913" i="3"/>
  <c r="I921" i="3"/>
  <c r="I929" i="3"/>
  <c r="I937" i="3"/>
  <c r="I945" i="3"/>
  <c r="I953" i="3"/>
  <c r="I961" i="3"/>
  <c r="I969" i="3"/>
  <c r="I977" i="3"/>
  <c r="I985" i="3"/>
  <c r="I993" i="3"/>
  <c r="I1001" i="3"/>
  <c r="I1009" i="3"/>
  <c r="I1017" i="3"/>
  <c r="I1025" i="3"/>
  <c r="I1033" i="3"/>
  <c r="I1041" i="3"/>
  <c r="I1049" i="3"/>
  <c r="I1057" i="3"/>
  <c r="I1065" i="3"/>
  <c r="I1073" i="3"/>
  <c r="I1081" i="3"/>
  <c r="I1089" i="3"/>
  <c r="I1097" i="3"/>
  <c r="I1105" i="3"/>
  <c r="I1113" i="3"/>
  <c r="I1121" i="3"/>
  <c r="I1129" i="3"/>
  <c r="I1137" i="3"/>
  <c r="I1145" i="3"/>
  <c r="I1153" i="3"/>
  <c r="I1161" i="3"/>
  <c r="I1169" i="3"/>
  <c r="I1177" i="3"/>
  <c r="I1185" i="3"/>
  <c r="I1193" i="3"/>
  <c r="I1201" i="3"/>
  <c r="I1209" i="3"/>
  <c r="I1217" i="3"/>
  <c r="I1225" i="3"/>
  <c r="I1233" i="3"/>
  <c r="I1241" i="3"/>
  <c r="I1249" i="3"/>
  <c r="I1257" i="3"/>
  <c r="B1258" i="3"/>
  <c r="B1250" i="3"/>
  <c r="B1242" i="3"/>
  <c r="B1234" i="3"/>
  <c r="B1226" i="3"/>
  <c r="B1218" i="3"/>
  <c r="B1210" i="3"/>
  <c r="B1202" i="3"/>
  <c r="B1194" i="3"/>
  <c r="B1186" i="3"/>
  <c r="B1178" i="3"/>
  <c r="B1170" i="3"/>
  <c r="B1162" i="3"/>
  <c r="B1154" i="3"/>
  <c r="B1146" i="3"/>
  <c r="B1138" i="3"/>
  <c r="B1130" i="3"/>
  <c r="B1122" i="3"/>
  <c r="B1114" i="3"/>
  <c r="B1106" i="3"/>
  <c r="B1098" i="3"/>
  <c r="B1090" i="3"/>
  <c r="B1082" i="3"/>
  <c r="B1074" i="3"/>
  <c r="B1066" i="3"/>
  <c r="B1058" i="3"/>
  <c r="B1050" i="3"/>
  <c r="B1042" i="3"/>
  <c r="B1034" i="3"/>
  <c r="B1026" i="3"/>
  <c r="B1018" i="3"/>
  <c r="B1010" i="3"/>
  <c r="B1002" i="3"/>
  <c r="B994" i="3"/>
  <c r="B986" i="3"/>
  <c r="B978" i="3"/>
  <c r="B970" i="3"/>
  <c r="B962" i="3"/>
  <c r="B954" i="3"/>
  <c r="B946" i="3"/>
  <c r="B938" i="3"/>
  <c r="B930" i="3"/>
  <c r="B922" i="3"/>
  <c r="B914" i="3"/>
  <c r="B906" i="3"/>
  <c r="B898" i="3"/>
  <c r="B890" i="3"/>
  <c r="B882" i="3"/>
  <c r="B874" i="3"/>
  <c r="B866" i="3"/>
  <c r="B858" i="3"/>
  <c r="B850" i="3"/>
  <c r="B842" i="3"/>
  <c r="B834" i="3"/>
  <c r="B826" i="3"/>
  <c r="B818" i="3"/>
  <c r="B810" i="3"/>
  <c r="B802" i="3"/>
  <c r="B794" i="3"/>
  <c r="B786" i="3"/>
  <c r="B778" i="3"/>
  <c r="B770" i="3"/>
  <c r="B762" i="3"/>
  <c r="B754" i="3"/>
  <c r="B746" i="3"/>
  <c r="B738" i="3"/>
  <c r="B730" i="3"/>
  <c r="B722" i="3"/>
  <c r="B714" i="3"/>
  <c r="B706" i="3"/>
  <c r="B698" i="3"/>
  <c r="B690" i="3"/>
  <c r="B682" i="3"/>
  <c r="B674" i="3"/>
  <c r="B666" i="3"/>
  <c r="B658" i="3"/>
  <c r="B650" i="3"/>
  <c r="B642" i="3"/>
  <c r="B634" i="3"/>
  <c r="B626" i="3"/>
  <c r="B618" i="3"/>
  <c r="B610" i="3"/>
  <c r="B602" i="3"/>
  <c r="B594" i="3"/>
  <c r="B586" i="3"/>
  <c r="B576" i="3"/>
  <c r="B566" i="3"/>
  <c r="B556" i="3"/>
  <c r="B544" i="3"/>
  <c r="B534" i="3"/>
  <c r="B524" i="3"/>
  <c r="B512" i="3"/>
  <c r="B502" i="3"/>
  <c r="B492" i="3"/>
  <c r="B480" i="3"/>
  <c r="B470" i="3"/>
  <c r="B460" i="3"/>
  <c r="B448" i="3"/>
  <c r="B438" i="3"/>
  <c r="B428" i="3"/>
  <c r="B416" i="3"/>
  <c r="B406" i="3"/>
  <c r="B396" i="3"/>
  <c r="B384" i="3"/>
  <c r="B374" i="3"/>
  <c r="B364" i="3"/>
  <c r="B352" i="3"/>
  <c r="B342" i="3"/>
  <c r="B332" i="3"/>
  <c r="B320" i="3"/>
  <c r="B310" i="3"/>
  <c r="B300" i="3"/>
  <c r="B288" i="3"/>
  <c r="B278" i="3"/>
  <c r="B268" i="3"/>
  <c r="B256" i="3"/>
  <c r="B246" i="3"/>
  <c r="B236" i="3"/>
  <c r="B224" i="3"/>
  <c r="B214" i="3"/>
  <c r="B204" i="3"/>
  <c r="B192" i="3"/>
  <c r="B182" i="3"/>
  <c r="B172" i="3"/>
  <c r="B160" i="3"/>
  <c r="B150" i="3"/>
  <c r="B140" i="3"/>
  <c r="B128" i="3"/>
  <c r="B118" i="3"/>
  <c r="B108" i="3"/>
  <c r="B96" i="3"/>
  <c r="B86" i="3"/>
  <c r="B76" i="3"/>
  <c r="B64" i="3"/>
  <c r="B54" i="3"/>
  <c r="B44" i="3"/>
  <c r="B32" i="3"/>
  <c r="B22" i="3"/>
  <c r="B12" i="3"/>
  <c r="C1259" i="3"/>
  <c r="C1249" i="3"/>
  <c r="C1239" i="3"/>
  <c r="C1227" i="3"/>
  <c r="C1217" i="3"/>
  <c r="C1207" i="3"/>
  <c r="C1195" i="3"/>
  <c r="C1185" i="3"/>
  <c r="C1175" i="3"/>
  <c r="C1163" i="3"/>
  <c r="C1153" i="3"/>
  <c r="C1143" i="3"/>
  <c r="C1131" i="3"/>
  <c r="C1115" i="3"/>
  <c r="C1091" i="3"/>
  <c r="B1257" i="3"/>
  <c r="B1249" i="3"/>
  <c r="B1241" i="3"/>
  <c r="B1233" i="3"/>
  <c r="B1225" i="3"/>
  <c r="B1217" i="3"/>
  <c r="B1209" i="3"/>
  <c r="B1201" i="3"/>
  <c r="B1193" i="3"/>
  <c r="B1185" i="3"/>
  <c r="B1177" i="3"/>
  <c r="B1169" i="3"/>
  <c r="B1161" i="3"/>
  <c r="B1153" i="3"/>
  <c r="B1145" i="3"/>
  <c r="B1137" i="3"/>
  <c r="B1129" i="3"/>
  <c r="B1121" i="3"/>
  <c r="B1113" i="3"/>
  <c r="B1105" i="3"/>
  <c r="B1097" i="3"/>
  <c r="B1089" i="3"/>
  <c r="B1081" i="3"/>
  <c r="B1073" i="3"/>
  <c r="B1065" i="3"/>
  <c r="B1057" i="3"/>
  <c r="B1049" i="3"/>
  <c r="B1041" i="3"/>
  <c r="B1033" i="3"/>
  <c r="B1025" i="3"/>
  <c r="B1017" i="3"/>
  <c r="B1009" i="3"/>
  <c r="B1001" i="3"/>
  <c r="B993" i="3"/>
  <c r="B985" i="3"/>
  <c r="B977" i="3"/>
  <c r="B969" i="3"/>
  <c r="B961" i="3"/>
  <c r="B953" i="3"/>
  <c r="B945" i="3"/>
  <c r="B937" i="3"/>
  <c r="B929" i="3"/>
  <c r="B921" i="3"/>
  <c r="B913" i="3"/>
  <c r="B905" i="3"/>
  <c r="B897" i="3"/>
  <c r="B889" i="3"/>
  <c r="B881" i="3"/>
  <c r="B873" i="3"/>
  <c r="B865" i="3"/>
  <c r="B857" i="3"/>
  <c r="B849" i="3"/>
  <c r="B841" i="3"/>
  <c r="B833" i="3"/>
  <c r="B825" i="3"/>
  <c r="B817" i="3"/>
  <c r="B809" i="3"/>
  <c r="B801" i="3"/>
  <c r="B793" i="3"/>
  <c r="B785" i="3"/>
  <c r="B777" i="3"/>
  <c r="B769" i="3"/>
  <c r="B761" i="3"/>
  <c r="B753" i="3"/>
  <c r="B745" i="3"/>
  <c r="B737" i="3"/>
  <c r="B729" i="3"/>
  <c r="B721" i="3"/>
  <c r="B713" i="3"/>
  <c r="B705" i="3"/>
  <c r="B697" i="3"/>
  <c r="B689" i="3"/>
  <c r="B681" i="3"/>
  <c r="B673" i="3"/>
  <c r="B665" i="3"/>
  <c r="B657" i="3"/>
  <c r="B649" i="3"/>
  <c r="B641" i="3"/>
  <c r="B633" i="3"/>
  <c r="B625" i="3"/>
  <c r="B617" i="3"/>
  <c r="B609" i="3"/>
  <c r="B601" i="3"/>
  <c r="B593" i="3"/>
  <c r="B585" i="3"/>
  <c r="B575" i="3"/>
  <c r="B565" i="3"/>
  <c r="B555" i="3"/>
  <c r="B543" i="3"/>
  <c r="B533" i="3"/>
  <c r="B523" i="3"/>
  <c r="B511" i="3"/>
  <c r="B501" i="3"/>
  <c r="B491" i="3"/>
  <c r="B479" i="3"/>
  <c r="B469" i="3"/>
  <c r="B459" i="3"/>
  <c r="B447" i="3"/>
  <c r="B437" i="3"/>
  <c r="B427" i="3"/>
  <c r="B415" i="3"/>
  <c r="B405" i="3"/>
  <c r="B395" i="3"/>
  <c r="B383" i="3"/>
  <c r="B373" i="3"/>
  <c r="B363" i="3"/>
  <c r="B351" i="3"/>
  <c r="B341" i="3"/>
  <c r="B331" i="3"/>
  <c r="B319" i="3"/>
  <c r="B309" i="3"/>
  <c r="B299" i="3"/>
  <c r="B287" i="3"/>
  <c r="B277" i="3"/>
  <c r="B267" i="3"/>
  <c r="B255" i="3"/>
  <c r="B245" i="3"/>
  <c r="B235" i="3"/>
  <c r="B223" i="3"/>
  <c r="B213" i="3"/>
  <c r="B203" i="3"/>
  <c r="B191" i="3"/>
  <c r="B181" i="3"/>
  <c r="B171" i="3"/>
  <c r="B159" i="3"/>
  <c r="B149" i="3"/>
  <c r="B139" i="3"/>
  <c r="B127" i="3"/>
  <c r="B117" i="3"/>
  <c r="B107" i="3"/>
  <c r="B95" i="3"/>
  <c r="B85" i="3"/>
  <c r="B75" i="3"/>
  <c r="B63" i="3"/>
  <c r="B53" i="3"/>
  <c r="B43" i="3"/>
  <c r="B31" i="3"/>
  <c r="B21" i="3"/>
  <c r="C1258" i="3"/>
  <c r="C1248" i="3"/>
  <c r="C1238" i="3"/>
  <c r="C1226" i="3"/>
  <c r="C1216" i="3"/>
  <c r="C1206" i="3"/>
  <c r="C1194" i="3"/>
  <c r="C1184" i="3"/>
  <c r="C1174" i="3"/>
  <c r="C1162" i="3"/>
  <c r="C1152" i="3"/>
  <c r="C1142" i="3"/>
  <c r="C1130" i="3"/>
  <c r="C1114" i="3"/>
  <c r="C1090" i="3"/>
  <c r="B2" i="2"/>
  <c r="B3" i="3" s="1"/>
  <c r="B9" i="3"/>
  <c r="B17" i="3"/>
  <c r="B25" i="3"/>
  <c r="B33" i="3"/>
  <c r="B41" i="3"/>
  <c r="B49" i="3"/>
  <c r="B57" i="3"/>
  <c r="B65" i="3"/>
  <c r="B73" i="3"/>
  <c r="B81" i="3"/>
  <c r="B89" i="3"/>
  <c r="B97" i="3"/>
  <c r="B105" i="3"/>
  <c r="B113" i="3"/>
  <c r="B121" i="3"/>
  <c r="B129" i="3"/>
  <c r="B137" i="3"/>
  <c r="B145" i="3"/>
  <c r="B153" i="3"/>
  <c r="B161" i="3"/>
  <c r="B169" i="3"/>
  <c r="B177" i="3"/>
  <c r="B185" i="3"/>
  <c r="B193" i="3"/>
  <c r="B201" i="3"/>
  <c r="B209" i="3"/>
  <c r="B217" i="3"/>
  <c r="B225" i="3"/>
  <c r="B233" i="3"/>
  <c r="B241" i="3"/>
  <c r="B249" i="3"/>
  <c r="B257" i="3"/>
  <c r="B265" i="3"/>
  <c r="B273" i="3"/>
  <c r="B281" i="3"/>
  <c r="B289" i="3"/>
  <c r="B297" i="3"/>
  <c r="B305" i="3"/>
  <c r="B313" i="3"/>
  <c r="B321" i="3"/>
  <c r="B329" i="3"/>
  <c r="B337" i="3"/>
  <c r="B345" i="3"/>
  <c r="B353" i="3"/>
  <c r="B361" i="3"/>
  <c r="B369" i="3"/>
  <c r="B377" i="3"/>
  <c r="B385" i="3"/>
  <c r="B393" i="3"/>
  <c r="B401" i="3"/>
  <c r="B409" i="3"/>
  <c r="B417" i="3"/>
  <c r="B425" i="3"/>
  <c r="B433" i="3"/>
  <c r="B441" i="3"/>
  <c r="B449" i="3"/>
  <c r="B457" i="3"/>
  <c r="B465" i="3"/>
  <c r="B473" i="3"/>
  <c r="B481" i="3"/>
  <c r="B489" i="3"/>
  <c r="B497" i="3"/>
  <c r="B505" i="3"/>
  <c r="B513" i="3"/>
  <c r="B521" i="3"/>
  <c r="B529" i="3"/>
  <c r="B537" i="3"/>
  <c r="B545" i="3"/>
  <c r="B553" i="3"/>
  <c r="B561" i="3"/>
  <c r="B569" i="3"/>
  <c r="B577" i="3"/>
  <c r="B10" i="3"/>
  <c r="B18" i="3"/>
  <c r="B26" i="3"/>
  <c r="B34" i="3"/>
  <c r="B42" i="3"/>
  <c r="B50" i="3"/>
  <c r="B58" i="3"/>
  <c r="B66" i="3"/>
  <c r="B74" i="3"/>
  <c r="B82" i="3"/>
  <c r="B90" i="3"/>
  <c r="B98" i="3"/>
  <c r="B106" i="3"/>
  <c r="B114" i="3"/>
  <c r="B122" i="3"/>
  <c r="B130" i="3"/>
  <c r="B138" i="3"/>
  <c r="B146" i="3"/>
  <c r="B154" i="3"/>
  <c r="B162" i="3"/>
  <c r="B170" i="3"/>
  <c r="B178" i="3"/>
  <c r="B186" i="3"/>
  <c r="B194" i="3"/>
  <c r="B202" i="3"/>
  <c r="B210" i="3"/>
  <c r="B218" i="3"/>
  <c r="B226" i="3"/>
  <c r="B234" i="3"/>
  <c r="B242" i="3"/>
  <c r="B250" i="3"/>
  <c r="B258" i="3"/>
  <c r="B266" i="3"/>
  <c r="B274" i="3"/>
  <c r="B282" i="3"/>
  <c r="B290" i="3"/>
  <c r="B298" i="3"/>
  <c r="B306" i="3"/>
  <c r="B314" i="3"/>
  <c r="B322" i="3"/>
  <c r="B330" i="3"/>
  <c r="B338" i="3"/>
  <c r="B346" i="3"/>
  <c r="B354" i="3"/>
  <c r="B362" i="3"/>
  <c r="B370" i="3"/>
  <c r="B378" i="3"/>
  <c r="B386" i="3"/>
  <c r="B394" i="3"/>
  <c r="B402" i="3"/>
  <c r="B410" i="3"/>
  <c r="B418" i="3"/>
  <c r="B426" i="3"/>
  <c r="B434" i="3"/>
  <c r="B442" i="3"/>
  <c r="B450" i="3"/>
  <c r="B458" i="3"/>
  <c r="B466" i="3"/>
  <c r="B474" i="3"/>
  <c r="B482" i="3"/>
  <c r="B490" i="3"/>
  <c r="B498" i="3"/>
  <c r="B506" i="3"/>
  <c r="B514" i="3"/>
  <c r="B522" i="3"/>
  <c r="B530" i="3"/>
  <c r="B538" i="3"/>
  <c r="B546" i="3"/>
  <c r="B554" i="3"/>
  <c r="B562" i="3"/>
  <c r="B570" i="3"/>
  <c r="B578" i="3"/>
  <c r="B1256" i="3"/>
  <c r="B1248" i="3"/>
  <c r="B1240" i="3"/>
  <c r="B1232" i="3"/>
  <c r="B1224" i="3"/>
  <c r="B1216" i="3"/>
  <c r="B1208" i="3"/>
  <c r="B1200" i="3"/>
  <c r="B1192" i="3"/>
  <c r="B1184" i="3"/>
  <c r="B1176" i="3"/>
  <c r="B1168" i="3"/>
  <c r="B1160" i="3"/>
  <c r="B1152" i="3"/>
  <c r="B1144" i="3"/>
  <c r="B1136" i="3"/>
  <c r="B1128" i="3"/>
  <c r="B1120" i="3"/>
  <c r="B1112" i="3"/>
  <c r="B1104" i="3"/>
  <c r="B1096" i="3"/>
  <c r="B1088" i="3"/>
  <c r="B1080" i="3"/>
  <c r="B1072" i="3"/>
  <c r="B1064" i="3"/>
  <c r="B1056" i="3"/>
  <c r="B1048" i="3"/>
  <c r="B1040" i="3"/>
  <c r="B1032" i="3"/>
  <c r="B1024" i="3"/>
  <c r="B1016" i="3"/>
  <c r="B1008" i="3"/>
  <c r="B1000" i="3"/>
  <c r="B992" i="3"/>
  <c r="B984" i="3"/>
  <c r="B976" i="3"/>
  <c r="B968" i="3"/>
  <c r="B960" i="3"/>
  <c r="B952" i="3"/>
  <c r="B944" i="3"/>
  <c r="B936" i="3"/>
  <c r="B928" i="3"/>
  <c r="B920" i="3"/>
  <c r="B912" i="3"/>
  <c r="B904" i="3"/>
  <c r="B896" i="3"/>
  <c r="B888" i="3"/>
  <c r="B880" i="3"/>
  <c r="B872" i="3"/>
  <c r="B864" i="3"/>
  <c r="B856" i="3"/>
  <c r="B848" i="3"/>
  <c r="B840" i="3"/>
  <c r="B832" i="3"/>
  <c r="B824" i="3"/>
  <c r="B816" i="3"/>
  <c r="B808" i="3"/>
  <c r="B800" i="3"/>
  <c r="B792" i="3"/>
  <c r="B784" i="3"/>
  <c r="B776" i="3"/>
  <c r="B768" i="3"/>
  <c r="B760" i="3"/>
  <c r="B752" i="3"/>
  <c r="B744" i="3"/>
  <c r="B736" i="3"/>
  <c r="B728" i="3"/>
  <c r="B720" i="3"/>
  <c r="B712" i="3"/>
  <c r="B704" i="3"/>
  <c r="B696" i="3"/>
  <c r="B688" i="3"/>
  <c r="B680" i="3"/>
  <c r="B672" i="3"/>
  <c r="B664" i="3"/>
  <c r="B656" i="3"/>
  <c r="B648" i="3"/>
  <c r="B640" i="3"/>
  <c r="B632" i="3"/>
  <c r="B624" i="3"/>
  <c r="B616" i="3"/>
  <c r="B608" i="3"/>
  <c r="B600" i="3"/>
  <c r="B592" i="3"/>
  <c r="B584" i="3"/>
  <c r="B574" i="3"/>
  <c r="B564" i="3"/>
  <c r="B552" i="3"/>
  <c r="B542" i="3"/>
  <c r="B532" i="3"/>
  <c r="B520" i="3"/>
  <c r="B510" i="3"/>
  <c r="B500" i="3"/>
  <c r="B488" i="3"/>
  <c r="B478" i="3"/>
  <c r="B468" i="3"/>
  <c r="B456" i="3"/>
  <c r="B446" i="3"/>
  <c r="B436" i="3"/>
  <c r="B424" i="3"/>
  <c r="B414" i="3"/>
  <c r="B404" i="3"/>
  <c r="B392" i="3"/>
  <c r="B382" i="3"/>
  <c r="B372" i="3"/>
  <c r="B360" i="3"/>
  <c r="B350" i="3"/>
  <c r="B340" i="3"/>
  <c r="B328" i="3"/>
  <c r="B318" i="3"/>
  <c r="B308" i="3"/>
  <c r="B296" i="3"/>
  <c r="B286" i="3"/>
  <c r="B276" i="3"/>
  <c r="B264" i="3"/>
  <c r="B254" i="3"/>
  <c r="B244" i="3"/>
  <c r="B232" i="3"/>
  <c r="B222" i="3"/>
  <c r="B212" i="3"/>
  <c r="B200" i="3"/>
  <c r="B190" i="3"/>
  <c r="B180" i="3"/>
  <c r="B168" i="3"/>
  <c r="B158" i="3"/>
  <c r="B148" i="3"/>
  <c r="B136" i="3"/>
  <c r="B126" i="3"/>
  <c r="B116" i="3"/>
  <c r="B104" i="3"/>
  <c r="B94" i="3"/>
  <c r="B84" i="3"/>
  <c r="B72" i="3"/>
  <c r="B62" i="3"/>
  <c r="B52" i="3"/>
  <c r="B40" i="3"/>
  <c r="B30" i="3"/>
  <c r="B20" i="3"/>
  <c r="B8" i="3"/>
  <c r="C1257" i="3"/>
  <c r="C1247" i="3"/>
  <c r="C1235" i="3"/>
  <c r="C1225" i="3"/>
  <c r="C1215" i="3"/>
  <c r="C1203" i="3"/>
  <c r="C1193" i="3"/>
  <c r="C1183" i="3"/>
  <c r="C1171" i="3"/>
  <c r="C1161" i="3"/>
  <c r="C1151" i="3"/>
  <c r="C1139" i="3"/>
  <c r="C1128" i="3"/>
  <c r="C2" i="2"/>
  <c r="C3" i="3" s="1"/>
  <c r="C5" i="3"/>
  <c r="C13" i="3"/>
  <c r="C21" i="3"/>
  <c r="C29" i="3"/>
  <c r="C37" i="3"/>
  <c r="C45" i="3"/>
  <c r="C53" i="3"/>
  <c r="C61" i="3"/>
  <c r="C69" i="3"/>
  <c r="C77" i="3"/>
  <c r="C85" i="3"/>
  <c r="C93" i="3"/>
  <c r="C101" i="3"/>
  <c r="C109" i="3"/>
  <c r="C117" i="3"/>
  <c r="C125" i="3"/>
  <c r="C133" i="3"/>
  <c r="C141" i="3"/>
  <c r="C149" i="3"/>
  <c r="C157" i="3"/>
  <c r="C165" i="3"/>
  <c r="C173" i="3"/>
  <c r="C181" i="3"/>
  <c r="C6" i="3"/>
  <c r="C14" i="3"/>
  <c r="C22" i="3"/>
  <c r="C30" i="3"/>
  <c r="C38" i="3"/>
  <c r="C46" i="3"/>
  <c r="C54" i="3"/>
  <c r="C62" i="3"/>
  <c r="C70" i="3"/>
  <c r="C78" i="3"/>
  <c r="C86" i="3"/>
  <c r="C94" i="3"/>
  <c r="C102" i="3"/>
  <c r="C110" i="3"/>
  <c r="C118" i="3"/>
  <c r="C126" i="3"/>
  <c r="C134" i="3"/>
  <c r="C142" i="3"/>
  <c r="C150" i="3"/>
  <c r="C158" i="3"/>
  <c r="C166" i="3"/>
  <c r="C174" i="3"/>
  <c r="C182" i="3"/>
  <c r="C8" i="3"/>
  <c r="C18" i="3"/>
  <c r="C28" i="3"/>
  <c r="C40" i="3"/>
  <c r="C50" i="3"/>
  <c r="C60" i="3"/>
  <c r="C72" i="3"/>
  <c r="C82" i="3"/>
  <c r="C92" i="3"/>
  <c r="C104" i="3"/>
  <c r="C114" i="3"/>
  <c r="C124" i="3"/>
  <c r="C136" i="3"/>
  <c r="C146" i="3"/>
  <c r="C156" i="3"/>
  <c r="C168" i="3"/>
  <c r="C178" i="3"/>
  <c r="C188" i="3"/>
  <c r="C196" i="3"/>
  <c r="C204" i="3"/>
  <c r="C212" i="3"/>
  <c r="C220" i="3"/>
  <c r="C228" i="3"/>
  <c r="C236" i="3"/>
  <c r="C244" i="3"/>
  <c r="C252" i="3"/>
  <c r="C260" i="3"/>
  <c r="C268" i="3"/>
  <c r="C276" i="3"/>
  <c r="C284" i="3"/>
  <c r="C292" i="3"/>
  <c r="C300" i="3"/>
  <c r="C308" i="3"/>
  <c r="C316" i="3"/>
  <c r="C324" i="3"/>
  <c r="C332" i="3"/>
  <c r="C340" i="3"/>
  <c r="C348" i="3"/>
  <c r="C356" i="3"/>
  <c r="C364" i="3"/>
  <c r="C372" i="3"/>
  <c r="C380" i="3"/>
  <c r="C388" i="3"/>
  <c r="C396" i="3"/>
  <c r="C404" i="3"/>
  <c r="C412" i="3"/>
  <c r="C420" i="3"/>
  <c r="C428" i="3"/>
  <c r="C436" i="3"/>
  <c r="C444" i="3"/>
  <c r="C452" i="3"/>
  <c r="C460" i="3"/>
  <c r="C468" i="3"/>
  <c r="C476" i="3"/>
  <c r="C484" i="3"/>
  <c r="C492" i="3"/>
  <c r="C500" i="3"/>
  <c r="C508" i="3"/>
  <c r="C516" i="3"/>
  <c r="C524" i="3"/>
  <c r="C532" i="3"/>
  <c r="C540" i="3"/>
  <c r="C548" i="3"/>
  <c r="C556" i="3"/>
  <c r="C564" i="3"/>
  <c r="C572" i="3"/>
  <c r="C580" i="3"/>
  <c r="C588" i="3"/>
  <c r="C596" i="3"/>
  <c r="C604" i="3"/>
  <c r="C612" i="3"/>
  <c r="C620" i="3"/>
  <c r="C628" i="3"/>
  <c r="C636" i="3"/>
  <c r="C644" i="3"/>
  <c r="C652" i="3"/>
  <c r="C660" i="3"/>
  <c r="C668" i="3"/>
  <c r="C676" i="3"/>
  <c r="C684" i="3"/>
  <c r="C692" i="3"/>
  <c r="C700" i="3"/>
  <c r="C708" i="3"/>
  <c r="C716" i="3"/>
  <c r="C724" i="3"/>
  <c r="C732" i="3"/>
  <c r="C740" i="3"/>
  <c r="C748" i="3"/>
  <c r="C756" i="3"/>
  <c r="C764" i="3"/>
  <c r="C772" i="3"/>
  <c r="C780" i="3"/>
  <c r="C788" i="3"/>
  <c r="C796" i="3"/>
  <c r="C804" i="3"/>
  <c r="C812" i="3"/>
  <c r="C820" i="3"/>
  <c r="C828" i="3"/>
  <c r="C836" i="3"/>
  <c r="C844" i="3"/>
  <c r="C852" i="3"/>
  <c r="C860" i="3"/>
  <c r="C868" i="3"/>
  <c r="C876" i="3"/>
  <c r="C884" i="3"/>
  <c r="C892" i="3"/>
  <c r="C900" i="3"/>
  <c r="C908" i="3"/>
  <c r="C916" i="3"/>
  <c r="C924" i="3"/>
  <c r="C932" i="3"/>
  <c r="C940" i="3"/>
  <c r="C948" i="3"/>
  <c r="C956" i="3"/>
  <c r="C964" i="3"/>
  <c r="C972" i="3"/>
  <c r="C980" i="3"/>
  <c r="C988" i="3"/>
  <c r="C996" i="3"/>
  <c r="C1004" i="3"/>
  <c r="C1012" i="3"/>
  <c r="C1020" i="3"/>
  <c r="C1028" i="3"/>
  <c r="C1036" i="3"/>
  <c r="C1044" i="3"/>
  <c r="C1052" i="3"/>
  <c r="C1060" i="3"/>
  <c r="C1068" i="3"/>
  <c r="C1076" i="3"/>
  <c r="C1084" i="3"/>
  <c r="C1092" i="3"/>
  <c r="C1100" i="3"/>
  <c r="C1108" i="3"/>
  <c r="C1116" i="3"/>
  <c r="C1124" i="3"/>
  <c r="C1132" i="3"/>
  <c r="C1140" i="3"/>
  <c r="C1148" i="3"/>
  <c r="C1156" i="3"/>
  <c r="C1164" i="3"/>
  <c r="C1172" i="3"/>
  <c r="C1180" i="3"/>
  <c r="C1188" i="3"/>
  <c r="C1196" i="3"/>
  <c r="C1204" i="3"/>
  <c r="C1212" i="3"/>
  <c r="C1220" i="3"/>
  <c r="C1228" i="3"/>
  <c r="C1236" i="3"/>
  <c r="C1244" i="3"/>
  <c r="C1252" i="3"/>
  <c r="C9" i="3"/>
  <c r="C19" i="3"/>
  <c r="C31" i="3"/>
  <c r="C41" i="3"/>
  <c r="C51" i="3"/>
  <c r="C63" i="3"/>
  <c r="C73" i="3"/>
  <c r="C83" i="3"/>
  <c r="C95" i="3"/>
  <c r="C105" i="3"/>
  <c r="C115" i="3"/>
  <c r="C127" i="3"/>
  <c r="C137" i="3"/>
  <c r="C147" i="3"/>
  <c r="C159" i="3"/>
  <c r="C169" i="3"/>
  <c r="C179" i="3"/>
  <c r="C189" i="3"/>
  <c r="C197" i="3"/>
  <c r="C205" i="3"/>
  <c r="C213" i="3"/>
  <c r="C221" i="3"/>
  <c r="C229" i="3"/>
  <c r="C237" i="3"/>
  <c r="C245" i="3"/>
  <c r="C253" i="3"/>
  <c r="C261" i="3"/>
  <c r="C269" i="3"/>
  <c r="C277" i="3"/>
  <c r="C285" i="3"/>
  <c r="C293" i="3"/>
  <c r="C301" i="3"/>
  <c r="C309" i="3"/>
  <c r="C317" i="3"/>
  <c r="C325" i="3"/>
  <c r="C333" i="3"/>
  <c r="C341" i="3"/>
  <c r="C349" i="3"/>
  <c r="C357" i="3"/>
  <c r="C365" i="3"/>
  <c r="C373" i="3"/>
  <c r="C381" i="3"/>
  <c r="C389" i="3"/>
  <c r="C397" i="3"/>
  <c r="C405" i="3"/>
  <c r="C413" i="3"/>
  <c r="C421" i="3"/>
  <c r="C429" i="3"/>
  <c r="C437" i="3"/>
  <c r="C445" i="3"/>
  <c r="C453" i="3"/>
  <c r="C461" i="3"/>
  <c r="C469" i="3"/>
  <c r="C477" i="3"/>
  <c r="C485" i="3"/>
  <c r="C493" i="3"/>
  <c r="C501" i="3"/>
  <c r="C509" i="3"/>
  <c r="C517" i="3"/>
  <c r="C525" i="3"/>
  <c r="C533" i="3"/>
  <c r="C541" i="3"/>
  <c r="C549" i="3"/>
  <c r="C557" i="3"/>
  <c r="C565" i="3"/>
  <c r="C573" i="3"/>
  <c r="C581" i="3"/>
  <c r="C589" i="3"/>
  <c r="C597" i="3"/>
  <c r="C605" i="3"/>
  <c r="C613" i="3"/>
  <c r="C621" i="3"/>
  <c r="C629" i="3"/>
  <c r="C637" i="3"/>
  <c r="C645" i="3"/>
  <c r="C653" i="3"/>
  <c r="C661" i="3"/>
  <c r="C669" i="3"/>
  <c r="C677" i="3"/>
  <c r="C685" i="3"/>
  <c r="C693" i="3"/>
  <c r="C701" i="3"/>
  <c r="C709" i="3"/>
  <c r="C717" i="3"/>
  <c r="C725" i="3"/>
  <c r="C733" i="3"/>
  <c r="C741" i="3"/>
  <c r="C749" i="3"/>
  <c r="C757" i="3"/>
  <c r="C765" i="3"/>
  <c r="C773" i="3"/>
  <c r="C781" i="3"/>
  <c r="C789" i="3"/>
  <c r="C797" i="3"/>
  <c r="C805" i="3"/>
  <c r="C813" i="3"/>
  <c r="C821" i="3"/>
  <c r="C829" i="3"/>
  <c r="C837" i="3"/>
  <c r="C845" i="3"/>
  <c r="C853" i="3"/>
  <c r="C861" i="3"/>
  <c r="C869" i="3"/>
  <c r="C877" i="3"/>
  <c r="C885" i="3"/>
  <c r="C893" i="3"/>
  <c r="C901" i="3"/>
  <c r="C909" i="3"/>
  <c r="C917" i="3"/>
  <c r="C925" i="3"/>
  <c r="C933" i="3"/>
  <c r="C941" i="3"/>
  <c r="C949" i="3"/>
  <c r="C957" i="3"/>
  <c r="C965" i="3"/>
  <c r="C973" i="3"/>
  <c r="C981" i="3"/>
  <c r="C989" i="3"/>
  <c r="C997" i="3"/>
  <c r="C1005" i="3"/>
  <c r="C1013" i="3"/>
  <c r="C1021" i="3"/>
  <c r="C1029" i="3"/>
  <c r="C1037" i="3"/>
  <c r="C1045" i="3"/>
  <c r="C1053" i="3"/>
  <c r="C1061" i="3"/>
  <c r="C1069" i="3"/>
  <c r="C1077" i="3"/>
  <c r="C1085" i="3"/>
  <c r="C1093" i="3"/>
  <c r="C1101" i="3"/>
  <c r="C1109" i="3"/>
  <c r="C1117" i="3"/>
  <c r="C1125" i="3"/>
  <c r="C1133" i="3"/>
  <c r="C1141" i="3"/>
  <c r="C1149" i="3"/>
  <c r="C1157" i="3"/>
  <c r="C1165" i="3"/>
  <c r="C1173" i="3"/>
  <c r="C1181" i="3"/>
  <c r="C1189" i="3"/>
  <c r="C1197" i="3"/>
  <c r="C1205" i="3"/>
  <c r="C1213" i="3"/>
  <c r="C1221" i="3"/>
  <c r="C1229" i="3"/>
  <c r="C1237" i="3"/>
  <c r="C1245" i="3"/>
  <c r="C1253" i="3"/>
  <c r="C10" i="3"/>
  <c r="C20" i="3"/>
  <c r="C32" i="3"/>
  <c r="C42" i="3"/>
  <c r="C52" i="3"/>
  <c r="C64" i="3"/>
  <c r="C74" i="3"/>
  <c r="C84" i="3"/>
  <c r="C96" i="3"/>
  <c r="C106" i="3"/>
  <c r="C116" i="3"/>
  <c r="C128" i="3"/>
  <c r="C138" i="3"/>
  <c r="C148" i="3"/>
  <c r="C160" i="3"/>
  <c r="C170" i="3"/>
  <c r="C180" i="3"/>
  <c r="C190" i="3"/>
  <c r="C198" i="3"/>
  <c r="C206" i="3"/>
  <c r="C214" i="3"/>
  <c r="C222" i="3"/>
  <c r="C230" i="3"/>
  <c r="C238" i="3"/>
  <c r="C246" i="3"/>
  <c r="C254" i="3"/>
  <c r="C262" i="3"/>
  <c r="C270" i="3"/>
  <c r="C278" i="3"/>
  <c r="C286" i="3"/>
  <c r="C294" i="3"/>
  <c r="C302" i="3"/>
  <c r="C310" i="3"/>
  <c r="C318" i="3"/>
  <c r="C326" i="3"/>
  <c r="C334" i="3"/>
  <c r="C342" i="3"/>
  <c r="C350" i="3"/>
  <c r="C358" i="3"/>
  <c r="C366" i="3"/>
  <c r="C374" i="3"/>
  <c r="C382" i="3"/>
  <c r="C390" i="3"/>
  <c r="C398" i="3"/>
  <c r="C406" i="3"/>
  <c r="C414" i="3"/>
  <c r="C422" i="3"/>
  <c r="C430" i="3"/>
  <c r="C438" i="3"/>
  <c r="C446" i="3"/>
  <c r="C454" i="3"/>
  <c r="C462" i="3"/>
  <c r="C470" i="3"/>
  <c r="C478" i="3"/>
  <c r="C486" i="3"/>
  <c r="C494" i="3"/>
  <c r="C502" i="3"/>
  <c r="C510" i="3"/>
  <c r="C518" i="3"/>
  <c r="C526" i="3"/>
  <c r="C534" i="3"/>
  <c r="C542" i="3"/>
  <c r="C550" i="3"/>
  <c r="C558" i="3"/>
  <c r="C566" i="3"/>
  <c r="C574" i="3"/>
  <c r="C582" i="3"/>
  <c r="C590" i="3"/>
  <c r="C598" i="3"/>
  <c r="C606" i="3"/>
  <c r="C614" i="3"/>
  <c r="C622" i="3"/>
  <c r="C630" i="3"/>
  <c r="C638" i="3"/>
  <c r="C646" i="3"/>
  <c r="C654" i="3"/>
  <c r="C662" i="3"/>
  <c r="C670" i="3"/>
  <c r="C678" i="3"/>
  <c r="C686" i="3"/>
  <c r="C694" i="3"/>
  <c r="C702" i="3"/>
  <c r="C710" i="3"/>
  <c r="C718" i="3"/>
  <c r="C726" i="3"/>
  <c r="C734" i="3"/>
  <c r="C742" i="3"/>
  <c r="C750" i="3"/>
  <c r="C758" i="3"/>
  <c r="C766" i="3"/>
  <c r="C774" i="3"/>
  <c r="C782" i="3"/>
  <c r="C790" i="3"/>
  <c r="C798" i="3"/>
  <c r="C806" i="3"/>
  <c r="C814" i="3"/>
  <c r="C822" i="3"/>
  <c r="C830" i="3"/>
  <c r="C838" i="3"/>
  <c r="C846" i="3"/>
  <c r="C854" i="3"/>
  <c r="C862" i="3"/>
  <c r="C870" i="3"/>
  <c r="C878" i="3"/>
  <c r="C886" i="3"/>
  <c r="C894" i="3"/>
  <c r="C902" i="3"/>
  <c r="C910" i="3"/>
  <c r="C918" i="3"/>
  <c r="C926" i="3"/>
  <c r="C934" i="3"/>
  <c r="C942" i="3"/>
  <c r="C950" i="3"/>
  <c r="C958" i="3"/>
  <c r="C966" i="3"/>
  <c r="C974" i="3"/>
  <c r="C982" i="3"/>
  <c r="C990" i="3"/>
  <c r="C998" i="3"/>
  <c r="C1006" i="3"/>
  <c r="C1014" i="3"/>
  <c r="C1022" i="3"/>
  <c r="C1030" i="3"/>
  <c r="C1038" i="3"/>
  <c r="C1046" i="3"/>
  <c r="C1054" i="3"/>
  <c r="C1062" i="3"/>
  <c r="C1070" i="3"/>
  <c r="C1078" i="3"/>
  <c r="C1086" i="3"/>
  <c r="C1094" i="3"/>
  <c r="C1102" i="3"/>
  <c r="C11" i="3"/>
  <c r="C23" i="3"/>
  <c r="C33" i="3"/>
  <c r="C43" i="3"/>
  <c r="C55" i="3"/>
  <c r="C65" i="3"/>
  <c r="C75" i="3"/>
  <c r="C87" i="3"/>
  <c r="C97" i="3"/>
  <c r="C107" i="3"/>
  <c r="C119" i="3"/>
  <c r="C129" i="3"/>
  <c r="C139" i="3"/>
  <c r="C151" i="3"/>
  <c r="C161" i="3"/>
  <c r="C171" i="3"/>
  <c r="C183" i="3"/>
  <c r="C191" i="3"/>
  <c r="C199" i="3"/>
  <c r="C207" i="3"/>
  <c r="C215" i="3"/>
  <c r="C223" i="3"/>
  <c r="C231" i="3"/>
  <c r="C239" i="3"/>
  <c r="C247" i="3"/>
  <c r="C255" i="3"/>
  <c r="C263" i="3"/>
  <c r="C271" i="3"/>
  <c r="C279" i="3"/>
  <c r="C287" i="3"/>
  <c r="C295" i="3"/>
  <c r="C303" i="3"/>
  <c r="C311" i="3"/>
  <c r="C319" i="3"/>
  <c r="C327" i="3"/>
  <c r="C335" i="3"/>
  <c r="C343" i="3"/>
  <c r="C351" i="3"/>
  <c r="C359" i="3"/>
  <c r="C367" i="3"/>
  <c r="C375" i="3"/>
  <c r="C383" i="3"/>
  <c r="C391" i="3"/>
  <c r="C399" i="3"/>
  <c r="C407" i="3"/>
  <c r="C415" i="3"/>
  <c r="C423" i="3"/>
  <c r="C431" i="3"/>
  <c r="C439" i="3"/>
  <c r="C447" i="3"/>
  <c r="C455" i="3"/>
  <c r="C463" i="3"/>
  <c r="C471" i="3"/>
  <c r="C479" i="3"/>
  <c r="C487" i="3"/>
  <c r="C495" i="3"/>
  <c r="C503" i="3"/>
  <c r="C511" i="3"/>
  <c r="C519" i="3"/>
  <c r="C527" i="3"/>
  <c r="C535" i="3"/>
  <c r="C543" i="3"/>
  <c r="C551" i="3"/>
  <c r="C559" i="3"/>
  <c r="C567" i="3"/>
  <c r="C575" i="3"/>
  <c r="C583" i="3"/>
  <c r="C591" i="3"/>
  <c r="C599" i="3"/>
  <c r="C607" i="3"/>
  <c r="C615" i="3"/>
  <c r="C623" i="3"/>
  <c r="C631" i="3"/>
  <c r="C639" i="3"/>
  <c r="C647" i="3"/>
  <c r="C655" i="3"/>
  <c r="C663" i="3"/>
  <c r="C671" i="3"/>
  <c r="C679" i="3"/>
  <c r="C687" i="3"/>
  <c r="C695" i="3"/>
  <c r="C703" i="3"/>
  <c r="C711" i="3"/>
  <c r="C719" i="3"/>
  <c r="C727" i="3"/>
  <c r="C735" i="3"/>
  <c r="C743" i="3"/>
  <c r="C751" i="3"/>
  <c r="C759" i="3"/>
  <c r="C767" i="3"/>
  <c r="C775" i="3"/>
  <c r="C783" i="3"/>
  <c r="C791" i="3"/>
  <c r="C799" i="3"/>
  <c r="C807" i="3"/>
  <c r="C815" i="3"/>
  <c r="C823" i="3"/>
  <c r="C831" i="3"/>
  <c r="C839" i="3"/>
  <c r="C847" i="3"/>
  <c r="C855" i="3"/>
  <c r="C863" i="3"/>
  <c r="C871" i="3"/>
  <c r="C879" i="3"/>
  <c r="C887" i="3"/>
  <c r="C895" i="3"/>
  <c r="C903" i="3"/>
  <c r="C911" i="3"/>
  <c r="C919" i="3"/>
  <c r="C927" i="3"/>
  <c r="C935" i="3"/>
  <c r="C943" i="3"/>
  <c r="C951" i="3"/>
  <c r="C959" i="3"/>
  <c r="C967" i="3"/>
  <c r="C975" i="3"/>
  <c r="C983" i="3"/>
  <c r="C991" i="3"/>
  <c r="C999" i="3"/>
  <c r="C1007" i="3"/>
  <c r="C1015" i="3"/>
  <c r="C1023" i="3"/>
  <c r="C1031" i="3"/>
  <c r="C1039" i="3"/>
  <c r="C1047" i="3"/>
  <c r="C1055" i="3"/>
  <c r="C1063" i="3"/>
  <c r="C1071" i="3"/>
  <c r="C1079" i="3"/>
  <c r="C1087" i="3"/>
  <c r="C1095" i="3"/>
  <c r="C1103" i="3"/>
  <c r="C1111" i="3"/>
  <c r="C1119" i="3"/>
  <c r="C1127" i="3"/>
  <c r="C12" i="3"/>
  <c r="C24" i="3"/>
  <c r="C34" i="3"/>
  <c r="C44" i="3"/>
  <c r="C56" i="3"/>
  <c r="C66" i="3"/>
  <c r="C76" i="3"/>
  <c r="C88" i="3"/>
  <c r="C98" i="3"/>
  <c r="C108" i="3"/>
  <c r="C120" i="3"/>
  <c r="C130" i="3"/>
  <c r="C140" i="3"/>
  <c r="C152" i="3"/>
  <c r="C162" i="3"/>
  <c r="C172" i="3"/>
  <c r="C184" i="3"/>
  <c r="C192" i="3"/>
  <c r="C200" i="3"/>
  <c r="C208" i="3"/>
  <c r="C216" i="3"/>
  <c r="C224" i="3"/>
  <c r="C232" i="3"/>
  <c r="C240" i="3"/>
  <c r="C248" i="3"/>
  <c r="C256" i="3"/>
  <c r="C264" i="3"/>
  <c r="C272" i="3"/>
  <c r="C280" i="3"/>
  <c r="C288" i="3"/>
  <c r="C296" i="3"/>
  <c r="C304" i="3"/>
  <c r="C312" i="3"/>
  <c r="C320" i="3"/>
  <c r="C328" i="3"/>
  <c r="C336" i="3"/>
  <c r="C344" i="3"/>
  <c r="C352" i="3"/>
  <c r="C360" i="3"/>
  <c r="C368" i="3"/>
  <c r="C376" i="3"/>
  <c r="C384" i="3"/>
  <c r="C392" i="3"/>
  <c r="C400" i="3"/>
  <c r="C408" i="3"/>
  <c r="C416" i="3"/>
  <c r="C424" i="3"/>
  <c r="C432" i="3"/>
  <c r="C440" i="3"/>
  <c r="C448" i="3"/>
  <c r="C456" i="3"/>
  <c r="C464" i="3"/>
  <c r="C472" i="3"/>
  <c r="C480" i="3"/>
  <c r="C488" i="3"/>
  <c r="C496" i="3"/>
  <c r="C504" i="3"/>
  <c r="C512" i="3"/>
  <c r="C520" i="3"/>
  <c r="C528" i="3"/>
  <c r="C536" i="3"/>
  <c r="C544" i="3"/>
  <c r="C552" i="3"/>
  <c r="C560" i="3"/>
  <c r="C568" i="3"/>
  <c r="C576" i="3"/>
  <c r="C584" i="3"/>
  <c r="C592" i="3"/>
  <c r="C600" i="3"/>
  <c r="C608" i="3"/>
  <c r="C616" i="3"/>
  <c r="C624" i="3"/>
  <c r="C632" i="3"/>
  <c r="C640" i="3"/>
  <c r="C648" i="3"/>
  <c r="C656" i="3"/>
  <c r="C664" i="3"/>
  <c r="C672" i="3"/>
  <c r="C680" i="3"/>
  <c r="C688" i="3"/>
  <c r="C696" i="3"/>
  <c r="C704" i="3"/>
  <c r="C712" i="3"/>
  <c r="C720" i="3"/>
  <c r="C728" i="3"/>
  <c r="C736" i="3"/>
  <c r="C744" i="3"/>
  <c r="C752" i="3"/>
  <c r="C760" i="3"/>
  <c r="C768" i="3"/>
  <c r="C776" i="3"/>
  <c r="C784" i="3"/>
  <c r="C792" i="3"/>
  <c r="C800" i="3"/>
  <c r="C808" i="3"/>
  <c r="C816" i="3"/>
  <c r="C824" i="3"/>
  <c r="C832" i="3"/>
  <c r="C840" i="3"/>
  <c r="C848" i="3"/>
  <c r="C856" i="3"/>
  <c r="C864" i="3"/>
  <c r="C872" i="3"/>
  <c r="C880" i="3"/>
  <c r="C888" i="3"/>
  <c r="C896" i="3"/>
  <c r="C904" i="3"/>
  <c r="C912" i="3"/>
  <c r="C920" i="3"/>
  <c r="C928" i="3"/>
  <c r="C936" i="3"/>
  <c r="C944" i="3"/>
  <c r="C952" i="3"/>
  <c r="C960" i="3"/>
  <c r="C968" i="3"/>
  <c r="C976" i="3"/>
  <c r="C984" i="3"/>
  <c r="C992" i="3"/>
  <c r="C1000" i="3"/>
  <c r="C1008" i="3"/>
  <c r="C1016" i="3"/>
  <c r="C1024" i="3"/>
  <c r="C1032" i="3"/>
  <c r="C1040" i="3"/>
  <c r="C1048" i="3"/>
  <c r="C1056" i="3"/>
  <c r="C1064" i="3"/>
  <c r="C1072" i="3"/>
  <c r="C1080" i="3"/>
  <c r="C1088" i="3"/>
  <c r="C1096" i="3"/>
  <c r="C1104" i="3"/>
  <c r="C15" i="3"/>
  <c r="C25" i="3"/>
  <c r="C35" i="3"/>
  <c r="C47" i="3"/>
  <c r="C57" i="3"/>
  <c r="C67" i="3"/>
  <c r="C79" i="3"/>
  <c r="C89" i="3"/>
  <c r="C99" i="3"/>
  <c r="C111" i="3"/>
  <c r="C121" i="3"/>
  <c r="C131" i="3"/>
  <c r="C143" i="3"/>
  <c r="C153" i="3"/>
  <c r="C163" i="3"/>
  <c r="C175" i="3"/>
  <c r="C185" i="3"/>
  <c r="C193" i="3"/>
  <c r="C201" i="3"/>
  <c r="C209" i="3"/>
  <c r="C217" i="3"/>
  <c r="C225" i="3"/>
  <c r="C233" i="3"/>
  <c r="C241" i="3"/>
  <c r="C249" i="3"/>
  <c r="C257" i="3"/>
  <c r="C265" i="3"/>
  <c r="C273" i="3"/>
  <c r="C281" i="3"/>
  <c r="C289" i="3"/>
  <c r="C297" i="3"/>
  <c r="C305" i="3"/>
  <c r="C313" i="3"/>
  <c r="C321" i="3"/>
  <c r="C329" i="3"/>
  <c r="C337" i="3"/>
  <c r="C345" i="3"/>
  <c r="C353" i="3"/>
  <c r="C361" i="3"/>
  <c r="C369" i="3"/>
  <c r="C377" i="3"/>
  <c r="C385" i="3"/>
  <c r="C393" i="3"/>
  <c r="C401" i="3"/>
  <c r="C409" i="3"/>
  <c r="C417" i="3"/>
  <c r="C425" i="3"/>
  <c r="C433" i="3"/>
  <c r="C441" i="3"/>
  <c r="C449" i="3"/>
  <c r="C457" i="3"/>
  <c r="C465" i="3"/>
  <c r="C473" i="3"/>
  <c r="C481" i="3"/>
  <c r="C489" i="3"/>
  <c r="C497" i="3"/>
  <c r="C505" i="3"/>
  <c r="C513" i="3"/>
  <c r="C521" i="3"/>
  <c r="C529" i="3"/>
  <c r="C537" i="3"/>
  <c r="C545" i="3"/>
  <c r="C553" i="3"/>
  <c r="C561" i="3"/>
  <c r="C569" i="3"/>
  <c r="C577" i="3"/>
  <c r="C585" i="3"/>
  <c r="C593" i="3"/>
  <c r="C601" i="3"/>
  <c r="C609" i="3"/>
  <c r="C617" i="3"/>
  <c r="C625" i="3"/>
  <c r="C633" i="3"/>
  <c r="C641" i="3"/>
  <c r="C649" i="3"/>
  <c r="C657" i="3"/>
  <c r="C665" i="3"/>
  <c r="C673" i="3"/>
  <c r="C681" i="3"/>
  <c r="C689" i="3"/>
  <c r="C697" i="3"/>
  <c r="C705" i="3"/>
  <c r="C713" i="3"/>
  <c r="C721" i="3"/>
  <c r="C729" i="3"/>
  <c r="C737" i="3"/>
  <c r="C745" i="3"/>
  <c r="C753" i="3"/>
  <c r="C761" i="3"/>
  <c r="C769" i="3"/>
  <c r="C777" i="3"/>
  <c r="C785" i="3"/>
  <c r="C793" i="3"/>
  <c r="C801" i="3"/>
  <c r="C809" i="3"/>
  <c r="C817" i="3"/>
  <c r="C825" i="3"/>
  <c r="C833" i="3"/>
  <c r="C841" i="3"/>
  <c r="C849" i="3"/>
  <c r="C857" i="3"/>
  <c r="C865" i="3"/>
  <c r="C873" i="3"/>
  <c r="C881" i="3"/>
  <c r="C889" i="3"/>
  <c r="C897" i="3"/>
  <c r="C905" i="3"/>
  <c r="C913" i="3"/>
  <c r="C921" i="3"/>
  <c r="C929" i="3"/>
  <c r="C937" i="3"/>
  <c r="C945" i="3"/>
  <c r="C953" i="3"/>
  <c r="C961" i="3"/>
  <c r="C969" i="3"/>
  <c r="C977" i="3"/>
  <c r="C985" i="3"/>
  <c r="C993" i="3"/>
  <c r="C1001" i="3"/>
  <c r="C1009" i="3"/>
  <c r="C1017" i="3"/>
  <c r="C1025" i="3"/>
  <c r="C1033" i="3"/>
  <c r="C1041" i="3"/>
  <c r="C1049" i="3"/>
  <c r="C1057" i="3"/>
  <c r="C1065" i="3"/>
  <c r="C1073" i="3"/>
  <c r="C1081" i="3"/>
  <c r="C1089" i="3"/>
  <c r="C1097" i="3"/>
  <c r="C1105" i="3"/>
  <c r="C1113" i="3"/>
  <c r="C1121" i="3"/>
  <c r="C1129" i="3"/>
  <c r="C4" i="3"/>
  <c r="C16" i="3"/>
  <c r="C26" i="3"/>
  <c r="C36" i="3"/>
  <c r="C48" i="3"/>
  <c r="C58" i="3"/>
  <c r="C68" i="3"/>
  <c r="C80" i="3"/>
  <c r="C90" i="3"/>
  <c r="C100" i="3"/>
  <c r="C112" i="3"/>
  <c r="C122" i="3"/>
  <c r="C132" i="3"/>
  <c r="C144" i="3"/>
  <c r="C154" i="3"/>
  <c r="C164" i="3"/>
  <c r="C176" i="3"/>
  <c r="C186" i="3"/>
  <c r="C194" i="3"/>
  <c r="C202" i="3"/>
  <c r="C210" i="3"/>
  <c r="C218" i="3"/>
  <c r="C226" i="3"/>
  <c r="C234" i="3"/>
  <c r="C242" i="3"/>
  <c r="C250" i="3"/>
  <c r="C258" i="3"/>
  <c r="C266" i="3"/>
  <c r="C274" i="3"/>
  <c r="C282" i="3"/>
  <c r="C290" i="3"/>
  <c r="C298" i="3"/>
  <c r="C306" i="3"/>
  <c r="C314" i="3"/>
  <c r="C322" i="3"/>
  <c r="C330" i="3"/>
  <c r="C338" i="3"/>
  <c r="C346" i="3"/>
  <c r="C354" i="3"/>
  <c r="C362" i="3"/>
  <c r="C370" i="3"/>
  <c r="C378" i="3"/>
  <c r="C386" i="3"/>
  <c r="C394" i="3"/>
  <c r="C402" i="3"/>
  <c r="C410" i="3"/>
  <c r="C418" i="3"/>
  <c r="C426" i="3"/>
  <c r="C434" i="3"/>
  <c r="C442" i="3"/>
  <c r="C450" i="3"/>
  <c r="C458" i="3"/>
  <c r="C466" i="3"/>
  <c r="C474" i="3"/>
  <c r="C482" i="3"/>
  <c r="C490" i="3"/>
  <c r="C498" i="3"/>
  <c r="C506" i="3"/>
  <c r="C514" i="3"/>
  <c r="C522" i="3"/>
  <c r="C530" i="3"/>
  <c r="C538" i="3"/>
  <c r="C546" i="3"/>
  <c r="C554" i="3"/>
  <c r="C562" i="3"/>
  <c r="C570" i="3"/>
  <c r="C578" i="3"/>
  <c r="C586" i="3"/>
  <c r="C594" i="3"/>
  <c r="C602" i="3"/>
  <c r="C610" i="3"/>
  <c r="C618" i="3"/>
  <c r="C626" i="3"/>
  <c r="C634" i="3"/>
  <c r="C642" i="3"/>
  <c r="C650" i="3"/>
  <c r="C658" i="3"/>
  <c r="C666" i="3"/>
  <c r="C674" i="3"/>
  <c r="C682" i="3"/>
  <c r="C690" i="3"/>
  <c r="C698" i="3"/>
  <c r="C706" i="3"/>
  <c r="C714" i="3"/>
  <c r="C722" i="3"/>
  <c r="C730" i="3"/>
  <c r="C738" i="3"/>
  <c r="C746" i="3"/>
  <c r="C754" i="3"/>
  <c r="C762" i="3"/>
  <c r="C770" i="3"/>
  <c r="C778" i="3"/>
  <c r="C786" i="3"/>
  <c r="C794" i="3"/>
  <c r="C802" i="3"/>
  <c r="C810" i="3"/>
  <c r="C818" i="3"/>
  <c r="C826" i="3"/>
  <c r="C834" i="3"/>
  <c r="C842" i="3"/>
  <c r="C850" i="3"/>
  <c r="C858" i="3"/>
  <c r="C866" i="3"/>
  <c r="C874" i="3"/>
  <c r="C882" i="3"/>
  <c r="C890" i="3"/>
  <c r="C898" i="3"/>
  <c r="C906" i="3"/>
  <c r="C914" i="3"/>
  <c r="C922" i="3"/>
  <c r="C930" i="3"/>
  <c r="C938" i="3"/>
  <c r="C946" i="3"/>
  <c r="C954" i="3"/>
  <c r="C962" i="3"/>
  <c r="C970" i="3"/>
  <c r="C978" i="3"/>
  <c r="C986" i="3"/>
  <c r="C994" i="3"/>
  <c r="C1002" i="3"/>
  <c r="C1010" i="3"/>
  <c r="C1018" i="3"/>
  <c r="C1026" i="3"/>
  <c r="C1034" i="3"/>
  <c r="C1042" i="3"/>
  <c r="C1050" i="3"/>
  <c r="C1058" i="3"/>
  <c r="C1066" i="3"/>
  <c r="C1074" i="3"/>
  <c r="C1082" i="3"/>
  <c r="C7" i="3"/>
  <c r="C17" i="3"/>
  <c r="C27" i="3"/>
  <c r="C39" i="3"/>
  <c r="C49" i="3"/>
  <c r="C59" i="3"/>
  <c r="C71" i="3"/>
  <c r="C81" i="3"/>
  <c r="C91" i="3"/>
  <c r="C103" i="3"/>
  <c r="C113" i="3"/>
  <c r="C123" i="3"/>
  <c r="C135" i="3"/>
  <c r="C145" i="3"/>
  <c r="C155" i="3"/>
  <c r="C167" i="3"/>
  <c r="C177" i="3"/>
  <c r="C187" i="3"/>
  <c r="C195" i="3"/>
  <c r="C203" i="3"/>
  <c r="C211" i="3"/>
  <c r="C219" i="3"/>
  <c r="C227" i="3"/>
  <c r="C235" i="3"/>
  <c r="C243" i="3"/>
  <c r="C251" i="3"/>
  <c r="C259" i="3"/>
  <c r="C267" i="3"/>
  <c r="C275" i="3"/>
  <c r="C283" i="3"/>
  <c r="C291" i="3"/>
  <c r="C299" i="3"/>
  <c r="C307" i="3"/>
  <c r="C315" i="3"/>
  <c r="C323" i="3"/>
  <c r="C331" i="3"/>
  <c r="C339" i="3"/>
  <c r="C347" i="3"/>
  <c r="C355" i="3"/>
  <c r="C363" i="3"/>
  <c r="C371" i="3"/>
  <c r="C379" i="3"/>
  <c r="C387" i="3"/>
  <c r="C395" i="3"/>
  <c r="C403" i="3"/>
  <c r="C411" i="3"/>
  <c r="C419" i="3"/>
  <c r="C427" i="3"/>
  <c r="C435" i="3"/>
  <c r="C443" i="3"/>
  <c r="C451" i="3"/>
  <c r="C459" i="3"/>
  <c r="C467" i="3"/>
  <c r="C475" i="3"/>
  <c r="C483" i="3"/>
  <c r="C491" i="3"/>
  <c r="C499" i="3"/>
  <c r="C507" i="3"/>
  <c r="C515" i="3"/>
  <c r="C523" i="3"/>
  <c r="C531" i="3"/>
  <c r="C539" i="3"/>
  <c r="C547" i="3"/>
  <c r="C555" i="3"/>
  <c r="C563" i="3"/>
  <c r="C571" i="3"/>
  <c r="C579" i="3"/>
  <c r="C587" i="3"/>
  <c r="C595" i="3"/>
  <c r="C603" i="3"/>
  <c r="C611" i="3"/>
  <c r="C619" i="3"/>
  <c r="C627" i="3"/>
  <c r="C635" i="3"/>
  <c r="C643" i="3"/>
  <c r="C651" i="3"/>
  <c r="C659" i="3"/>
  <c r="C667" i="3"/>
  <c r="C675" i="3"/>
  <c r="C683" i="3"/>
  <c r="C691" i="3"/>
  <c r="C699" i="3"/>
  <c r="C707" i="3"/>
  <c r="C715" i="3"/>
  <c r="C723" i="3"/>
  <c r="C731" i="3"/>
  <c r="C739" i="3"/>
  <c r="C747" i="3"/>
  <c r="C755" i="3"/>
  <c r="C763" i="3"/>
  <c r="C771" i="3"/>
  <c r="C779" i="3"/>
  <c r="C787" i="3"/>
  <c r="C795" i="3"/>
  <c r="C803" i="3"/>
  <c r="C811" i="3"/>
  <c r="C819" i="3"/>
  <c r="C827" i="3"/>
  <c r="C835" i="3"/>
  <c r="C843" i="3"/>
  <c r="C851" i="3"/>
  <c r="C859" i="3"/>
  <c r="C867" i="3"/>
  <c r="C875" i="3"/>
  <c r="C883" i="3"/>
  <c r="C891" i="3"/>
  <c r="C899" i="3"/>
  <c r="C907" i="3"/>
  <c r="C915" i="3"/>
  <c r="C923" i="3"/>
  <c r="C931" i="3"/>
  <c r="C939" i="3"/>
  <c r="C947" i="3"/>
  <c r="C955" i="3"/>
  <c r="C963" i="3"/>
  <c r="C971" i="3"/>
  <c r="C979" i="3"/>
  <c r="C987" i="3"/>
  <c r="C995" i="3"/>
  <c r="C1003" i="3"/>
  <c r="C1011" i="3"/>
  <c r="C1019" i="3"/>
  <c r="C1027" i="3"/>
  <c r="C1035" i="3"/>
  <c r="C1043" i="3"/>
  <c r="C1051" i="3"/>
  <c r="C1059" i="3"/>
  <c r="C1067" i="3"/>
  <c r="C1075" i="3"/>
  <c r="C1083" i="3"/>
  <c r="B1255" i="3"/>
  <c r="B1247" i="3"/>
  <c r="B1239" i="3"/>
  <c r="B1231" i="3"/>
  <c r="B1223" i="3"/>
  <c r="B1215" i="3"/>
  <c r="B1207" i="3"/>
  <c r="B1199" i="3"/>
  <c r="B1191" i="3"/>
  <c r="B1183" i="3"/>
  <c r="B1175" i="3"/>
  <c r="B1167" i="3"/>
  <c r="B1159" i="3"/>
  <c r="B1151" i="3"/>
  <c r="B1143" i="3"/>
  <c r="B1135" i="3"/>
  <c r="B1127" i="3"/>
  <c r="B1119" i="3"/>
  <c r="B1111" i="3"/>
  <c r="B1103" i="3"/>
  <c r="B1095" i="3"/>
  <c r="B1087" i="3"/>
  <c r="B1079" i="3"/>
  <c r="B1071" i="3"/>
  <c r="B1063" i="3"/>
  <c r="B1055" i="3"/>
  <c r="B1047" i="3"/>
  <c r="B1039" i="3"/>
  <c r="B1031" i="3"/>
  <c r="B1023" i="3"/>
  <c r="B1015" i="3"/>
  <c r="B1007" i="3"/>
  <c r="B999" i="3"/>
  <c r="B991" i="3"/>
  <c r="B983" i="3"/>
  <c r="B975" i="3"/>
  <c r="B967" i="3"/>
  <c r="B959" i="3"/>
  <c r="B951" i="3"/>
  <c r="B943" i="3"/>
  <c r="B935" i="3"/>
  <c r="B927" i="3"/>
  <c r="B919" i="3"/>
  <c r="B911" i="3"/>
  <c r="B903" i="3"/>
  <c r="B895" i="3"/>
  <c r="B887" i="3"/>
  <c r="B879" i="3"/>
  <c r="B871" i="3"/>
  <c r="B863" i="3"/>
  <c r="B855" i="3"/>
  <c r="B847" i="3"/>
  <c r="B839" i="3"/>
  <c r="B831" i="3"/>
  <c r="B823" i="3"/>
  <c r="B815" i="3"/>
  <c r="B807" i="3"/>
  <c r="B799" i="3"/>
  <c r="B791" i="3"/>
  <c r="B783" i="3"/>
  <c r="B775" i="3"/>
  <c r="B767" i="3"/>
  <c r="B759" i="3"/>
  <c r="B751" i="3"/>
  <c r="B743" i="3"/>
  <c r="B735" i="3"/>
  <c r="B727" i="3"/>
  <c r="B719" i="3"/>
  <c r="B711" i="3"/>
  <c r="B703" i="3"/>
  <c r="B695" i="3"/>
  <c r="B687" i="3"/>
  <c r="B679" i="3"/>
  <c r="B671" i="3"/>
  <c r="B663" i="3"/>
  <c r="B655" i="3"/>
  <c r="B647" i="3"/>
  <c r="B639" i="3"/>
  <c r="B631" i="3"/>
  <c r="B623" i="3"/>
  <c r="B615" i="3"/>
  <c r="B607" i="3"/>
  <c r="B599" i="3"/>
  <c r="B591" i="3"/>
  <c r="B583" i="3"/>
  <c r="B573" i="3"/>
  <c r="B563" i="3"/>
  <c r="B551" i="3"/>
  <c r="B541" i="3"/>
  <c r="B531" i="3"/>
  <c r="B519" i="3"/>
  <c r="B509" i="3"/>
  <c r="B499" i="3"/>
  <c r="B487" i="3"/>
  <c r="B477" i="3"/>
  <c r="B467" i="3"/>
  <c r="B455" i="3"/>
  <c r="B445" i="3"/>
  <c r="B435" i="3"/>
  <c r="B423" i="3"/>
  <c r="B413" i="3"/>
  <c r="B403" i="3"/>
  <c r="B391" i="3"/>
  <c r="B381" i="3"/>
  <c r="B371" i="3"/>
  <c r="B359" i="3"/>
  <c r="B349" i="3"/>
  <c r="B339" i="3"/>
  <c r="B327" i="3"/>
  <c r="B317" i="3"/>
  <c r="B307" i="3"/>
  <c r="B295" i="3"/>
  <c r="B285" i="3"/>
  <c r="B275" i="3"/>
  <c r="B263" i="3"/>
  <c r="B253" i="3"/>
  <c r="B243" i="3"/>
  <c r="B231" i="3"/>
  <c r="B221" i="3"/>
  <c r="B211" i="3"/>
  <c r="B199" i="3"/>
  <c r="B189" i="3"/>
  <c r="B179" i="3"/>
  <c r="B167" i="3"/>
  <c r="B157" i="3"/>
  <c r="B147" i="3"/>
  <c r="B135" i="3"/>
  <c r="B125" i="3"/>
  <c r="B115" i="3"/>
  <c r="B103" i="3"/>
  <c r="B93" i="3"/>
  <c r="B83" i="3"/>
  <c r="B71" i="3"/>
  <c r="B61" i="3"/>
  <c r="B51" i="3"/>
  <c r="B39" i="3"/>
  <c r="B29" i="3"/>
  <c r="B19" i="3"/>
  <c r="B7" i="3"/>
  <c r="C1256" i="3"/>
  <c r="C1246" i="3"/>
  <c r="C1234" i="3"/>
  <c r="C1224" i="3"/>
  <c r="C1214" i="3"/>
  <c r="C1202" i="3"/>
  <c r="C1192" i="3"/>
  <c r="C1182" i="3"/>
  <c r="C1170" i="3"/>
  <c r="C1160" i="3"/>
  <c r="C1150" i="3"/>
  <c r="C1138" i="3"/>
  <c r="C1126" i="3"/>
  <c r="C1110" i="3"/>
  <c r="D2" i="2"/>
  <c r="D3" i="3" s="1"/>
  <c r="D9" i="3"/>
  <c r="D17" i="3"/>
  <c r="D25" i="3"/>
  <c r="D33" i="3"/>
  <c r="D41" i="3"/>
  <c r="D49" i="3"/>
  <c r="D57" i="3"/>
  <c r="D65" i="3"/>
  <c r="D73" i="3"/>
  <c r="D81" i="3"/>
  <c r="D89" i="3"/>
  <c r="D97" i="3"/>
  <c r="D105" i="3"/>
  <c r="D113" i="3"/>
  <c r="D121" i="3"/>
  <c r="D129" i="3"/>
  <c r="D137" i="3"/>
  <c r="D145" i="3"/>
  <c r="D153" i="3"/>
  <c r="D161" i="3"/>
  <c r="D169" i="3"/>
  <c r="D177" i="3"/>
  <c r="D185" i="3"/>
  <c r="D193" i="3"/>
  <c r="D201" i="3"/>
  <c r="D209" i="3"/>
  <c r="D217" i="3"/>
  <c r="D225" i="3"/>
  <c r="D233" i="3"/>
  <c r="D241" i="3"/>
  <c r="D249" i="3"/>
  <c r="D257" i="3"/>
  <c r="D265" i="3"/>
  <c r="D273" i="3"/>
  <c r="D281" i="3"/>
  <c r="D289" i="3"/>
  <c r="D297" i="3"/>
  <c r="D305" i="3"/>
  <c r="D313" i="3"/>
  <c r="D321" i="3"/>
  <c r="D329" i="3"/>
  <c r="D337" i="3"/>
  <c r="D345" i="3"/>
  <c r="D353" i="3"/>
  <c r="D10" i="3"/>
  <c r="D18" i="3"/>
  <c r="D26" i="3"/>
  <c r="D34" i="3"/>
  <c r="D42" i="3"/>
  <c r="D50" i="3"/>
  <c r="D58" i="3"/>
  <c r="D66" i="3"/>
  <c r="D74" i="3"/>
  <c r="D82" i="3"/>
  <c r="D90" i="3"/>
  <c r="D98" i="3"/>
  <c r="D106" i="3"/>
  <c r="D114" i="3"/>
  <c r="D122" i="3"/>
  <c r="D130" i="3"/>
  <c r="D138" i="3"/>
  <c r="D146" i="3"/>
  <c r="D154" i="3"/>
  <c r="D162" i="3"/>
  <c r="D170" i="3"/>
  <c r="D178" i="3"/>
  <c r="D186" i="3"/>
  <c r="D194" i="3"/>
  <c r="D202" i="3"/>
  <c r="D210" i="3"/>
  <c r="D218" i="3"/>
  <c r="D226" i="3"/>
  <c r="D234" i="3"/>
  <c r="D242" i="3"/>
  <c r="D250" i="3"/>
  <c r="D258" i="3"/>
  <c r="D266" i="3"/>
  <c r="D274" i="3"/>
  <c r="D282" i="3"/>
  <c r="D290" i="3"/>
  <c r="D298" i="3"/>
  <c r="D306" i="3"/>
  <c r="D314" i="3"/>
  <c r="D322" i="3"/>
  <c r="D330" i="3"/>
  <c r="D338" i="3"/>
  <c r="D346" i="3"/>
  <c r="D6" i="3"/>
  <c r="D16" i="3"/>
  <c r="D28" i="3"/>
  <c r="D38" i="3"/>
  <c r="D48" i="3"/>
  <c r="D60" i="3"/>
  <c r="D70" i="3"/>
  <c r="D80" i="3"/>
  <c r="D92" i="3"/>
  <c r="D102" i="3"/>
  <c r="D112" i="3"/>
  <c r="D124" i="3"/>
  <c r="D134" i="3"/>
  <c r="D144" i="3"/>
  <c r="D156" i="3"/>
  <c r="D166" i="3"/>
  <c r="D176" i="3"/>
  <c r="D188" i="3"/>
  <c r="D198" i="3"/>
  <c r="D208" i="3"/>
  <c r="D220" i="3"/>
  <c r="D230" i="3"/>
  <c r="D240" i="3"/>
  <c r="D252" i="3"/>
  <c r="D262" i="3"/>
  <c r="D272" i="3"/>
  <c r="D284" i="3"/>
  <c r="D294" i="3"/>
  <c r="D304" i="3"/>
  <c r="D316" i="3"/>
  <c r="D326" i="3"/>
  <c r="D336" i="3"/>
  <c r="D348" i="3"/>
  <c r="D357" i="3"/>
  <c r="D365" i="3"/>
  <c r="D373" i="3"/>
  <c r="D381" i="3"/>
  <c r="D389" i="3"/>
  <c r="D397" i="3"/>
  <c r="D405" i="3"/>
  <c r="D413" i="3"/>
  <c r="D421" i="3"/>
  <c r="D429" i="3"/>
  <c r="D437" i="3"/>
  <c r="D445" i="3"/>
  <c r="D453" i="3"/>
  <c r="D461" i="3"/>
  <c r="D469" i="3"/>
  <c r="D477" i="3"/>
  <c r="D485" i="3"/>
  <c r="D493" i="3"/>
  <c r="D501" i="3"/>
  <c r="D509" i="3"/>
  <c r="D517" i="3"/>
  <c r="D525" i="3"/>
  <c r="D533" i="3"/>
  <c r="D541" i="3"/>
  <c r="D549" i="3"/>
  <c r="D557" i="3"/>
  <c r="D565" i="3"/>
  <c r="D573" i="3"/>
  <c r="D581" i="3"/>
  <c r="D589" i="3"/>
  <c r="D597" i="3"/>
  <c r="D605" i="3"/>
  <c r="D613" i="3"/>
  <c r="D621" i="3"/>
  <c r="D629" i="3"/>
  <c r="D637" i="3"/>
  <c r="D645" i="3"/>
  <c r="D653" i="3"/>
  <c r="D661" i="3"/>
  <c r="D669" i="3"/>
  <c r="D677" i="3"/>
  <c r="D685" i="3"/>
  <c r="D693" i="3"/>
  <c r="D701" i="3"/>
  <c r="D709" i="3"/>
  <c r="D717" i="3"/>
  <c r="D725" i="3"/>
  <c r="D733" i="3"/>
  <c r="D741" i="3"/>
  <c r="D749" i="3"/>
  <c r="D757" i="3"/>
  <c r="D765" i="3"/>
  <c r="D773" i="3"/>
  <c r="D781" i="3"/>
  <c r="D789" i="3"/>
  <c r="D797" i="3"/>
  <c r="D805" i="3"/>
  <c r="D813" i="3"/>
  <c r="D821" i="3"/>
  <c r="D829" i="3"/>
  <c r="D837" i="3"/>
  <c r="D845" i="3"/>
  <c r="D853" i="3"/>
  <c r="D861" i="3"/>
  <c r="D869" i="3"/>
  <c r="D877" i="3"/>
  <c r="D885" i="3"/>
  <c r="D893" i="3"/>
  <c r="D901" i="3"/>
  <c r="D909" i="3"/>
  <c r="D917" i="3"/>
  <c r="D925" i="3"/>
  <c r="D933" i="3"/>
  <c r="D941" i="3"/>
  <c r="D949" i="3"/>
  <c r="D957" i="3"/>
  <c r="D965" i="3"/>
  <c r="D973" i="3"/>
  <c r="D981" i="3"/>
  <c r="D989" i="3"/>
  <c r="D997" i="3"/>
  <c r="D1005" i="3"/>
  <c r="D1013" i="3"/>
  <c r="D1021" i="3"/>
  <c r="D1029" i="3"/>
  <c r="D1037" i="3"/>
  <c r="D1045" i="3"/>
  <c r="D1053" i="3"/>
  <c r="D1061" i="3"/>
  <c r="D1069" i="3"/>
  <c r="D1077" i="3"/>
  <c r="D1085" i="3"/>
  <c r="D1093" i="3"/>
  <c r="D1101" i="3"/>
  <c r="D1109" i="3"/>
  <c r="D1117" i="3"/>
  <c r="D1125" i="3"/>
  <c r="D1133" i="3"/>
  <c r="D1141" i="3"/>
  <c r="D1149" i="3"/>
  <c r="D1157" i="3"/>
  <c r="D1165" i="3"/>
  <c r="D1173" i="3"/>
  <c r="D1181" i="3"/>
  <c r="D1189" i="3"/>
  <c r="D1197" i="3"/>
  <c r="D1205" i="3"/>
  <c r="D1213" i="3"/>
  <c r="D1221" i="3"/>
  <c r="D1229" i="3"/>
  <c r="D1237" i="3"/>
  <c r="D1245" i="3"/>
  <c r="D1253" i="3"/>
  <c r="D7" i="3"/>
  <c r="D19" i="3"/>
  <c r="D29" i="3"/>
  <c r="D39" i="3"/>
  <c r="D51" i="3"/>
  <c r="D61" i="3"/>
  <c r="D71" i="3"/>
  <c r="D83" i="3"/>
  <c r="D93" i="3"/>
  <c r="D103" i="3"/>
  <c r="D115" i="3"/>
  <c r="D125" i="3"/>
  <c r="D135" i="3"/>
  <c r="D147" i="3"/>
  <c r="D157" i="3"/>
  <c r="D167" i="3"/>
  <c r="D179" i="3"/>
  <c r="D189" i="3"/>
  <c r="D199" i="3"/>
  <c r="D211" i="3"/>
  <c r="D221" i="3"/>
  <c r="D231" i="3"/>
  <c r="D243" i="3"/>
  <c r="D253" i="3"/>
  <c r="D263" i="3"/>
  <c r="D275" i="3"/>
  <c r="D285" i="3"/>
  <c r="D295" i="3"/>
  <c r="D307" i="3"/>
  <c r="D317" i="3"/>
  <c r="D327" i="3"/>
  <c r="D339" i="3"/>
  <c r="D349" i="3"/>
  <c r="D358" i="3"/>
  <c r="D366" i="3"/>
  <c r="D374" i="3"/>
  <c r="D382" i="3"/>
  <c r="D390" i="3"/>
  <c r="D398" i="3"/>
  <c r="D406" i="3"/>
  <c r="D414" i="3"/>
  <c r="D422" i="3"/>
  <c r="D430" i="3"/>
  <c r="D438" i="3"/>
  <c r="D446" i="3"/>
  <c r="D454" i="3"/>
  <c r="D462" i="3"/>
  <c r="D470" i="3"/>
  <c r="D478" i="3"/>
  <c r="D486" i="3"/>
  <c r="D494" i="3"/>
  <c r="D502" i="3"/>
  <c r="D510" i="3"/>
  <c r="D518" i="3"/>
  <c r="D526" i="3"/>
  <c r="D534" i="3"/>
  <c r="D542" i="3"/>
  <c r="D550" i="3"/>
  <c r="D558" i="3"/>
  <c r="D566" i="3"/>
  <c r="D574" i="3"/>
  <c r="D582" i="3"/>
  <c r="D590" i="3"/>
  <c r="D598" i="3"/>
  <c r="D606" i="3"/>
  <c r="D614" i="3"/>
  <c r="D622" i="3"/>
  <c r="D630" i="3"/>
  <c r="D638" i="3"/>
  <c r="D646" i="3"/>
  <c r="D654" i="3"/>
  <c r="D662" i="3"/>
  <c r="D670" i="3"/>
  <c r="D678" i="3"/>
  <c r="D686" i="3"/>
  <c r="D694" i="3"/>
  <c r="D702" i="3"/>
  <c r="D710" i="3"/>
  <c r="D718" i="3"/>
  <c r="D726" i="3"/>
  <c r="D734" i="3"/>
  <c r="D742" i="3"/>
  <c r="D750" i="3"/>
  <c r="D758" i="3"/>
  <c r="D766" i="3"/>
  <c r="D774" i="3"/>
  <c r="D782" i="3"/>
  <c r="D790" i="3"/>
  <c r="D798" i="3"/>
  <c r="D806" i="3"/>
  <c r="D814" i="3"/>
  <c r="D822" i="3"/>
  <c r="D830" i="3"/>
  <c r="D838" i="3"/>
  <c r="D846" i="3"/>
  <c r="D854" i="3"/>
  <c r="D862" i="3"/>
  <c r="D870" i="3"/>
  <c r="D878" i="3"/>
  <c r="D886" i="3"/>
  <c r="D894" i="3"/>
  <c r="D902" i="3"/>
  <c r="D910" i="3"/>
  <c r="D918" i="3"/>
  <c r="D926" i="3"/>
  <c r="D934" i="3"/>
  <c r="D942" i="3"/>
  <c r="D950" i="3"/>
  <c r="D958" i="3"/>
  <c r="D966" i="3"/>
  <c r="D974" i="3"/>
  <c r="D982" i="3"/>
  <c r="D990" i="3"/>
  <c r="D998" i="3"/>
  <c r="D1006" i="3"/>
  <c r="D1014" i="3"/>
  <c r="D1022" i="3"/>
  <c r="D1030" i="3"/>
  <c r="D1038" i="3"/>
  <c r="D1046" i="3"/>
  <c r="D1054" i="3"/>
  <c r="D1062" i="3"/>
  <c r="D1070" i="3"/>
  <c r="D1078" i="3"/>
  <c r="D1086" i="3"/>
  <c r="D1094" i="3"/>
  <c r="D1102" i="3"/>
  <c r="D1110" i="3"/>
  <c r="D1118" i="3"/>
  <c r="D1126" i="3"/>
  <c r="D1134" i="3"/>
  <c r="D1142" i="3"/>
  <c r="D1150" i="3"/>
  <c r="D1158" i="3"/>
  <c r="D1166" i="3"/>
  <c r="D1174" i="3"/>
  <c r="D1182" i="3"/>
  <c r="D1190" i="3"/>
  <c r="D1198" i="3"/>
  <c r="D1206" i="3"/>
  <c r="D1214" i="3"/>
  <c r="D1222" i="3"/>
  <c r="D1230" i="3"/>
  <c r="D1238" i="3"/>
  <c r="D1246" i="3"/>
  <c r="D1254" i="3"/>
  <c r="D8" i="3"/>
  <c r="D20" i="3"/>
  <c r="D30" i="3"/>
  <c r="D40" i="3"/>
  <c r="D52" i="3"/>
  <c r="D62" i="3"/>
  <c r="D72" i="3"/>
  <c r="D84" i="3"/>
  <c r="D94" i="3"/>
  <c r="D104" i="3"/>
  <c r="D116" i="3"/>
  <c r="D126" i="3"/>
  <c r="D136" i="3"/>
  <c r="D148" i="3"/>
  <c r="D158" i="3"/>
  <c r="D168" i="3"/>
  <c r="D180" i="3"/>
  <c r="D190" i="3"/>
  <c r="D200" i="3"/>
  <c r="D212" i="3"/>
  <c r="D222" i="3"/>
  <c r="D232" i="3"/>
  <c r="D244" i="3"/>
  <c r="D254" i="3"/>
  <c r="D264" i="3"/>
  <c r="D276" i="3"/>
  <c r="D286" i="3"/>
  <c r="D296" i="3"/>
  <c r="D308" i="3"/>
  <c r="D318" i="3"/>
  <c r="D328" i="3"/>
  <c r="D340" i="3"/>
  <c r="D350" i="3"/>
  <c r="D359" i="3"/>
  <c r="D367" i="3"/>
  <c r="D375" i="3"/>
  <c r="D383" i="3"/>
  <c r="D391" i="3"/>
  <c r="D399" i="3"/>
  <c r="D407" i="3"/>
  <c r="D415" i="3"/>
  <c r="D423" i="3"/>
  <c r="D431" i="3"/>
  <c r="D439" i="3"/>
  <c r="D447" i="3"/>
  <c r="D455" i="3"/>
  <c r="D463" i="3"/>
  <c r="D471" i="3"/>
  <c r="D479" i="3"/>
  <c r="D487" i="3"/>
  <c r="D495" i="3"/>
  <c r="D503" i="3"/>
  <c r="D511" i="3"/>
  <c r="D519" i="3"/>
  <c r="D527" i="3"/>
  <c r="D535" i="3"/>
  <c r="D543" i="3"/>
  <c r="D551" i="3"/>
  <c r="D559" i="3"/>
  <c r="D567" i="3"/>
  <c r="D575" i="3"/>
  <c r="D583" i="3"/>
  <c r="D591" i="3"/>
  <c r="D599" i="3"/>
  <c r="D607" i="3"/>
  <c r="D615" i="3"/>
  <c r="D623" i="3"/>
  <c r="D631" i="3"/>
  <c r="D639" i="3"/>
  <c r="D647" i="3"/>
  <c r="D655" i="3"/>
  <c r="D663" i="3"/>
  <c r="D671" i="3"/>
  <c r="D679" i="3"/>
  <c r="D687" i="3"/>
  <c r="D695" i="3"/>
  <c r="D703" i="3"/>
  <c r="D711" i="3"/>
  <c r="D719" i="3"/>
  <c r="D727" i="3"/>
  <c r="D735" i="3"/>
  <c r="D743" i="3"/>
  <c r="D751" i="3"/>
  <c r="D759" i="3"/>
  <c r="D767" i="3"/>
  <c r="D775" i="3"/>
  <c r="D783" i="3"/>
  <c r="D791" i="3"/>
  <c r="D799" i="3"/>
  <c r="D807" i="3"/>
  <c r="D815" i="3"/>
  <c r="D823" i="3"/>
  <c r="D831" i="3"/>
  <c r="D839" i="3"/>
  <c r="D847" i="3"/>
  <c r="D855" i="3"/>
  <c r="D863" i="3"/>
  <c r="D871" i="3"/>
  <c r="D879" i="3"/>
  <c r="D887" i="3"/>
  <c r="D895" i="3"/>
  <c r="D903" i="3"/>
  <c r="D911" i="3"/>
  <c r="D919" i="3"/>
  <c r="D927" i="3"/>
  <c r="D935" i="3"/>
  <c r="D943" i="3"/>
  <c r="D951" i="3"/>
  <c r="D959" i="3"/>
  <c r="D967" i="3"/>
  <c r="D975" i="3"/>
  <c r="D983" i="3"/>
  <c r="D991" i="3"/>
  <c r="D999" i="3"/>
  <c r="D1007" i="3"/>
  <c r="D1015" i="3"/>
  <c r="D1023" i="3"/>
  <c r="D1031" i="3"/>
  <c r="D1039" i="3"/>
  <c r="D1047" i="3"/>
  <c r="D1055" i="3"/>
  <c r="D1063" i="3"/>
  <c r="D1071" i="3"/>
  <c r="D1079" i="3"/>
  <c r="D1087" i="3"/>
  <c r="D1095" i="3"/>
  <c r="D1103" i="3"/>
  <c r="D1111" i="3"/>
  <c r="D11" i="3"/>
  <c r="D21" i="3"/>
  <c r="D31" i="3"/>
  <c r="D43" i="3"/>
  <c r="D53" i="3"/>
  <c r="D63" i="3"/>
  <c r="D75" i="3"/>
  <c r="D85" i="3"/>
  <c r="D95" i="3"/>
  <c r="D107" i="3"/>
  <c r="D117" i="3"/>
  <c r="D127" i="3"/>
  <c r="D139" i="3"/>
  <c r="D149" i="3"/>
  <c r="D159" i="3"/>
  <c r="D171" i="3"/>
  <c r="D181" i="3"/>
  <c r="D191" i="3"/>
  <c r="D203" i="3"/>
  <c r="D213" i="3"/>
  <c r="D223" i="3"/>
  <c r="D235" i="3"/>
  <c r="D245" i="3"/>
  <c r="D255" i="3"/>
  <c r="D267" i="3"/>
  <c r="D277" i="3"/>
  <c r="D287" i="3"/>
  <c r="D299" i="3"/>
  <c r="D309" i="3"/>
  <c r="D319" i="3"/>
  <c r="D331" i="3"/>
  <c r="D341" i="3"/>
  <c r="D351" i="3"/>
  <c r="D360" i="3"/>
  <c r="D368" i="3"/>
  <c r="D376" i="3"/>
  <c r="D384" i="3"/>
  <c r="D392" i="3"/>
  <c r="D400" i="3"/>
  <c r="D408" i="3"/>
  <c r="D416" i="3"/>
  <c r="D424" i="3"/>
  <c r="D432" i="3"/>
  <c r="D440" i="3"/>
  <c r="D448" i="3"/>
  <c r="D456" i="3"/>
  <c r="D464" i="3"/>
  <c r="D472" i="3"/>
  <c r="D480" i="3"/>
  <c r="D488" i="3"/>
  <c r="D496" i="3"/>
  <c r="D504" i="3"/>
  <c r="D512" i="3"/>
  <c r="D520" i="3"/>
  <c r="D528" i="3"/>
  <c r="D536" i="3"/>
  <c r="D544" i="3"/>
  <c r="D552" i="3"/>
  <c r="D560" i="3"/>
  <c r="D568" i="3"/>
  <c r="D576" i="3"/>
  <c r="D584" i="3"/>
  <c r="D592" i="3"/>
  <c r="D600" i="3"/>
  <c r="D608" i="3"/>
  <c r="D616" i="3"/>
  <c r="D624" i="3"/>
  <c r="D632" i="3"/>
  <c r="D640" i="3"/>
  <c r="D648" i="3"/>
  <c r="D656" i="3"/>
  <c r="D664" i="3"/>
  <c r="D672" i="3"/>
  <c r="D680" i="3"/>
  <c r="D688" i="3"/>
  <c r="D696" i="3"/>
  <c r="D704" i="3"/>
  <c r="D712" i="3"/>
  <c r="D720" i="3"/>
  <c r="D728" i="3"/>
  <c r="D736" i="3"/>
  <c r="D744" i="3"/>
  <c r="D752" i="3"/>
  <c r="D760" i="3"/>
  <c r="D768" i="3"/>
  <c r="D776" i="3"/>
  <c r="D784" i="3"/>
  <c r="D792" i="3"/>
  <c r="D800" i="3"/>
  <c r="D808" i="3"/>
  <c r="D816" i="3"/>
  <c r="D824" i="3"/>
  <c r="D832" i="3"/>
  <c r="D840" i="3"/>
  <c r="D848" i="3"/>
  <c r="D856" i="3"/>
  <c r="D864" i="3"/>
  <c r="D872" i="3"/>
  <c r="D880" i="3"/>
  <c r="D888" i="3"/>
  <c r="D896" i="3"/>
  <c r="D904" i="3"/>
  <c r="D912" i="3"/>
  <c r="D920" i="3"/>
  <c r="D928" i="3"/>
  <c r="D936" i="3"/>
  <c r="D944" i="3"/>
  <c r="D952" i="3"/>
  <c r="D960" i="3"/>
  <c r="D968" i="3"/>
  <c r="D976" i="3"/>
  <c r="D984" i="3"/>
  <c r="D992" i="3"/>
  <c r="D1000" i="3"/>
  <c r="D1008" i="3"/>
  <c r="D1016" i="3"/>
  <c r="D1024" i="3"/>
  <c r="D1032" i="3"/>
  <c r="D1040" i="3"/>
  <c r="D1048" i="3"/>
  <c r="D1056" i="3"/>
  <c r="D1064" i="3"/>
  <c r="D1072" i="3"/>
  <c r="D1080" i="3"/>
  <c r="D1088" i="3"/>
  <c r="D1096" i="3"/>
  <c r="D1104" i="3"/>
  <c r="D1112" i="3"/>
  <c r="D12" i="3"/>
  <c r="D22" i="3"/>
  <c r="D32" i="3"/>
  <c r="D44" i="3"/>
  <c r="D54" i="3"/>
  <c r="D64" i="3"/>
  <c r="D76" i="3"/>
  <c r="D86" i="3"/>
  <c r="D96" i="3"/>
  <c r="D108" i="3"/>
  <c r="D118" i="3"/>
  <c r="D128" i="3"/>
  <c r="D140" i="3"/>
  <c r="D150" i="3"/>
  <c r="D160" i="3"/>
  <c r="D172" i="3"/>
  <c r="D182" i="3"/>
  <c r="D192" i="3"/>
  <c r="D204" i="3"/>
  <c r="D214" i="3"/>
  <c r="D224" i="3"/>
  <c r="D236" i="3"/>
  <c r="D246" i="3"/>
  <c r="D256" i="3"/>
  <c r="D268" i="3"/>
  <c r="D278" i="3"/>
  <c r="D288" i="3"/>
  <c r="D300" i="3"/>
  <c r="D310" i="3"/>
  <c r="D320" i="3"/>
  <c r="D332" i="3"/>
  <c r="D342" i="3"/>
  <c r="D352" i="3"/>
  <c r="D361" i="3"/>
  <c r="D369" i="3"/>
  <c r="D377" i="3"/>
  <c r="D385" i="3"/>
  <c r="D393" i="3"/>
  <c r="D401" i="3"/>
  <c r="D409" i="3"/>
  <c r="D417" i="3"/>
  <c r="D425" i="3"/>
  <c r="D433" i="3"/>
  <c r="D441" i="3"/>
  <c r="D449" i="3"/>
  <c r="D457" i="3"/>
  <c r="D465" i="3"/>
  <c r="D473" i="3"/>
  <c r="D481" i="3"/>
  <c r="D489" i="3"/>
  <c r="D497" i="3"/>
  <c r="D505" i="3"/>
  <c r="D513" i="3"/>
  <c r="D521" i="3"/>
  <c r="D529" i="3"/>
  <c r="D537" i="3"/>
  <c r="D545" i="3"/>
  <c r="D553" i="3"/>
  <c r="D561" i="3"/>
  <c r="D569" i="3"/>
  <c r="D577" i="3"/>
  <c r="D585" i="3"/>
  <c r="D593" i="3"/>
  <c r="D601" i="3"/>
  <c r="D609" i="3"/>
  <c r="D617" i="3"/>
  <c r="D625" i="3"/>
  <c r="D633" i="3"/>
  <c r="D641" i="3"/>
  <c r="D649" i="3"/>
  <c r="D657" i="3"/>
  <c r="D665" i="3"/>
  <c r="D673" i="3"/>
  <c r="D681" i="3"/>
  <c r="D689" i="3"/>
  <c r="D697" i="3"/>
  <c r="D705" i="3"/>
  <c r="D713" i="3"/>
  <c r="D721" i="3"/>
  <c r="D729" i="3"/>
  <c r="D737" i="3"/>
  <c r="D745" i="3"/>
  <c r="D753" i="3"/>
  <c r="D761" i="3"/>
  <c r="D769" i="3"/>
  <c r="D13" i="3"/>
  <c r="D23" i="3"/>
  <c r="D35" i="3"/>
  <c r="D45" i="3"/>
  <c r="D55" i="3"/>
  <c r="D67" i="3"/>
  <c r="D77" i="3"/>
  <c r="D87" i="3"/>
  <c r="D99" i="3"/>
  <c r="D109" i="3"/>
  <c r="D119" i="3"/>
  <c r="D131" i="3"/>
  <c r="D141" i="3"/>
  <c r="D151" i="3"/>
  <c r="D163" i="3"/>
  <c r="D173" i="3"/>
  <c r="D183" i="3"/>
  <c r="D195" i="3"/>
  <c r="D205" i="3"/>
  <c r="D215" i="3"/>
  <c r="D227" i="3"/>
  <c r="D237" i="3"/>
  <c r="D247" i="3"/>
  <c r="D259" i="3"/>
  <c r="D269" i="3"/>
  <c r="D279" i="3"/>
  <c r="D291" i="3"/>
  <c r="D301" i="3"/>
  <c r="D311" i="3"/>
  <c r="D323" i="3"/>
  <c r="D333" i="3"/>
  <c r="D343" i="3"/>
  <c r="D354" i="3"/>
  <c r="D362" i="3"/>
  <c r="D370" i="3"/>
  <c r="D378" i="3"/>
  <c r="D386" i="3"/>
  <c r="D394" i="3"/>
  <c r="D402" i="3"/>
  <c r="D410" i="3"/>
  <c r="D418" i="3"/>
  <c r="D426" i="3"/>
  <c r="D434" i="3"/>
  <c r="D442" i="3"/>
  <c r="D450" i="3"/>
  <c r="D458" i="3"/>
  <c r="D466" i="3"/>
  <c r="D474" i="3"/>
  <c r="D482" i="3"/>
  <c r="D490" i="3"/>
  <c r="D498" i="3"/>
  <c r="D506" i="3"/>
  <c r="D514" i="3"/>
  <c r="D522" i="3"/>
  <c r="D530" i="3"/>
  <c r="D538" i="3"/>
  <c r="D546" i="3"/>
  <c r="D554" i="3"/>
  <c r="D562" i="3"/>
  <c r="D570" i="3"/>
  <c r="D578" i="3"/>
  <c r="D586" i="3"/>
  <c r="D594" i="3"/>
  <c r="D602" i="3"/>
  <c r="D610" i="3"/>
  <c r="D618" i="3"/>
  <c r="D626" i="3"/>
  <c r="D634" i="3"/>
  <c r="D642" i="3"/>
  <c r="D650" i="3"/>
  <c r="D658" i="3"/>
  <c r="D666" i="3"/>
  <c r="D674" i="3"/>
  <c r="D682" i="3"/>
  <c r="D690" i="3"/>
  <c r="D698" i="3"/>
  <c r="D706" i="3"/>
  <c r="D714" i="3"/>
  <c r="D722" i="3"/>
  <c r="D730" i="3"/>
  <c r="D738" i="3"/>
  <c r="D746" i="3"/>
  <c r="D754" i="3"/>
  <c r="D762" i="3"/>
  <c r="D770" i="3"/>
  <c r="D4" i="3"/>
  <c r="D14" i="3"/>
  <c r="D24" i="3"/>
  <c r="D36" i="3"/>
  <c r="D46" i="3"/>
  <c r="D56" i="3"/>
  <c r="D68" i="3"/>
  <c r="D78" i="3"/>
  <c r="D88" i="3"/>
  <c r="D100" i="3"/>
  <c r="D110" i="3"/>
  <c r="D120" i="3"/>
  <c r="D132" i="3"/>
  <c r="D142" i="3"/>
  <c r="D152" i="3"/>
  <c r="D164" i="3"/>
  <c r="D174" i="3"/>
  <c r="D184" i="3"/>
  <c r="D196" i="3"/>
  <c r="D206" i="3"/>
  <c r="D216" i="3"/>
  <c r="D228" i="3"/>
  <c r="D238" i="3"/>
  <c r="D248" i="3"/>
  <c r="D260" i="3"/>
  <c r="D270" i="3"/>
  <c r="D280" i="3"/>
  <c r="D292" i="3"/>
  <c r="D302" i="3"/>
  <c r="D312" i="3"/>
  <c r="D324" i="3"/>
  <c r="D334" i="3"/>
  <c r="D344" i="3"/>
  <c r="D355" i="3"/>
  <c r="D363" i="3"/>
  <c r="D371" i="3"/>
  <c r="D379" i="3"/>
  <c r="D387" i="3"/>
  <c r="D395" i="3"/>
  <c r="D403" i="3"/>
  <c r="D411" i="3"/>
  <c r="D419" i="3"/>
  <c r="D427" i="3"/>
  <c r="D435" i="3"/>
  <c r="D443" i="3"/>
  <c r="D451" i="3"/>
  <c r="D459" i="3"/>
  <c r="D467" i="3"/>
  <c r="D475" i="3"/>
  <c r="D483" i="3"/>
  <c r="D491" i="3"/>
  <c r="D499" i="3"/>
  <c r="D507" i="3"/>
  <c r="D515" i="3"/>
  <c r="D523" i="3"/>
  <c r="D531" i="3"/>
  <c r="D539" i="3"/>
  <c r="D547" i="3"/>
  <c r="D555" i="3"/>
  <c r="D563" i="3"/>
  <c r="D571" i="3"/>
  <c r="D579" i="3"/>
  <c r="D587" i="3"/>
  <c r="D595" i="3"/>
  <c r="D603" i="3"/>
  <c r="D611" i="3"/>
  <c r="D619" i="3"/>
  <c r="D627" i="3"/>
  <c r="D635" i="3"/>
  <c r="D643" i="3"/>
  <c r="D651" i="3"/>
  <c r="D659" i="3"/>
  <c r="D667" i="3"/>
  <c r="D675" i="3"/>
  <c r="D683" i="3"/>
  <c r="D691" i="3"/>
  <c r="D699" i="3"/>
  <c r="D707" i="3"/>
  <c r="D715" i="3"/>
  <c r="D723" i="3"/>
  <c r="D731" i="3"/>
  <c r="D739" i="3"/>
  <c r="D747" i="3"/>
  <c r="D755" i="3"/>
  <c r="D763" i="3"/>
  <c r="D771" i="3"/>
  <c r="D5" i="3"/>
  <c r="D15" i="3"/>
  <c r="D27" i="3"/>
  <c r="D37" i="3"/>
  <c r="D47" i="3"/>
  <c r="D59" i="3"/>
  <c r="D69" i="3"/>
  <c r="D79" i="3"/>
  <c r="D91" i="3"/>
  <c r="D101" i="3"/>
  <c r="D111" i="3"/>
  <c r="D123" i="3"/>
  <c r="D133" i="3"/>
  <c r="D143" i="3"/>
  <c r="D155" i="3"/>
  <c r="D165" i="3"/>
  <c r="D175" i="3"/>
  <c r="D187" i="3"/>
  <c r="D197" i="3"/>
  <c r="D207" i="3"/>
  <c r="D219" i="3"/>
  <c r="D229" i="3"/>
  <c r="D239" i="3"/>
  <c r="D251" i="3"/>
  <c r="D261" i="3"/>
  <c r="D271" i="3"/>
  <c r="D283" i="3"/>
  <c r="D293" i="3"/>
  <c r="D303" i="3"/>
  <c r="D315" i="3"/>
  <c r="D325" i="3"/>
  <c r="D335" i="3"/>
  <c r="D347" i="3"/>
  <c r="D356" i="3"/>
  <c r="D364" i="3"/>
  <c r="D372" i="3"/>
  <c r="D380" i="3"/>
  <c r="D388" i="3"/>
  <c r="D396" i="3"/>
  <c r="D404" i="3"/>
  <c r="D412" i="3"/>
  <c r="D420" i="3"/>
  <c r="D428" i="3"/>
  <c r="D436" i="3"/>
  <c r="D444" i="3"/>
  <c r="D452" i="3"/>
  <c r="D460" i="3"/>
  <c r="D468" i="3"/>
  <c r="D476" i="3"/>
  <c r="D484" i="3"/>
  <c r="D492" i="3"/>
  <c r="D500" i="3"/>
  <c r="D508" i="3"/>
  <c r="D516" i="3"/>
  <c r="D524" i="3"/>
  <c r="D532" i="3"/>
  <c r="D540" i="3"/>
  <c r="D548" i="3"/>
  <c r="D556" i="3"/>
  <c r="D564" i="3"/>
  <c r="D572" i="3"/>
  <c r="D580" i="3"/>
  <c r="D588" i="3"/>
  <c r="D596" i="3"/>
  <c r="D604" i="3"/>
  <c r="D612" i="3"/>
  <c r="D620" i="3"/>
  <c r="D628" i="3"/>
  <c r="D636" i="3"/>
  <c r="D644" i="3"/>
  <c r="D652" i="3"/>
  <c r="D660" i="3"/>
  <c r="D668" i="3"/>
  <c r="D676" i="3"/>
  <c r="D684" i="3"/>
  <c r="D692" i="3"/>
  <c r="D700" i="3"/>
  <c r="D708" i="3"/>
  <c r="D716" i="3"/>
  <c r="D724" i="3"/>
  <c r="D732" i="3"/>
  <c r="D740" i="3"/>
  <c r="D748" i="3"/>
  <c r="D756" i="3"/>
  <c r="D764" i="3"/>
  <c r="D778" i="3"/>
  <c r="D794" i="3"/>
  <c r="D810" i="3"/>
  <c r="D826" i="3"/>
  <c r="D842" i="3"/>
  <c r="D858" i="3"/>
  <c r="D874" i="3"/>
  <c r="D890" i="3"/>
  <c r="D906" i="3"/>
  <c r="D922" i="3"/>
  <c r="D938" i="3"/>
  <c r="D954" i="3"/>
  <c r="D970" i="3"/>
  <c r="D986" i="3"/>
  <c r="D1002" i="3"/>
  <c r="D1018" i="3"/>
  <c r="D1034" i="3"/>
  <c r="D1050" i="3"/>
  <c r="D1066" i="3"/>
  <c r="D1082" i="3"/>
  <c r="D1098" i="3"/>
  <c r="D1114" i="3"/>
  <c r="D1124" i="3"/>
  <c r="D1136" i="3"/>
  <c r="D1146" i="3"/>
  <c r="D1156" i="3"/>
  <c r="D1168" i="3"/>
  <c r="D1178" i="3"/>
  <c r="D1188" i="3"/>
  <c r="D1200" i="3"/>
  <c r="D1210" i="3"/>
  <c r="D1220" i="3"/>
  <c r="D1232" i="3"/>
  <c r="D1242" i="3"/>
  <c r="D1252" i="3"/>
  <c r="D779" i="3"/>
  <c r="D795" i="3"/>
  <c r="D811" i="3"/>
  <c r="D827" i="3"/>
  <c r="D843" i="3"/>
  <c r="D859" i="3"/>
  <c r="D875" i="3"/>
  <c r="D891" i="3"/>
  <c r="D907" i="3"/>
  <c r="D923" i="3"/>
  <c r="D939" i="3"/>
  <c r="D955" i="3"/>
  <c r="D971" i="3"/>
  <c r="D987" i="3"/>
  <c r="D1003" i="3"/>
  <c r="D1019" i="3"/>
  <c r="D1035" i="3"/>
  <c r="D1051" i="3"/>
  <c r="D1067" i="3"/>
  <c r="D1083" i="3"/>
  <c r="D1099" i="3"/>
  <c r="D1115" i="3"/>
  <c r="D1127" i="3"/>
  <c r="D1137" i="3"/>
  <c r="D1147" i="3"/>
  <c r="D1159" i="3"/>
  <c r="D1169" i="3"/>
  <c r="D1179" i="3"/>
  <c r="D1191" i="3"/>
  <c r="D1201" i="3"/>
  <c r="D1211" i="3"/>
  <c r="D1223" i="3"/>
  <c r="D1233" i="3"/>
  <c r="D1243" i="3"/>
  <c r="D1255" i="3"/>
  <c r="D780" i="3"/>
  <c r="D796" i="3"/>
  <c r="D812" i="3"/>
  <c r="D828" i="3"/>
  <c r="D844" i="3"/>
  <c r="D860" i="3"/>
  <c r="D876" i="3"/>
  <c r="D892" i="3"/>
  <c r="D908" i="3"/>
  <c r="D924" i="3"/>
  <c r="D940" i="3"/>
  <c r="D956" i="3"/>
  <c r="D972" i="3"/>
  <c r="D988" i="3"/>
  <c r="D1004" i="3"/>
  <c r="D1020" i="3"/>
  <c r="D1036" i="3"/>
  <c r="D1052" i="3"/>
  <c r="D1068" i="3"/>
  <c r="D1084" i="3"/>
  <c r="D1100" i="3"/>
  <c r="D1116" i="3"/>
  <c r="D1128" i="3"/>
  <c r="D1138" i="3"/>
  <c r="D1148" i="3"/>
  <c r="D1160" i="3"/>
  <c r="D1170" i="3"/>
  <c r="D1180" i="3"/>
  <c r="D1192" i="3"/>
  <c r="D1202" i="3"/>
  <c r="D1212" i="3"/>
  <c r="D1224" i="3"/>
  <c r="D1234" i="3"/>
  <c r="D1244" i="3"/>
  <c r="D1256" i="3"/>
  <c r="D785" i="3"/>
  <c r="D801" i="3"/>
  <c r="D817" i="3"/>
  <c r="D833" i="3"/>
  <c r="D849" i="3"/>
  <c r="D865" i="3"/>
  <c r="D881" i="3"/>
  <c r="D897" i="3"/>
  <c r="D913" i="3"/>
  <c r="D929" i="3"/>
  <c r="D945" i="3"/>
  <c r="D961" i="3"/>
  <c r="D977" i="3"/>
  <c r="D993" i="3"/>
  <c r="D1009" i="3"/>
  <c r="D1025" i="3"/>
  <c r="D1041" i="3"/>
  <c r="D1057" i="3"/>
  <c r="D1073" i="3"/>
  <c r="D1089" i="3"/>
  <c r="D1105" i="3"/>
  <c r="D1119" i="3"/>
  <c r="D1129" i="3"/>
  <c r="D1139" i="3"/>
  <c r="D1151" i="3"/>
  <c r="D1161" i="3"/>
  <c r="D1171" i="3"/>
  <c r="D1183" i="3"/>
  <c r="D1193" i="3"/>
  <c r="D1203" i="3"/>
  <c r="D1215" i="3"/>
  <c r="D1225" i="3"/>
  <c r="D1235" i="3"/>
  <c r="D1247" i="3"/>
  <c r="D1257" i="3"/>
  <c r="D786" i="3"/>
  <c r="D802" i="3"/>
  <c r="D818" i="3"/>
  <c r="D834" i="3"/>
  <c r="D850" i="3"/>
  <c r="D866" i="3"/>
  <c r="D882" i="3"/>
  <c r="D898" i="3"/>
  <c r="D914" i="3"/>
  <c r="D930" i="3"/>
  <c r="D946" i="3"/>
  <c r="D962" i="3"/>
  <c r="D978" i="3"/>
  <c r="D994" i="3"/>
  <c r="D1010" i="3"/>
  <c r="D1026" i="3"/>
  <c r="D1042" i="3"/>
  <c r="D1058" i="3"/>
  <c r="D1074" i="3"/>
  <c r="D1090" i="3"/>
  <c r="D1106" i="3"/>
  <c r="D1120" i="3"/>
  <c r="D1130" i="3"/>
  <c r="D1140" i="3"/>
  <c r="D1152" i="3"/>
  <c r="D1162" i="3"/>
  <c r="D1172" i="3"/>
  <c r="D1184" i="3"/>
  <c r="D1194" i="3"/>
  <c r="D1204" i="3"/>
  <c r="D1216" i="3"/>
  <c r="D1226" i="3"/>
  <c r="D1236" i="3"/>
  <c r="D1248" i="3"/>
  <c r="D1258" i="3"/>
  <c r="D787" i="3"/>
  <c r="D803" i="3"/>
  <c r="D819" i="3"/>
  <c r="D835" i="3"/>
  <c r="D851" i="3"/>
  <c r="D867" i="3"/>
  <c r="D883" i="3"/>
  <c r="D899" i="3"/>
  <c r="D915" i="3"/>
  <c r="D931" i="3"/>
  <c r="D947" i="3"/>
  <c r="D963" i="3"/>
  <c r="D979" i="3"/>
  <c r="D995" i="3"/>
  <c r="D1011" i="3"/>
  <c r="D1027" i="3"/>
  <c r="D1043" i="3"/>
  <c r="D1059" i="3"/>
  <c r="D1075" i="3"/>
  <c r="D1091" i="3"/>
  <c r="D1107" i="3"/>
  <c r="D1121" i="3"/>
  <c r="D1131" i="3"/>
  <c r="D1143" i="3"/>
  <c r="D1153" i="3"/>
  <c r="D1163" i="3"/>
  <c r="D1175" i="3"/>
  <c r="D1185" i="3"/>
  <c r="D1195" i="3"/>
  <c r="D1207" i="3"/>
  <c r="D1217" i="3"/>
  <c r="D1227" i="3"/>
  <c r="D1239" i="3"/>
  <c r="D1249" i="3"/>
  <c r="D1259" i="3"/>
  <c r="D772" i="3"/>
  <c r="D788" i="3"/>
  <c r="D804" i="3"/>
  <c r="D820" i="3"/>
  <c r="D836" i="3"/>
  <c r="D852" i="3"/>
  <c r="D868" i="3"/>
  <c r="D884" i="3"/>
  <c r="D900" i="3"/>
  <c r="D916" i="3"/>
  <c r="D932" i="3"/>
  <c r="D948" i="3"/>
  <c r="D964" i="3"/>
  <c r="D980" i="3"/>
  <c r="D996" i="3"/>
  <c r="D1012" i="3"/>
  <c r="D1028" i="3"/>
  <c r="D1044" i="3"/>
  <c r="D1060" i="3"/>
  <c r="D1076" i="3"/>
  <c r="D1092" i="3"/>
  <c r="D1108" i="3"/>
  <c r="D1122" i="3"/>
  <c r="D1132" i="3"/>
  <c r="D1144" i="3"/>
  <c r="D1154" i="3"/>
  <c r="D1164" i="3"/>
  <c r="D1176" i="3"/>
  <c r="D1186" i="3"/>
  <c r="D1196" i="3"/>
  <c r="D1208" i="3"/>
  <c r="D1218" i="3"/>
  <c r="D1228" i="3"/>
  <c r="D1240" i="3"/>
  <c r="D1250" i="3"/>
  <c r="D777" i="3"/>
  <c r="D793" i="3"/>
  <c r="D809" i="3"/>
  <c r="D825" i="3"/>
  <c r="D841" i="3"/>
  <c r="D857" i="3"/>
  <c r="D873" i="3"/>
  <c r="D889" i="3"/>
  <c r="D905" i="3"/>
  <c r="D921" i="3"/>
  <c r="D937" i="3"/>
  <c r="D953" i="3"/>
  <c r="D969" i="3"/>
  <c r="D985" i="3"/>
  <c r="D1001" i="3"/>
  <c r="D1017" i="3"/>
  <c r="D1033" i="3"/>
  <c r="D1049" i="3"/>
  <c r="D1065" i="3"/>
  <c r="D1081" i="3"/>
  <c r="D1097" i="3"/>
  <c r="D1113" i="3"/>
  <c r="D1123" i="3"/>
  <c r="D1135" i="3"/>
  <c r="D1145" i="3"/>
  <c r="D1155" i="3"/>
  <c r="D1167" i="3"/>
  <c r="D1177" i="3"/>
  <c r="D1187" i="3"/>
  <c r="D1199" i="3"/>
  <c r="D1209" i="3"/>
  <c r="D1219" i="3"/>
  <c r="D1231" i="3"/>
  <c r="D1241" i="3"/>
  <c r="D1251" i="3"/>
  <c r="B1254" i="3"/>
  <c r="B1246" i="3"/>
  <c r="B1238" i="3"/>
  <c r="B1230" i="3"/>
  <c r="B1222" i="3"/>
  <c r="B1214" i="3"/>
  <c r="B1206" i="3"/>
  <c r="B1198" i="3"/>
  <c r="B1190" i="3"/>
  <c r="B1182" i="3"/>
  <c r="B1174" i="3"/>
  <c r="B1166" i="3"/>
  <c r="B1158" i="3"/>
  <c r="B1150" i="3"/>
  <c r="B1142" i="3"/>
  <c r="B1134" i="3"/>
  <c r="B1126" i="3"/>
  <c r="B1118" i="3"/>
  <c r="B1110" i="3"/>
  <c r="B1102" i="3"/>
  <c r="B1094" i="3"/>
  <c r="B1086" i="3"/>
  <c r="B1078" i="3"/>
  <c r="B1070" i="3"/>
  <c r="B1062" i="3"/>
  <c r="B1054" i="3"/>
  <c r="B1046" i="3"/>
  <c r="B1038" i="3"/>
  <c r="B1030" i="3"/>
  <c r="B1022" i="3"/>
  <c r="B1014" i="3"/>
  <c r="B1006" i="3"/>
  <c r="B998" i="3"/>
  <c r="B990" i="3"/>
  <c r="B982" i="3"/>
  <c r="B974" i="3"/>
  <c r="B966" i="3"/>
  <c r="B958" i="3"/>
  <c r="B950" i="3"/>
  <c r="B942" i="3"/>
  <c r="B934" i="3"/>
  <c r="B926" i="3"/>
  <c r="B918" i="3"/>
  <c r="B910" i="3"/>
  <c r="B902" i="3"/>
  <c r="B894" i="3"/>
  <c r="B886" i="3"/>
  <c r="B878" i="3"/>
  <c r="B870" i="3"/>
  <c r="B862" i="3"/>
  <c r="B854" i="3"/>
  <c r="B846" i="3"/>
  <c r="B838" i="3"/>
  <c r="B830" i="3"/>
  <c r="B822" i="3"/>
  <c r="B814" i="3"/>
  <c r="B806" i="3"/>
  <c r="B798" i="3"/>
  <c r="B790" i="3"/>
  <c r="B782" i="3"/>
  <c r="B774" i="3"/>
  <c r="B766" i="3"/>
  <c r="B758" i="3"/>
  <c r="B750" i="3"/>
  <c r="B742" i="3"/>
  <c r="B734" i="3"/>
  <c r="B726" i="3"/>
  <c r="B718" i="3"/>
  <c r="B710" i="3"/>
  <c r="B702" i="3"/>
  <c r="B694" i="3"/>
  <c r="B686" i="3"/>
  <c r="B678" i="3"/>
  <c r="B670" i="3"/>
  <c r="B662" i="3"/>
  <c r="B654" i="3"/>
  <c r="B646" i="3"/>
  <c r="B638" i="3"/>
  <c r="B630" i="3"/>
  <c r="B622" i="3"/>
  <c r="B614" i="3"/>
  <c r="B606" i="3"/>
  <c r="B598" i="3"/>
  <c r="B590" i="3"/>
  <c r="B582" i="3"/>
  <c r="B572" i="3"/>
  <c r="B560" i="3"/>
  <c r="B550" i="3"/>
  <c r="B540" i="3"/>
  <c r="B528" i="3"/>
  <c r="B518" i="3"/>
  <c r="B508" i="3"/>
  <c r="B496" i="3"/>
  <c r="B486" i="3"/>
  <c r="B476" i="3"/>
  <c r="B464" i="3"/>
  <c r="B454" i="3"/>
  <c r="B444" i="3"/>
  <c r="B432" i="3"/>
  <c r="B422" i="3"/>
  <c r="B412" i="3"/>
  <c r="B400" i="3"/>
  <c r="B390" i="3"/>
  <c r="B380" i="3"/>
  <c r="B368" i="3"/>
  <c r="B358" i="3"/>
  <c r="B348" i="3"/>
  <c r="B336" i="3"/>
  <c r="B326" i="3"/>
  <c r="B316" i="3"/>
  <c r="B304" i="3"/>
  <c r="B294" i="3"/>
  <c r="B284" i="3"/>
  <c r="B272" i="3"/>
  <c r="B262" i="3"/>
  <c r="B252" i="3"/>
  <c r="B240" i="3"/>
  <c r="B230" i="3"/>
  <c r="B220" i="3"/>
  <c r="B208" i="3"/>
  <c r="B198" i="3"/>
  <c r="B188" i="3"/>
  <c r="B176" i="3"/>
  <c r="B166" i="3"/>
  <c r="B156" i="3"/>
  <c r="B144" i="3"/>
  <c r="B134" i="3"/>
  <c r="B124" i="3"/>
  <c r="B112" i="3"/>
  <c r="B102" i="3"/>
  <c r="B92" i="3"/>
  <c r="B80" i="3"/>
  <c r="B70" i="3"/>
  <c r="B60" i="3"/>
  <c r="B48" i="3"/>
  <c r="B38" i="3"/>
  <c r="B28" i="3"/>
  <c r="B16" i="3"/>
  <c r="B6" i="3"/>
  <c r="C1255" i="3"/>
  <c r="C1243" i="3"/>
  <c r="C1233" i="3"/>
  <c r="C1223" i="3"/>
  <c r="C1211" i="3"/>
  <c r="C1201" i="3"/>
  <c r="C1191" i="3"/>
  <c r="C1179" i="3"/>
  <c r="C1169" i="3"/>
  <c r="C1159" i="3"/>
  <c r="C1147" i="3"/>
  <c r="C1137" i="3"/>
  <c r="C1123" i="3"/>
  <c r="C1107" i="3"/>
  <c r="F2" i="2"/>
  <c r="F3" i="3" s="1"/>
  <c r="F7" i="3"/>
  <c r="F15" i="3"/>
  <c r="F23" i="3"/>
  <c r="F31" i="3"/>
  <c r="F39" i="3"/>
  <c r="F47" i="3"/>
  <c r="F55" i="3"/>
  <c r="F63" i="3"/>
  <c r="F71" i="3"/>
  <c r="F79" i="3"/>
  <c r="F87" i="3"/>
  <c r="F95" i="3"/>
  <c r="F103" i="3"/>
  <c r="F111" i="3"/>
  <c r="F119" i="3"/>
  <c r="F127" i="3"/>
  <c r="F135" i="3"/>
  <c r="F143" i="3"/>
  <c r="F151" i="3"/>
  <c r="F159" i="3"/>
  <c r="F167" i="3"/>
  <c r="F8" i="3"/>
  <c r="F16" i="3"/>
  <c r="F24" i="3"/>
  <c r="F32" i="3"/>
  <c r="F40" i="3"/>
  <c r="F48" i="3"/>
  <c r="F56" i="3"/>
  <c r="F64" i="3"/>
  <c r="F72" i="3"/>
  <c r="F80" i="3"/>
  <c r="F88" i="3"/>
  <c r="F96" i="3"/>
  <c r="F104" i="3"/>
  <c r="F112" i="3"/>
  <c r="F120" i="3"/>
  <c r="F128" i="3"/>
  <c r="F136" i="3"/>
  <c r="F144" i="3"/>
  <c r="F152" i="3"/>
  <c r="F160" i="3"/>
  <c r="F168" i="3"/>
  <c r="F5" i="3"/>
  <c r="F17" i="3"/>
  <c r="F27" i="3"/>
  <c r="F37" i="3"/>
  <c r="F49" i="3"/>
  <c r="F59" i="3"/>
  <c r="F69" i="3"/>
  <c r="F81" i="3"/>
  <c r="F91" i="3"/>
  <c r="F101" i="3"/>
  <c r="F113" i="3"/>
  <c r="F123" i="3"/>
  <c r="F133" i="3"/>
  <c r="F145" i="3"/>
  <c r="F155" i="3"/>
  <c r="F165" i="3"/>
  <c r="F175" i="3"/>
  <c r="F183" i="3"/>
  <c r="F191" i="3"/>
  <c r="F199" i="3"/>
  <c r="F207" i="3"/>
  <c r="F215" i="3"/>
  <c r="F223" i="3"/>
  <c r="F231" i="3"/>
  <c r="F239" i="3"/>
  <c r="F247" i="3"/>
  <c r="F255" i="3"/>
  <c r="F263" i="3"/>
  <c r="F271" i="3"/>
  <c r="F279" i="3"/>
  <c r="F287" i="3"/>
  <c r="F295" i="3"/>
  <c r="F303" i="3"/>
  <c r="F311" i="3"/>
  <c r="F319" i="3"/>
  <c r="F327" i="3"/>
  <c r="F335" i="3"/>
  <c r="F343" i="3"/>
  <c r="F351" i="3"/>
  <c r="F359" i="3"/>
  <c r="F367" i="3"/>
  <c r="F375" i="3"/>
  <c r="F383" i="3"/>
  <c r="F391" i="3"/>
  <c r="F399" i="3"/>
  <c r="F407" i="3"/>
  <c r="F415" i="3"/>
  <c r="F423" i="3"/>
  <c r="F431" i="3"/>
  <c r="F439" i="3"/>
  <c r="F447" i="3"/>
  <c r="F455" i="3"/>
  <c r="F463" i="3"/>
  <c r="F471" i="3"/>
  <c r="F479" i="3"/>
  <c r="F487" i="3"/>
  <c r="F495" i="3"/>
  <c r="F503" i="3"/>
  <c r="F511" i="3"/>
  <c r="F519" i="3"/>
  <c r="F527" i="3"/>
  <c r="F535" i="3"/>
  <c r="F543" i="3"/>
  <c r="F551" i="3"/>
  <c r="F559" i="3"/>
  <c r="F567" i="3"/>
  <c r="F575" i="3"/>
  <c r="F583" i="3"/>
  <c r="F591" i="3"/>
  <c r="F599" i="3"/>
  <c r="F607" i="3"/>
  <c r="F615" i="3"/>
  <c r="F623" i="3"/>
  <c r="F631" i="3"/>
  <c r="F639" i="3"/>
  <c r="F647" i="3"/>
  <c r="F655" i="3"/>
  <c r="F663" i="3"/>
  <c r="F671" i="3"/>
  <c r="F679" i="3"/>
  <c r="F687" i="3"/>
  <c r="F695" i="3"/>
  <c r="F703" i="3"/>
  <c r="F711" i="3"/>
  <c r="F719" i="3"/>
  <c r="F727" i="3"/>
  <c r="F735" i="3"/>
  <c r="F743" i="3"/>
  <c r="F751" i="3"/>
  <c r="F759" i="3"/>
  <c r="F767" i="3"/>
  <c r="F775" i="3"/>
  <c r="F783" i="3"/>
  <c r="F791" i="3"/>
  <c r="F799" i="3"/>
  <c r="F807" i="3"/>
  <c r="F815" i="3"/>
  <c r="F823" i="3"/>
  <c r="F831" i="3"/>
  <c r="F839" i="3"/>
  <c r="F847" i="3"/>
  <c r="F855" i="3"/>
  <c r="F863" i="3"/>
  <c r="F871" i="3"/>
  <c r="F879" i="3"/>
  <c r="F887" i="3"/>
  <c r="F895" i="3"/>
  <c r="F903" i="3"/>
  <c r="F911" i="3"/>
  <c r="F919" i="3"/>
  <c r="F927" i="3"/>
  <c r="F935" i="3"/>
  <c r="F943" i="3"/>
  <c r="F951" i="3"/>
  <c r="F959" i="3"/>
  <c r="F967" i="3"/>
  <c r="F975" i="3"/>
  <c r="F983" i="3"/>
  <c r="F991" i="3"/>
  <c r="F999" i="3"/>
  <c r="F1007" i="3"/>
  <c r="F1015" i="3"/>
  <c r="F1023" i="3"/>
  <c r="F1031" i="3"/>
  <c r="F1039" i="3"/>
  <c r="F1047" i="3"/>
  <c r="F1055" i="3"/>
  <c r="F1063" i="3"/>
  <c r="F1071" i="3"/>
  <c r="F1079" i="3"/>
  <c r="F1087" i="3"/>
  <c r="F1095" i="3"/>
  <c r="F1103" i="3"/>
  <c r="F1111" i="3"/>
  <c r="F6" i="3"/>
  <c r="F18" i="3"/>
  <c r="F28" i="3"/>
  <c r="F38" i="3"/>
  <c r="F50" i="3"/>
  <c r="F60" i="3"/>
  <c r="F70" i="3"/>
  <c r="F82" i="3"/>
  <c r="F92" i="3"/>
  <c r="F102" i="3"/>
  <c r="F114" i="3"/>
  <c r="F124" i="3"/>
  <c r="F134" i="3"/>
  <c r="F146" i="3"/>
  <c r="F156" i="3"/>
  <c r="F166" i="3"/>
  <c r="F176" i="3"/>
  <c r="F184" i="3"/>
  <c r="F192" i="3"/>
  <c r="F200" i="3"/>
  <c r="F208" i="3"/>
  <c r="F216" i="3"/>
  <c r="F224" i="3"/>
  <c r="F232" i="3"/>
  <c r="F240" i="3"/>
  <c r="F248" i="3"/>
  <c r="F256" i="3"/>
  <c r="F264" i="3"/>
  <c r="F272" i="3"/>
  <c r="F280" i="3"/>
  <c r="F288" i="3"/>
  <c r="F296" i="3"/>
  <c r="F304" i="3"/>
  <c r="F312" i="3"/>
  <c r="F320" i="3"/>
  <c r="F328" i="3"/>
  <c r="F336" i="3"/>
  <c r="F344" i="3"/>
  <c r="F352" i="3"/>
  <c r="F360" i="3"/>
  <c r="F368" i="3"/>
  <c r="F376" i="3"/>
  <c r="F384" i="3"/>
  <c r="F392" i="3"/>
  <c r="F400" i="3"/>
  <c r="F408" i="3"/>
  <c r="F416" i="3"/>
  <c r="F424" i="3"/>
  <c r="F432" i="3"/>
  <c r="F440" i="3"/>
  <c r="F448" i="3"/>
  <c r="F456" i="3"/>
  <c r="F464" i="3"/>
  <c r="F472" i="3"/>
  <c r="F480" i="3"/>
  <c r="F488" i="3"/>
  <c r="F496" i="3"/>
  <c r="F504" i="3"/>
  <c r="F512" i="3"/>
  <c r="F520" i="3"/>
  <c r="F528" i="3"/>
  <c r="F536" i="3"/>
  <c r="F544" i="3"/>
  <c r="F552" i="3"/>
  <c r="F560" i="3"/>
  <c r="F568" i="3"/>
  <c r="F576" i="3"/>
  <c r="F584" i="3"/>
  <c r="F592" i="3"/>
  <c r="F600" i="3"/>
  <c r="F608" i="3"/>
  <c r="F616" i="3"/>
  <c r="F624" i="3"/>
  <c r="F632" i="3"/>
  <c r="F640" i="3"/>
  <c r="F648" i="3"/>
  <c r="F656" i="3"/>
  <c r="F664" i="3"/>
  <c r="F672" i="3"/>
  <c r="F680" i="3"/>
  <c r="F688" i="3"/>
  <c r="F696" i="3"/>
  <c r="F704" i="3"/>
  <c r="F712" i="3"/>
  <c r="F720" i="3"/>
  <c r="F728" i="3"/>
  <c r="F736" i="3"/>
  <c r="F744" i="3"/>
  <c r="F752" i="3"/>
  <c r="F760" i="3"/>
  <c r="F768" i="3"/>
  <c r="F776" i="3"/>
  <c r="F784" i="3"/>
  <c r="F792" i="3"/>
  <c r="F800" i="3"/>
  <c r="F808" i="3"/>
  <c r="F816" i="3"/>
  <c r="F824" i="3"/>
  <c r="F832" i="3"/>
  <c r="F840" i="3"/>
  <c r="F848" i="3"/>
  <c r="F856" i="3"/>
  <c r="F864" i="3"/>
  <c r="F872" i="3"/>
  <c r="F880" i="3"/>
  <c r="F888" i="3"/>
  <c r="F896" i="3"/>
  <c r="F904" i="3"/>
  <c r="F912" i="3"/>
  <c r="F920" i="3"/>
  <c r="F928" i="3"/>
  <c r="F936" i="3"/>
  <c r="F944" i="3"/>
  <c r="F952" i="3"/>
  <c r="F960" i="3"/>
  <c r="F968" i="3"/>
  <c r="F976" i="3"/>
  <c r="F984" i="3"/>
  <c r="F992" i="3"/>
  <c r="F1000" i="3"/>
  <c r="F1008" i="3"/>
  <c r="F1016" i="3"/>
  <c r="F1024" i="3"/>
  <c r="F1032" i="3"/>
  <c r="F1040" i="3"/>
  <c r="F1048" i="3"/>
  <c r="F1056" i="3"/>
  <c r="F1064" i="3"/>
  <c r="F1072" i="3"/>
  <c r="F1080" i="3"/>
  <c r="F1088" i="3"/>
  <c r="F1096" i="3"/>
  <c r="F1104" i="3"/>
  <c r="F1112" i="3"/>
  <c r="F9" i="3"/>
  <c r="F19" i="3"/>
  <c r="F29" i="3"/>
  <c r="F41" i="3"/>
  <c r="F51" i="3"/>
  <c r="F61" i="3"/>
  <c r="F73" i="3"/>
  <c r="F83" i="3"/>
  <c r="F93" i="3"/>
  <c r="F105" i="3"/>
  <c r="F115" i="3"/>
  <c r="F125" i="3"/>
  <c r="F137" i="3"/>
  <c r="F147" i="3"/>
  <c r="F157" i="3"/>
  <c r="F169" i="3"/>
  <c r="F177" i="3"/>
  <c r="F185" i="3"/>
  <c r="F193" i="3"/>
  <c r="F201" i="3"/>
  <c r="F209" i="3"/>
  <c r="F217" i="3"/>
  <c r="F225" i="3"/>
  <c r="F233" i="3"/>
  <c r="F241" i="3"/>
  <c r="F249" i="3"/>
  <c r="F257" i="3"/>
  <c r="F265" i="3"/>
  <c r="F273" i="3"/>
  <c r="F281" i="3"/>
  <c r="F289" i="3"/>
  <c r="F297" i="3"/>
  <c r="F305" i="3"/>
  <c r="F313" i="3"/>
  <c r="F321" i="3"/>
  <c r="F329" i="3"/>
  <c r="F337" i="3"/>
  <c r="F345" i="3"/>
  <c r="F353" i="3"/>
  <c r="F361" i="3"/>
  <c r="F369" i="3"/>
  <c r="F377" i="3"/>
  <c r="F385" i="3"/>
  <c r="F393" i="3"/>
  <c r="F401" i="3"/>
  <c r="F409" i="3"/>
  <c r="F417" i="3"/>
  <c r="F425" i="3"/>
  <c r="F10" i="3"/>
  <c r="F20" i="3"/>
  <c r="F30" i="3"/>
  <c r="F42" i="3"/>
  <c r="F52" i="3"/>
  <c r="F62" i="3"/>
  <c r="F74" i="3"/>
  <c r="F84" i="3"/>
  <c r="F94" i="3"/>
  <c r="F106" i="3"/>
  <c r="F116" i="3"/>
  <c r="F126" i="3"/>
  <c r="F138" i="3"/>
  <c r="F148" i="3"/>
  <c r="F158" i="3"/>
  <c r="F170" i="3"/>
  <c r="F178" i="3"/>
  <c r="F186" i="3"/>
  <c r="F194" i="3"/>
  <c r="F202" i="3"/>
  <c r="F210" i="3"/>
  <c r="F218" i="3"/>
  <c r="F226" i="3"/>
  <c r="F234" i="3"/>
  <c r="F242" i="3"/>
  <c r="F250" i="3"/>
  <c r="F258" i="3"/>
  <c r="F266" i="3"/>
  <c r="F274" i="3"/>
  <c r="F282" i="3"/>
  <c r="F290" i="3"/>
  <c r="F298" i="3"/>
  <c r="F306" i="3"/>
  <c r="F314" i="3"/>
  <c r="F322" i="3"/>
  <c r="F330" i="3"/>
  <c r="F338" i="3"/>
  <c r="F346" i="3"/>
  <c r="F354" i="3"/>
  <c r="F362" i="3"/>
  <c r="F370" i="3"/>
  <c r="F378" i="3"/>
  <c r="F386" i="3"/>
  <c r="F394" i="3"/>
  <c r="F402" i="3"/>
  <c r="F410" i="3"/>
  <c r="F418" i="3"/>
  <c r="F426" i="3"/>
  <c r="F11" i="3"/>
  <c r="F21" i="3"/>
  <c r="F33" i="3"/>
  <c r="F43" i="3"/>
  <c r="F53" i="3"/>
  <c r="F65" i="3"/>
  <c r="F75" i="3"/>
  <c r="F85" i="3"/>
  <c r="F97" i="3"/>
  <c r="F107" i="3"/>
  <c r="F117" i="3"/>
  <c r="F129" i="3"/>
  <c r="F139" i="3"/>
  <c r="F149" i="3"/>
  <c r="F161" i="3"/>
  <c r="F171" i="3"/>
  <c r="F179" i="3"/>
  <c r="F187" i="3"/>
  <c r="F195" i="3"/>
  <c r="F12" i="3"/>
  <c r="F22" i="3"/>
  <c r="F34" i="3"/>
  <c r="F44" i="3"/>
  <c r="F54" i="3"/>
  <c r="F66" i="3"/>
  <c r="F76" i="3"/>
  <c r="F86" i="3"/>
  <c r="F98" i="3"/>
  <c r="F108" i="3"/>
  <c r="F118" i="3"/>
  <c r="F130" i="3"/>
  <c r="F140" i="3"/>
  <c r="F150" i="3"/>
  <c r="F162" i="3"/>
  <c r="F172" i="3"/>
  <c r="F180" i="3"/>
  <c r="F188" i="3"/>
  <c r="F13" i="3"/>
  <c r="F25" i="3"/>
  <c r="F35" i="3"/>
  <c r="F45" i="3"/>
  <c r="F57" i="3"/>
  <c r="F67" i="3"/>
  <c r="F77" i="3"/>
  <c r="F89" i="3"/>
  <c r="F99" i="3"/>
  <c r="F109" i="3"/>
  <c r="F121" i="3"/>
  <c r="F131" i="3"/>
  <c r="F141" i="3"/>
  <c r="F153" i="3"/>
  <c r="F163" i="3"/>
  <c r="F173" i="3"/>
  <c r="F181" i="3"/>
  <c r="F189" i="3"/>
  <c r="F4" i="3"/>
  <c r="F14" i="3"/>
  <c r="F26" i="3"/>
  <c r="F36" i="3"/>
  <c r="F46" i="3"/>
  <c r="F58" i="3"/>
  <c r="F68" i="3"/>
  <c r="F78" i="3"/>
  <c r="F90" i="3"/>
  <c r="F100" i="3"/>
  <c r="F110" i="3"/>
  <c r="F122" i="3"/>
  <c r="F132" i="3"/>
  <c r="F142" i="3"/>
  <c r="F154" i="3"/>
  <c r="F164" i="3"/>
  <c r="F174" i="3"/>
  <c r="F182" i="3"/>
  <c r="F190" i="3"/>
  <c r="F198" i="3"/>
  <c r="F196" i="3"/>
  <c r="F213" i="3"/>
  <c r="F229" i="3"/>
  <c r="F245" i="3"/>
  <c r="F261" i="3"/>
  <c r="F277" i="3"/>
  <c r="F293" i="3"/>
  <c r="F309" i="3"/>
  <c r="F325" i="3"/>
  <c r="F341" i="3"/>
  <c r="F357" i="3"/>
  <c r="F373" i="3"/>
  <c r="F389" i="3"/>
  <c r="F405" i="3"/>
  <c r="F421" i="3"/>
  <c r="F435" i="3"/>
  <c r="F445" i="3"/>
  <c r="F457" i="3"/>
  <c r="F467" i="3"/>
  <c r="F477" i="3"/>
  <c r="F489" i="3"/>
  <c r="F499" i="3"/>
  <c r="F509" i="3"/>
  <c r="F521" i="3"/>
  <c r="F531" i="3"/>
  <c r="F541" i="3"/>
  <c r="F553" i="3"/>
  <c r="F563" i="3"/>
  <c r="F573" i="3"/>
  <c r="F585" i="3"/>
  <c r="F595" i="3"/>
  <c r="F605" i="3"/>
  <c r="F617" i="3"/>
  <c r="F627" i="3"/>
  <c r="F637" i="3"/>
  <c r="F649" i="3"/>
  <c r="F659" i="3"/>
  <c r="F669" i="3"/>
  <c r="F681" i="3"/>
  <c r="F691" i="3"/>
  <c r="F701" i="3"/>
  <c r="F713" i="3"/>
  <c r="F723" i="3"/>
  <c r="F733" i="3"/>
  <c r="F745" i="3"/>
  <c r="F755" i="3"/>
  <c r="F765" i="3"/>
  <c r="F777" i="3"/>
  <c r="F787" i="3"/>
  <c r="F797" i="3"/>
  <c r="F809" i="3"/>
  <c r="F819" i="3"/>
  <c r="F829" i="3"/>
  <c r="F841" i="3"/>
  <c r="F851" i="3"/>
  <c r="F861" i="3"/>
  <c r="F873" i="3"/>
  <c r="F883" i="3"/>
  <c r="F893" i="3"/>
  <c r="F905" i="3"/>
  <c r="F915" i="3"/>
  <c r="F925" i="3"/>
  <c r="F937" i="3"/>
  <c r="F947" i="3"/>
  <c r="F957" i="3"/>
  <c r="F969" i="3"/>
  <c r="F979" i="3"/>
  <c r="F989" i="3"/>
  <c r="F1001" i="3"/>
  <c r="F1011" i="3"/>
  <c r="F1021" i="3"/>
  <c r="F1033" i="3"/>
  <c r="F1043" i="3"/>
  <c r="F1053" i="3"/>
  <c r="F1065" i="3"/>
  <c r="F1075" i="3"/>
  <c r="F1085" i="3"/>
  <c r="F1097" i="3"/>
  <c r="F1107" i="3"/>
  <c r="F1117" i="3"/>
  <c r="F1125" i="3"/>
  <c r="F1133" i="3"/>
  <c r="F1141" i="3"/>
  <c r="F1149" i="3"/>
  <c r="F1157" i="3"/>
  <c r="F1165" i="3"/>
  <c r="F1173" i="3"/>
  <c r="F1181" i="3"/>
  <c r="F1189" i="3"/>
  <c r="F1197" i="3"/>
  <c r="F1205" i="3"/>
  <c r="F1213" i="3"/>
  <c r="F1221" i="3"/>
  <c r="F1229" i="3"/>
  <c r="F1237" i="3"/>
  <c r="F1245" i="3"/>
  <c r="F1253" i="3"/>
  <c r="F197" i="3"/>
  <c r="F214" i="3"/>
  <c r="F230" i="3"/>
  <c r="F246" i="3"/>
  <c r="F262" i="3"/>
  <c r="F278" i="3"/>
  <c r="F294" i="3"/>
  <c r="F310" i="3"/>
  <c r="F326" i="3"/>
  <c r="F342" i="3"/>
  <c r="F358" i="3"/>
  <c r="F374" i="3"/>
  <c r="F390" i="3"/>
  <c r="F406" i="3"/>
  <c r="F422" i="3"/>
  <c r="F436" i="3"/>
  <c r="F446" i="3"/>
  <c r="F458" i="3"/>
  <c r="F468" i="3"/>
  <c r="F478" i="3"/>
  <c r="F490" i="3"/>
  <c r="F500" i="3"/>
  <c r="F510" i="3"/>
  <c r="F522" i="3"/>
  <c r="F532" i="3"/>
  <c r="F542" i="3"/>
  <c r="F554" i="3"/>
  <c r="F564" i="3"/>
  <c r="F574" i="3"/>
  <c r="F586" i="3"/>
  <c r="F596" i="3"/>
  <c r="F606" i="3"/>
  <c r="F618" i="3"/>
  <c r="F628" i="3"/>
  <c r="F638" i="3"/>
  <c r="F650" i="3"/>
  <c r="F660" i="3"/>
  <c r="F670" i="3"/>
  <c r="F682" i="3"/>
  <c r="F692" i="3"/>
  <c r="F702" i="3"/>
  <c r="F714" i="3"/>
  <c r="F724" i="3"/>
  <c r="F734" i="3"/>
  <c r="F746" i="3"/>
  <c r="F756" i="3"/>
  <c r="F766" i="3"/>
  <c r="F778" i="3"/>
  <c r="F788" i="3"/>
  <c r="F798" i="3"/>
  <c r="F810" i="3"/>
  <c r="F820" i="3"/>
  <c r="F830" i="3"/>
  <c r="F842" i="3"/>
  <c r="F852" i="3"/>
  <c r="F862" i="3"/>
  <c r="F874" i="3"/>
  <c r="F884" i="3"/>
  <c r="F894" i="3"/>
  <c r="F906" i="3"/>
  <c r="F916" i="3"/>
  <c r="F926" i="3"/>
  <c r="F938" i="3"/>
  <c r="F948" i="3"/>
  <c r="F958" i="3"/>
  <c r="F970" i="3"/>
  <c r="F980" i="3"/>
  <c r="F990" i="3"/>
  <c r="F1002" i="3"/>
  <c r="F1012" i="3"/>
  <c r="F1022" i="3"/>
  <c r="F1034" i="3"/>
  <c r="F1044" i="3"/>
  <c r="F1054" i="3"/>
  <c r="F1066" i="3"/>
  <c r="F1076" i="3"/>
  <c r="F1086" i="3"/>
  <c r="F1098" i="3"/>
  <c r="F1108" i="3"/>
  <c r="F1118" i="3"/>
  <c r="F1126" i="3"/>
  <c r="F1134" i="3"/>
  <c r="F1142" i="3"/>
  <c r="F1150" i="3"/>
  <c r="F1158" i="3"/>
  <c r="F1166" i="3"/>
  <c r="F1174" i="3"/>
  <c r="F1182" i="3"/>
  <c r="F1190" i="3"/>
  <c r="F1198" i="3"/>
  <c r="F1206" i="3"/>
  <c r="F1214" i="3"/>
  <c r="F1222" i="3"/>
  <c r="F1230" i="3"/>
  <c r="F1238" i="3"/>
  <c r="F1246" i="3"/>
  <c r="F1254" i="3"/>
  <c r="F203" i="3"/>
  <c r="F219" i="3"/>
  <c r="F235" i="3"/>
  <c r="F251" i="3"/>
  <c r="F267" i="3"/>
  <c r="F283" i="3"/>
  <c r="F299" i="3"/>
  <c r="F315" i="3"/>
  <c r="F331" i="3"/>
  <c r="F347" i="3"/>
  <c r="F363" i="3"/>
  <c r="F379" i="3"/>
  <c r="F395" i="3"/>
  <c r="F411" i="3"/>
  <c r="F427" i="3"/>
  <c r="F437" i="3"/>
  <c r="F449" i="3"/>
  <c r="F459" i="3"/>
  <c r="F469" i="3"/>
  <c r="F481" i="3"/>
  <c r="F491" i="3"/>
  <c r="F501" i="3"/>
  <c r="F513" i="3"/>
  <c r="F523" i="3"/>
  <c r="F533" i="3"/>
  <c r="F545" i="3"/>
  <c r="F555" i="3"/>
  <c r="F565" i="3"/>
  <c r="F577" i="3"/>
  <c r="F587" i="3"/>
  <c r="F597" i="3"/>
  <c r="F609" i="3"/>
  <c r="F619" i="3"/>
  <c r="F629" i="3"/>
  <c r="F641" i="3"/>
  <c r="F651" i="3"/>
  <c r="F661" i="3"/>
  <c r="F673" i="3"/>
  <c r="F683" i="3"/>
  <c r="F693" i="3"/>
  <c r="F705" i="3"/>
  <c r="F715" i="3"/>
  <c r="F725" i="3"/>
  <c r="F737" i="3"/>
  <c r="F747" i="3"/>
  <c r="F757" i="3"/>
  <c r="F769" i="3"/>
  <c r="F779" i="3"/>
  <c r="F789" i="3"/>
  <c r="F801" i="3"/>
  <c r="F811" i="3"/>
  <c r="F821" i="3"/>
  <c r="F833" i="3"/>
  <c r="F843" i="3"/>
  <c r="F853" i="3"/>
  <c r="F865" i="3"/>
  <c r="F875" i="3"/>
  <c r="F885" i="3"/>
  <c r="F897" i="3"/>
  <c r="F907" i="3"/>
  <c r="F917" i="3"/>
  <c r="F929" i="3"/>
  <c r="F939" i="3"/>
  <c r="F949" i="3"/>
  <c r="F961" i="3"/>
  <c r="F971" i="3"/>
  <c r="F981" i="3"/>
  <c r="F993" i="3"/>
  <c r="F1003" i="3"/>
  <c r="F1013" i="3"/>
  <c r="F1025" i="3"/>
  <c r="F1035" i="3"/>
  <c r="F1045" i="3"/>
  <c r="F1057" i="3"/>
  <c r="F1067" i="3"/>
  <c r="F1077" i="3"/>
  <c r="F1089" i="3"/>
  <c r="F1099" i="3"/>
  <c r="F1109" i="3"/>
  <c r="F1119" i="3"/>
  <c r="F1127" i="3"/>
  <c r="F1135" i="3"/>
  <c r="F1143" i="3"/>
  <c r="F1151" i="3"/>
  <c r="F1159" i="3"/>
  <c r="F1167" i="3"/>
  <c r="F204" i="3"/>
  <c r="F220" i="3"/>
  <c r="F236" i="3"/>
  <c r="F252" i="3"/>
  <c r="F268" i="3"/>
  <c r="F284" i="3"/>
  <c r="F300" i="3"/>
  <c r="F316" i="3"/>
  <c r="F332" i="3"/>
  <c r="F348" i="3"/>
  <c r="F364" i="3"/>
  <c r="F380" i="3"/>
  <c r="F396" i="3"/>
  <c r="F412" i="3"/>
  <c r="F428" i="3"/>
  <c r="F438" i="3"/>
  <c r="F450" i="3"/>
  <c r="F460" i="3"/>
  <c r="F470" i="3"/>
  <c r="F482" i="3"/>
  <c r="F492" i="3"/>
  <c r="F502" i="3"/>
  <c r="F514" i="3"/>
  <c r="F524" i="3"/>
  <c r="F534" i="3"/>
  <c r="F546" i="3"/>
  <c r="F556" i="3"/>
  <c r="F566" i="3"/>
  <c r="F578" i="3"/>
  <c r="F588" i="3"/>
  <c r="F598" i="3"/>
  <c r="F610" i="3"/>
  <c r="F620" i="3"/>
  <c r="F630" i="3"/>
  <c r="F642" i="3"/>
  <c r="F652" i="3"/>
  <c r="F662" i="3"/>
  <c r="F674" i="3"/>
  <c r="F684" i="3"/>
  <c r="F694" i="3"/>
  <c r="F706" i="3"/>
  <c r="F716" i="3"/>
  <c r="F726" i="3"/>
  <c r="F738" i="3"/>
  <c r="F748" i="3"/>
  <c r="F758" i="3"/>
  <c r="F770" i="3"/>
  <c r="F780" i="3"/>
  <c r="F790" i="3"/>
  <c r="F802" i="3"/>
  <c r="F812" i="3"/>
  <c r="F822" i="3"/>
  <c r="F834" i="3"/>
  <c r="F844" i="3"/>
  <c r="F854" i="3"/>
  <c r="F866" i="3"/>
  <c r="F876" i="3"/>
  <c r="F886" i="3"/>
  <c r="F898" i="3"/>
  <c r="F908" i="3"/>
  <c r="F918" i="3"/>
  <c r="F930" i="3"/>
  <c r="F940" i="3"/>
  <c r="F950" i="3"/>
  <c r="F962" i="3"/>
  <c r="F972" i="3"/>
  <c r="F982" i="3"/>
  <c r="F994" i="3"/>
  <c r="F1004" i="3"/>
  <c r="F1014" i="3"/>
  <c r="F1026" i="3"/>
  <c r="F1036" i="3"/>
  <c r="F1046" i="3"/>
  <c r="F1058" i="3"/>
  <c r="F1068" i="3"/>
  <c r="F1078" i="3"/>
  <c r="F1090" i="3"/>
  <c r="F1100" i="3"/>
  <c r="F1110" i="3"/>
  <c r="F1120" i="3"/>
  <c r="F1128" i="3"/>
  <c r="F1136" i="3"/>
  <c r="F1144" i="3"/>
  <c r="F1152" i="3"/>
  <c r="F1160" i="3"/>
  <c r="F205" i="3"/>
  <c r="F221" i="3"/>
  <c r="F237" i="3"/>
  <c r="F253" i="3"/>
  <c r="F269" i="3"/>
  <c r="F285" i="3"/>
  <c r="F301" i="3"/>
  <c r="F317" i="3"/>
  <c r="F333" i="3"/>
  <c r="F349" i="3"/>
  <c r="F365" i="3"/>
  <c r="F381" i="3"/>
  <c r="F397" i="3"/>
  <c r="F413" i="3"/>
  <c r="F429" i="3"/>
  <c r="F441" i="3"/>
  <c r="F451" i="3"/>
  <c r="F461" i="3"/>
  <c r="F473" i="3"/>
  <c r="F483" i="3"/>
  <c r="F493" i="3"/>
  <c r="F505" i="3"/>
  <c r="F515" i="3"/>
  <c r="F525" i="3"/>
  <c r="F537" i="3"/>
  <c r="F547" i="3"/>
  <c r="F557" i="3"/>
  <c r="F569" i="3"/>
  <c r="F579" i="3"/>
  <c r="F589" i="3"/>
  <c r="F601" i="3"/>
  <c r="F611" i="3"/>
  <c r="F621" i="3"/>
  <c r="F633" i="3"/>
  <c r="F643" i="3"/>
  <c r="F653" i="3"/>
  <c r="F665" i="3"/>
  <c r="F675" i="3"/>
  <c r="F685" i="3"/>
  <c r="F697" i="3"/>
  <c r="F707" i="3"/>
  <c r="F717" i="3"/>
  <c r="F729" i="3"/>
  <c r="F739" i="3"/>
  <c r="F749" i="3"/>
  <c r="F761" i="3"/>
  <c r="F771" i="3"/>
  <c r="F781" i="3"/>
  <c r="F793" i="3"/>
  <c r="F803" i="3"/>
  <c r="F813" i="3"/>
  <c r="F825" i="3"/>
  <c r="F835" i="3"/>
  <c r="F845" i="3"/>
  <c r="F857" i="3"/>
  <c r="F867" i="3"/>
  <c r="F877" i="3"/>
  <c r="F889" i="3"/>
  <c r="F899" i="3"/>
  <c r="F909" i="3"/>
  <c r="F921" i="3"/>
  <c r="F931" i="3"/>
  <c r="F941" i="3"/>
  <c r="F953" i="3"/>
  <c r="F963" i="3"/>
  <c r="F973" i="3"/>
  <c r="F985" i="3"/>
  <c r="F995" i="3"/>
  <c r="F1005" i="3"/>
  <c r="F1017" i="3"/>
  <c r="F1027" i="3"/>
  <c r="F1037" i="3"/>
  <c r="F1049" i="3"/>
  <c r="F1059" i="3"/>
  <c r="F1069" i="3"/>
  <c r="F1081" i="3"/>
  <c r="F1091" i="3"/>
  <c r="F1101" i="3"/>
  <c r="F1113" i="3"/>
  <c r="F1121" i="3"/>
  <c r="F1129" i="3"/>
  <c r="F1137" i="3"/>
  <c r="F1145" i="3"/>
  <c r="F1153" i="3"/>
  <c r="F1161" i="3"/>
  <c r="F206" i="3"/>
  <c r="F222" i="3"/>
  <c r="F238" i="3"/>
  <c r="F254" i="3"/>
  <c r="F270" i="3"/>
  <c r="F286" i="3"/>
  <c r="F302" i="3"/>
  <c r="F318" i="3"/>
  <c r="F334" i="3"/>
  <c r="F350" i="3"/>
  <c r="F366" i="3"/>
  <c r="F382" i="3"/>
  <c r="F398" i="3"/>
  <c r="F414" i="3"/>
  <c r="F430" i="3"/>
  <c r="F442" i="3"/>
  <c r="F452" i="3"/>
  <c r="F462" i="3"/>
  <c r="F474" i="3"/>
  <c r="F484" i="3"/>
  <c r="F494" i="3"/>
  <c r="F506" i="3"/>
  <c r="F516" i="3"/>
  <c r="F526" i="3"/>
  <c r="F538" i="3"/>
  <c r="F548" i="3"/>
  <c r="F558" i="3"/>
  <c r="F570" i="3"/>
  <c r="F580" i="3"/>
  <c r="F590" i="3"/>
  <c r="F602" i="3"/>
  <c r="F612" i="3"/>
  <c r="F622" i="3"/>
  <c r="F634" i="3"/>
  <c r="F644" i="3"/>
  <c r="F654" i="3"/>
  <c r="F666" i="3"/>
  <c r="F676" i="3"/>
  <c r="F686" i="3"/>
  <c r="F698" i="3"/>
  <c r="F708" i="3"/>
  <c r="F718" i="3"/>
  <c r="F730" i="3"/>
  <c r="F740" i="3"/>
  <c r="F750" i="3"/>
  <c r="F762" i="3"/>
  <c r="F772" i="3"/>
  <c r="F782" i="3"/>
  <c r="F794" i="3"/>
  <c r="F804" i="3"/>
  <c r="F814" i="3"/>
  <c r="F826" i="3"/>
  <c r="F836" i="3"/>
  <c r="F846" i="3"/>
  <c r="F858" i="3"/>
  <c r="F868" i="3"/>
  <c r="F878" i="3"/>
  <c r="F890" i="3"/>
  <c r="F900" i="3"/>
  <c r="F910" i="3"/>
  <c r="F922" i="3"/>
  <c r="F932" i="3"/>
  <c r="F942" i="3"/>
  <c r="F954" i="3"/>
  <c r="F964" i="3"/>
  <c r="F974" i="3"/>
  <c r="F986" i="3"/>
  <c r="F996" i="3"/>
  <c r="F1006" i="3"/>
  <c r="F1018" i="3"/>
  <c r="F1028" i="3"/>
  <c r="F1038" i="3"/>
  <c r="F1050" i="3"/>
  <c r="F1060" i="3"/>
  <c r="F1070" i="3"/>
  <c r="F1082" i="3"/>
  <c r="F1092" i="3"/>
  <c r="F1102" i="3"/>
  <c r="F1114" i="3"/>
  <c r="F1122" i="3"/>
  <c r="F1130" i="3"/>
  <c r="F1138" i="3"/>
  <c r="F1146" i="3"/>
  <c r="F1154" i="3"/>
  <c r="F1162" i="3"/>
  <c r="F211" i="3"/>
  <c r="F227" i="3"/>
  <c r="F243" i="3"/>
  <c r="F259" i="3"/>
  <c r="F275" i="3"/>
  <c r="F291" i="3"/>
  <c r="F307" i="3"/>
  <c r="F323" i="3"/>
  <c r="F339" i="3"/>
  <c r="F355" i="3"/>
  <c r="F371" i="3"/>
  <c r="F387" i="3"/>
  <c r="F403" i="3"/>
  <c r="F419" i="3"/>
  <c r="F433" i="3"/>
  <c r="F443" i="3"/>
  <c r="F453" i="3"/>
  <c r="F465" i="3"/>
  <c r="F475" i="3"/>
  <c r="F485" i="3"/>
  <c r="F497" i="3"/>
  <c r="F507" i="3"/>
  <c r="F517" i="3"/>
  <c r="F529" i="3"/>
  <c r="F539" i="3"/>
  <c r="F549" i="3"/>
  <c r="F561" i="3"/>
  <c r="F571" i="3"/>
  <c r="F581" i="3"/>
  <c r="F593" i="3"/>
  <c r="F603" i="3"/>
  <c r="F613" i="3"/>
  <c r="F625" i="3"/>
  <c r="F635" i="3"/>
  <c r="F645" i="3"/>
  <c r="F657" i="3"/>
  <c r="F667" i="3"/>
  <c r="F677" i="3"/>
  <c r="F689" i="3"/>
  <c r="F699" i="3"/>
  <c r="F709" i="3"/>
  <c r="F721" i="3"/>
  <c r="F731" i="3"/>
  <c r="F741" i="3"/>
  <c r="F753" i="3"/>
  <c r="F763" i="3"/>
  <c r="F773" i="3"/>
  <c r="F785" i="3"/>
  <c r="F795" i="3"/>
  <c r="F805" i="3"/>
  <c r="F817" i="3"/>
  <c r="F827" i="3"/>
  <c r="F837" i="3"/>
  <c r="F849" i="3"/>
  <c r="F859" i="3"/>
  <c r="F869" i="3"/>
  <c r="F881" i="3"/>
  <c r="F891" i="3"/>
  <c r="F901" i="3"/>
  <c r="F913" i="3"/>
  <c r="F923" i="3"/>
  <c r="F933" i="3"/>
  <c r="F945" i="3"/>
  <c r="F955" i="3"/>
  <c r="F965" i="3"/>
  <c r="F977" i="3"/>
  <c r="F987" i="3"/>
  <c r="F997" i="3"/>
  <c r="F1009" i="3"/>
  <c r="F1019" i="3"/>
  <c r="F1029" i="3"/>
  <c r="F1041" i="3"/>
  <c r="F1051" i="3"/>
  <c r="F1061" i="3"/>
  <c r="F1073" i="3"/>
  <c r="F1083" i="3"/>
  <c r="F1093" i="3"/>
  <c r="F1105" i="3"/>
  <c r="F1115" i="3"/>
  <c r="F1123" i="3"/>
  <c r="F1131" i="3"/>
  <c r="F1139" i="3"/>
  <c r="F1147" i="3"/>
  <c r="F1155" i="3"/>
  <c r="F1163" i="3"/>
  <c r="F1171" i="3"/>
  <c r="F212" i="3"/>
  <c r="F228" i="3"/>
  <c r="F244" i="3"/>
  <c r="F260" i="3"/>
  <c r="F276" i="3"/>
  <c r="F292" i="3"/>
  <c r="F308" i="3"/>
  <c r="F324" i="3"/>
  <c r="F340" i="3"/>
  <c r="F356" i="3"/>
  <c r="F372" i="3"/>
  <c r="F388" i="3"/>
  <c r="F404" i="3"/>
  <c r="F420" i="3"/>
  <c r="F434" i="3"/>
  <c r="F444" i="3"/>
  <c r="F454" i="3"/>
  <c r="F466" i="3"/>
  <c r="F476" i="3"/>
  <c r="F486" i="3"/>
  <c r="F498" i="3"/>
  <c r="F508" i="3"/>
  <c r="F518" i="3"/>
  <c r="F530" i="3"/>
  <c r="F540" i="3"/>
  <c r="F550" i="3"/>
  <c r="F562" i="3"/>
  <c r="F572" i="3"/>
  <c r="F582" i="3"/>
  <c r="F594" i="3"/>
  <c r="F604" i="3"/>
  <c r="F614" i="3"/>
  <c r="F626" i="3"/>
  <c r="F636" i="3"/>
  <c r="F646" i="3"/>
  <c r="F658" i="3"/>
  <c r="F668" i="3"/>
  <c r="F678" i="3"/>
  <c r="F690" i="3"/>
  <c r="F700" i="3"/>
  <c r="F710" i="3"/>
  <c r="F722" i="3"/>
  <c r="F732" i="3"/>
  <c r="F742" i="3"/>
  <c r="F754" i="3"/>
  <c r="F764" i="3"/>
  <c r="F774" i="3"/>
  <c r="F786" i="3"/>
  <c r="F796" i="3"/>
  <c r="F806" i="3"/>
  <c r="F818" i="3"/>
  <c r="F828" i="3"/>
  <c r="F838" i="3"/>
  <c r="F850" i="3"/>
  <c r="F860" i="3"/>
  <c r="F870" i="3"/>
  <c r="F882" i="3"/>
  <c r="F892" i="3"/>
  <c r="F902" i="3"/>
  <c r="F914" i="3"/>
  <c r="F924" i="3"/>
  <c r="F934" i="3"/>
  <c r="F946" i="3"/>
  <c r="F956" i="3"/>
  <c r="F966" i="3"/>
  <c r="F978" i="3"/>
  <c r="F988" i="3"/>
  <c r="F998" i="3"/>
  <c r="F1010" i="3"/>
  <c r="F1020" i="3"/>
  <c r="F1030" i="3"/>
  <c r="F1042" i="3"/>
  <c r="F1052" i="3"/>
  <c r="F1062" i="3"/>
  <c r="F1074" i="3"/>
  <c r="F1084" i="3"/>
  <c r="F1094" i="3"/>
  <c r="F1106" i="3"/>
  <c r="F1116" i="3"/>
  <c r="F1124" i="3"/>
  <c r="F1132" i="3"/>
  <c r="F1140" i="3"/>
  <c r="F1148" i="3"/>
  <c r="F1156" i="3"/>
  <c r="F1164" i="3"/>
  <c r="F1168" i="3"/>
  <c r="F1179" i="3"/>
  <c r="F1191" i="3"/>
  <c r="F1201" i="3"/>
  <c r="F1211" i="3"/>
  <c r="F1223" i="3"/>
  <c r="F1233" i="3"/>
  <c r="F1243" i="3"/>
  <c r="F1255" i="3"/>
  <c r="F1169" i="3"/>
  <c r="F1180" i="3"/>
  <c r="F1192" i="3"/>
  <c r="F1202" i="3"/>
  <c r="F1212" i="3"/>
  <c r="F1224" i="3"/>
  <c r="F1234" i="3"/>
  <c r="F1244" i="3"/>
  <c r="F1256" i="3"/>
  <c r="F1170" i="3"/>
  <c r="F1183" i="3"/>
  <c r="F1193" i="3"/>
  <c r="F1203" i="3"/>
  <c r="F1215" i="3"/>
  <c r="F1225" i="3"/>
  <c r="F1235" i="3"/>
  <c r="F1247" i="3"/>
  <c r="F1257" i="3"/>
  <c r="F1172" i="3"/>
  <c r="F1184" i="3"/>
  <c r="F1194" i="3"/>
  <c r="F1204" i="3"/>
  <c r="F1216" i="3"/>
  <c r="F1226" i="3"/>
  <c r="F1236" i="3"/>
  <c r="F1248" i="3"/>
  <c r="F1258" i="3"/>
  <c r="F1175" i="3"/>
  <c r="F1185" i="3"/>
  <c r="F1195" i="3"/>
  <c r="F1207" i="3"/>
  <c r="F1217" i="3"/>
  <c r="F1227" i="3"/>
  <c r="F1239" i="3"/>
  <c r="F1249" i="3"/>
  <c r="F1259" i="3"/>
  <c r="F1176" i="3"/>
  <c r="F1186" i="3"/>
  <c r="F1196" i="3"/>
  <c r="F1208" i="3"/>
  <c r="F1218" i="3"/>
  <c r="F1228" i="3"/>
  <c r="F1240" i="3"/>
  <c r="F1250" i="3"/>
  <c r="F1177" i="3"/>
  <c r="F1187" i="3"/>
  <c r="F1199" i="3"/>
  <c r="F1209" i="3"/>
  <c r="F1219" i="3"/>
  <c r="F1231" i="3"/>
  <c r="F1241" i="3"/>
  <c r="F1251" i="3"/>
  <c r="F1178" i="3"/>
  <c r="F1188" i="3"/>
  <c r="F1200" i="3"/>
  <c r="F1210" i="3"/>
  <c r="F1220" i="3"/>
  <c r="F1232" i="3"/>
  <c r="F1242" i="3"/>
  <c r="F1252" i="3"/>
  <c r="B4" i="3"/>
  <c r="B1253" i="3"/>
  <c r="B1245" i="3"/>
  <c r="B1237" i="3"/>
  <c r="B1229" i="3"/>
  <c r="B1221" i="3"/>
  <c r="B1213" i="3"/>
  <c r="B1205" i="3"/>
  <c r="B1197" i="3"/>
  <c r="B1189" i="3"/>
  <c r="B1181" i="3"/>
  <c r="B1173" i="3"/>
  <c r="B1165" i="3"/>
  <c r="B1157" i="3"/>
  <c r="B1149" i="3"/>
  <c r="B1141" i="3"/>
  <c r="B1133" i="3"/>
  <c r="B1125" i="3"/>
  <c r="B1117" i="3"/>
  <c r="B1109" i="3"/>
  <c r="B1101" i="3"/>
  <c r="B1093" i="3"/>
  <c r="B1085" i="3"/>
  <c r="B1077" i="3"/>
  <c r="B1069" i="3"/>
  <c r="B1061" i="3"/>
  <c r="B1053" i="3"/>
  <c r="B1045" i="3"/>
  <c r="B1037" i="3"/>
  <c r="B1029" i="3"/>
  <c r="B1021" i="3"/>
  <c r="B1013" i="3"/>
  <c r="B1005" i="3"/>
  <c r="B997" i="3"/>
  <c r="B989" i="3"/>
  <c r="B981" i="3"/>
  <c r="B973" i="3"/>
  <c r="B965" i="3"/>
  <c r="B957" i="3"/>
  <c r="B949" i="3"/>
  <c r="B941" i="3"/>
  <c r="B933" i="3"/>
  <c r="B925" i="3"/>
  <c r="B917" i="3"/>
  <c r="B909" i="3"/>
  <c r="B901" i="3"/>
  <c r="B893" i="3"/>
  <c r="B885" i="3"/>
  <c r="B877" i="3"/>
  <c r="B869" i="3"/>
  <c r="B861" i="3"/>
  <c r="B853" i="3"/>
  <c r="B845" i="3"/>
  <c r="B837" i="3"/>
  <c r="B829" i="3"/>
  <c r="B821" i="3"/>
  <c r="B813" i="3"/>
  <c r="B805" i="3"/>
  <c r="B797" i="3"/>
  <c r="B789" i="3"/>
  <c r="B781" i="3"/>
  <c r="B773" i="3"/>
  <c r="B765" i="3"/>
  <c r="B757" i="3"/>
  <c r="B749" i="3"/>
  <c r="B741" i="3"/>
  <c r="B733" i="3"/>
  <c r="B725" i="3"/>
  <c r="B717" i="3"/>
  <c r="B709" i="3"/>
  <c r="B701" i="3"/>
  <c r="B693" i="3"/>
  <c r="B685" i="3"/>
  <c r="B677" i="3"/>
  <c r="B669" i="3"/>
  <c r="B661" i="3"/>
  <c r="B653" i="3"/>
  <c r="B645" i="3"/>
  <c r="B637" i="3"/>
  <c r="B629" i="3"/>
  <c r="B621" i="3"/>
  <c r="B613" i="3"/>
  <c r="B605" i="3"/>
  <c r="B597" i="3"/>
  <c r="B589" i="3"/>
  <c r="B581" i="3"/>
  <c r="B571" i="3"/>
  <c r="B559" i="3"/>
  <c r="B549" i="3"/>
  <c r="B539" i="3"/>
  <c r="B527" i="3"/>
  <c r="B517" i="3"/>
  <c r="B507" i="3"/>
  <c r="B495" i="3"/>
  <c r="B485" i="3"/>
  <c r="B475" i="3"/>
  <c r="B463" i="3"/>
  <c r="B453" i="3"/>
  <c r="B443" i="3"/>
  <c r="B431" i="3"/>
  <c r="B421" i="3"/>
  <c r="B411" i="3"/>
  <c r="B399" i="3"/>
  <c r="B389" i="3"/>
  <c r="B379" i="3"/>
  <c r="B367" i="3"/>
  <c r="B357" i="3"/>
  <c r="B347" i="3"/>
  <c r="B335" i="3"/>
  <c r="B325" i="3"/>
  <c r="B315" i="3"/>
  <c r="B303" i="3"/>
  <c r="B293" i="3"/>
  <c r="B283" i="3"/>
  <c r="B271" i="3"/>
  <c r="B261" i="3"/>
  <c r="B251" i="3"/>
  <c r="B239" i="3"/>
  <c r="B229" i="3"/>
  <c r="B219" i="3"/>
  <c r="B207" i="3"/>
  <c r="B197" i="3"/>
  <c r="B187" i="3"/>
  <c r="B175" i="3"/>
  <c r="B165" i="3"/>
  <c r="B155" i="3"/>
  <c r="B143" i="3"/>
  <c r="B133" i="3"/>
  <c r="B123" i="3"/>
  <c r="B111" i="3"/>
  <c r="B101" i="3"/>
  <c r="B91" i="3"/>
  <c r="B79" i="3"/>
  <c r="B69" i="3"/>
  <c r="B59" i="3"/>
  <c r="B47" i="3"/>
  <c r="B37" i="3"/>
  <c r="B27" i="3"/>
  <c r="B15" i="3"/>
  <c r="C1254" i="3"/>
  <c r="C1242" i="3"/>
  <c r="C1232" i="3"/>
  <c r="C1222" i="3"/>
  <c r="C1210" i="3"/>
  <c r="C1200" i="3"/>
  <c r="C1190" i="3"/>
  <c r="C1178" i="3"/>
  <c r="C1168" i="3"/>
  <c r="C1158" i="3"/>
  <c r="C1146" i="3"/>
  <c r="C1136" i="3"/>
  <c r="C1122" i="3"/>
  <c r="C1106" i="3"/>
  <c r="G2" i="2"/>
  <c r="G3" i="3" s="1"/>
  <c r="G7" i="3"/>
  <c r="G15" i="3"/>
  <c r="G23" i="3"/>
  <c r="G31" i="3"/>
  <c r="G39" i="3"/>
  <c r="G47" i="3"/>
  <c r="G55" i="3"/>
  <c r="G63" i="3"/>
  <c r="G71" i="3"/>
  <c r="G79" i="3"/>
  <c r="G87" i="3"/>
  <c r="G95" i="3"/>
  <c r="G103" i="3"/>
  <c r="G111" i="3"/>
  <c r="G119" i="3"/>
  <c r="G127" i="3"/>
  <c r="G135" i="3"/>
  <c r="G143" i="3"/>
  <c r="G151" i="3"/>
  <c r="G159" i="3"/>
  <c r="G167" i="3"/>
  <c r="G175" i="3"/>
  <c r="G183" i="3"/>
  <c r="G8" i="3"/>
  <c r="G16" i="3"/>
  <c r="G24" i="3"/>
  <c r="G32" i="3"/>
  <c r="G40" i="3"/>
  <c r="G48" i="3"/>
  <c r="G56" i="3"/>
  <c r="G64" i="3"/>
  <c r="G72" i="3"/>
  <c r="G80" i="3"/>
  <c r="G88" i="3"/>
  <c r="G96" i="3"/>
  <c r="G104" i="3"/>
  <c r="G112" i="3"/>
  <c r="G120" i="3"/>
  <c r="G128" i="3"/>
  <c r="G136" i="3"/>
  <c r="G144" i="3"/>
  <c r="G152" i="3"/>
  <c r="G160" i="3"/>
  <c r="G168" i="3"/>
  <c r="G176" i="3"/>
  <c r="G13" i="3"/>
  <c r="G25" i="3"/>
  <c r="G35" i="3"/>
  <c r="G45" i="3"/>
  <c r="G57" i="3"/>
  <c r="G67" i="3"/>
  <c r="G77" i="3"/>
  <c r="G89" i="3"/>
  <c r="G99" i="3"/>
  <c r="G109" i="3"/>
  <c r="G121" i="3"/>
  <c r="G131" i="3"/>
  <c r="G141" i="3"/>
  <c r="G153" i="3"/>
  <c r="G163" i="3"/>
  <c r="G173" i="3"/>
  <c r="G184" i="3"/>
  <c r="G192" i="3"/>
  <c r="G200" i="3"/>
  <c r="G208" i="3"/>
  <c r="G216" i="3"/>
  <c r="G224" i="3"/>
  <c r="G232" i="3"/>
  <c r="G240" i="3"/>
  <c r="G4" i="3"/>
  <c r="G14" i="3"/>
  <c r="G26" i="3"/>
  <c r="G36" i="3"/>
  <c r="G46" i="3"/>
  <c r="G58" i="3"/>
  <c r="G68" i="3"/>
  <c r="G78" i="3"/>
  <c r="G90" i="3"/>
  <c r="G100" i="3"/>
  <c r="G110" i="3"/>
  <c r="G122" i="3"/>
  <c r="G132" i="3"/>
  <c r="G142" i="3"/>
  <c r="G154" i="3"/>
  <c r="G164" i="3"/>
  <c r="G174" i="3"/>
  <c r="G185" i="3"/>
  <c r="G193" i="3"/>
  <c r="G201" i="3"/>
  <c r="G209" i="3"/>
  <c r="G217" i="3"/>
  <c r="G225" i="3"/>
  <c r="G233" i="3"/>
  <c r="G241" i="3"/>
  <c r="G249" i="3"/>
  <c r="G257" i="3"/>
  <c r="G265" i="3"/>
  <c r="G273" i="3"/>
  <c r="G281" i="3"/>
  <c r="G289" i="3"/>
  <c r="G297" i="3"/>
  <c r="G305" i="3"/>
  <c r="G313" i="3"/>
  <c r="G321" i="3"/>
  <c r="G329" i="3"/>
  <c r="G337" i="3"/>
  <c r="G345" i="3"/>
  <c r="G353" i="3"/>
  <c r="G361" i="3"/>
  <c r="G369" i="3"/>
  <c r="G377" i="3"/>
  <c r="G5" i="3"/>
  <c r="G17" i="3"/>
  <c r="G27" i="3"/>
  <c r="G37" i="3"/>
  <c r="G49" i="3"/>
  <c r="G59" i="3"/>
  <c r="G69" i="3"/>
  <c r="G81" i="3"/>
  <c r="G91" i="3"/>
  <c r="G101" i="3"/>
  <c r="G113" i="3"/>
  <c r="G123" i="3"/>
  <c r="G133" i="3"/>
  <c r="G145" i="3"/>
  <c r="G155" i="3"/>
  <c r="G165" i="3"/>
  <c r="G177" i="3"/>
  <c r="G186" i="3"/>
  <c r="G194" i="3"/>
  <c r="G202" i="3"/>
  <c r="G210" i="3"/>
  <c r="G218" i="3"/>
  <c r="G226" i="3"/>
  <c r="G234" i="3"/>
  <c r="G242" i="3"/>
  <c r="G6" i="3"/>
  <c r="G18" i="3"/>
  <c r="G28" i="3"/>
  <c r="G38" i="3"/>
  <c r="G50" i="3"/>
  <c r="G60" i="3"/>
  <c r="G70" i="3"/>
  <c r="G82" i="3"/>
  <c r="G92" i="3"/>
  <c r="G102" i="3"/>
  <c r="G114" i="3"/>
  <c r="G124" i="3"/>
  <c r="G134" i="3"/>
  <c r="G146" i="3"/>
  <c r="G156" i="3"/>
  <c r="G166" i="3"/>
  <c r="G178" i="3"/>
  <c r="G187" i="3"/>
  <c r="G195" i="3"/>
  <c r="G203" i="3"/>
  <c r="G211" i="3"/>
  <c r="G219" i="3"/>
  <c r="G227" i="3"/>
  <c r="G235" i="3"/>
  <c r="G243" i="3"/>
  <c r="G251" i="3"/>
  <c r="G259" i="3"/>
  <c r="G267" i="3"/>
  <c r="G275" i="3"/>
  <c r="G283" i="3"/>
  <c r="G291" i="3"/>
  <c r="G299" i="3"/>
  <c r="G307" i="3"/>
  <c r="G315" i="3"/>
  <c r="G323" i="3"/>
  <c r="G331" i="3"/>
  <c r="G339" i="3"/>
  <c r="G347" i="3"/>
  <c r="G355" i="3"/>
  <c r="G363" i="3"/>
  <c r="G371" i="3"/>
  <c r="G9" i="3"/>
  <c r="G19" i="3"/>
  <c r="G29" i="3"/>
  <c r="G41" i="3"/>
  <c r="G51" i="3"/>
  <c r="G61" i="3"/>
  <c r="G73" i="3"/>
  <c r="G83" i="3"/>
  <c r="G93" i="3"/>
  <c r="G105" i="3"/>
  <c r="G115" i="3"/>
  <c r="G125" i="3"/>
  <c r="G137" i="3"/>
  <c r="G147" i="3"/>
  <c r="G157" i="3"/>
  <c r="G169" i="3"/>
  <c r="G179" i="3"/>
  <c r="G188" i="3"/>
  <c r="G196" i="3"/>
  <c r="G204" i="3"/>
  <c r="G212" i="3"/>
  <c r="G220" i="3"/>
  <c r="G228" i="3"/>
  <c r="G236" i="3"/>
  <c r="G244" i="3"/>
  <c r="G10" i="3"/>
  <c r="G20" i="3"/>
  <c r="G30" i="3"/>
  <c r="G42" i="3"/>
  <c r="G52" i="3"/>
  <c r="G62" i="3"/>
  <c r="G74" i="3"/>
  <c r="G84" i="3"/>
  <c r="G94" i="3"/>
  <c r="G106" i="3"/>
  <c r="G116" i="3"/>
  <c r="G126" i="3"/>
  <c r="G138" i="3"/>
  <c r="G148" i="3"/>
  <c r="G158" i="3"/>
  <c r="G170" i="3"/>
  <c r="G180" i="3"/>
  <c r="G189" i="3"/>
  <c r="G197" i="3"/>
  <c r="G205" i="3"/>
  <c r="G213" i="3"/>
  <c r="G221" i="3"/>
  <c r="G229" i="3"/>
  <c r="G237" i="3"/>
  <c r="G245" i="3"/>
  <c r="G11" i="3"/>
  <c r="G53" i="3"/>
  <c r="G97" i="3"/>
  <c r="G139" i="3"/>
  <c r="G181" i="3"/>
  <c r="G214" i="3"/>
  <c r="G246" i="3"/>
  <c r="G256" i="3"/>
  <c r="G268" i="3"/>
  <c r="G278" i="3"/>
  <c r="G288" i="3"/>
  <c r="G300" i="3"/>
  <c r="G310" i="3"/>
  <c r="G320" i="3"/>
  <c r="G332" i="3"/>
  <c r="G342" i="3"/>
  <c r="G352" i="3"/>
  <c r="G364" i="3"/>
  <c r="G374" i="3"/>
  <c r="G383" i="3"/>
  <c r="G391" i="3"/>
  <c r="G399" i="3"/>
  <c r="G407" i="3"/>
  <c r="G415" i="3"/>
  <c r="G423" i="3"/>
  <c r="G431" i="3"/>
  <c r="G439" i="3"/>
  <c r="G447" i="3"/>
  <c r="G455" i="3"/>
  <c r="G463" i="3"/>
  <c r="G471" i="3"/>
  <c r="G479" i="3"/>
  <c r="G487" i="3"/>
  <c r="G495" i="3"/>
  <c r="G503" i="3"/>
  <c r="G511" i="3"/>
  <c r="G519" i="3"/>
  <c r="G527" i="3"/>
  <c r="G535" i="3"/>
  <c r="G543" i="3"/>
  <c r="G551" i="3"/>
  <c r="G559" i="3"/>
  <c r="G567" i="3"/>
  <c r="G575" i="3"/>
  <c r="G583" i="3"/>
  <c r="G591" i="3"/>
  <c r="G599" i="3"/>
  <c r="G607" i="3"/>
  <c r="G615" i="3"/>
  <c r="G623" i="3"/>
  <c r="G631" i="3"/>
  <c r="G639" i="3"/>
  <c r="G647" i="3"/>
  <c r="G655" i="3"/>
  <c r="G663" i="3"/>
  <c r="G671" i="3"/>
  <c r="G679" i="3"/>
  <c r="G687" i="3"/>
  <c r="G695" i="3"/>
  <c r="G703" i="3"/>
  <c r="G711" i="3"/>
  <c r="G719" i="3"/>
  <c r="G727" i="3"/>
  <c r="G735" i="3"/>
  <c r="G743" i="3"/>
  <c r="G751" i="3"/>
  <c r="G759" i="3"/>
  <c r="G767" i="3"/>
  <c r="G775" i="3"/>
  <c r="G783" i="3"/>
  <c r="G791" i="3"/>
  <c r="G799" i="3"/>
  <c r="G807" i="3"/>
  <c r="G815" i="3"/>
  <c r="G823" i="3"/>
  <c r="G831" i="3"/>
  <c r="G839" i="3"/>
  <c r="G847" i="3"/>
  <c r="G855" i="3"/>
  <c r="G863" i="3"/>
  <c r="G871" i="3"/>
  <c r="G879" i="3"/>
  <c r="G887" i="3"/>
  <c r="G895" i="3"/>
  <c r="G903" i="3"/>
  <c r="G911" i="3"/>
  <c r="G919" i="3"/>
  <c r="G927" i="3"/>
  <c r="G935" i="3"/>
  <c r="G943" i="3"/>
  <c r="G951" i="3"/>
  <c r="G959" i="3"/>
  <c r="G967" i="3"/>
  <c r="G975" i="3"/>
  <c r="G983" i="3"/>
  <c r="G991" i="3"/>
  <c r="G999" i="3"/>
  <c r="G1007" i="3"/>
  <c r="G1015" i="3"/>
  <c r="G1023" i="3"/>
  <c r="G1031" i="3"/>
  <c r="G1039" i="3"/>
  <c r="G1047" i="3"/>
  <c r="G1055" i="3"/>
  <c r="G1063" i="3"/>
  <c r="G1071" i="3"/>
  <c r="G1079" i="3"/>
  <c r="G1087" i="3"/>
  <c r="G1095" i="3"/>
  <c r="G1103" i="3"/>
  <c r="G1111" i="3"/>
  <c r="G1119" i="3"/>
  <c r="G1127" i="3"/>
  <c r="G1135" i="3"/>
  <c r="G1143" i="3"/>
  <c r="G1151" i="3"/>
  <c r="G1159" i="3"/>
  <c r="G1167" i="3"/>
  <c r="G1175" i="3"/>
  <c r="G1183" i="3"/>
  <c r="G1191" i="3"/>
  <c r="G1199" i="3"/>
  <c r="G1207" i="3"/>
  <c r="G1215" i="3"/>
  <c r="G1223" i="3"/>
  <c r="G1231" i="3"/>
  <c r="G1239" i="3"/>
  <c r="G1247" i="3"/>
  <c r="G1255" i="3"/>
  <c r="G12" i="3"/>
  <c r="G54" i="3"/>
  <c r="G98" i="3"/>
  <c r="G140" i="3"/>
  <c r="G182" i="3"/>
  <c r="G215" i="3"/>
  <c r="G247" i="3"/>
  <c r="G258" i="3"/>
  <c r="G269" i="3"/>
  <c r="G279" i="3"/>
  <c r="G290" i="3"/>
  <c r="G301" i="3"/>
  <c r="G311" i="3"/>
  <c r="G322" i="3"/>
  <c r="G333" i="3"/>
  <c r="G343" i="3"/>
  <c r="G354" i="3"/>
  <c r="G365" i="3"/>
  <c r="G375" i="3"/>
  <c r="G384" i="3"/>
  <c r="G392" i="3"/>
  <c r="G400" i="3"/>
  <c r="G408" i="3"/>
  <c r="G416" i="3"/>
  <c r="G424" i="3"/>
  <c r="G432" i="3"/>
  <c r="G440" i="3"/>
  <c r="G448" i="3"/>
  <c r="G456" i="3"/>
  <c r="G464" i="3"/>
  <c r="G472" i="3"/>
  <c r="G480" i="3"/>
  <c r="G488" i="3"/>
  <c r="G496" i="3"/>
  <c r="G504" i="3"/>
  <c r="G512" i="3"/>
  <c r="G520" i="3"/>
  <c r="G528" i="3"/>
  <c r="G536" i="3"/>
  <c r="G544" i="3"/>
  <c r="G552" i="3"/>
  <c r="G560" i="3"/>
  <c r="G568" i="3"/>
  <c r="G576" i="3"/>
  <c r="G584" i="3"/>
  <c r="G592" i="3"/>
  <c r="G600" i="3"/>
  <c r="G608" i="3"/>
  <c r="G616" i="3"/>
  <c r="G624" i="3"/>
  <c r="G632" i="3"/>
  <c r="G640" i="3"/>
  <c r="G648" i="3"/>
  <c r="G656" i="3"/>
  <c r="G664" i="3"/>
  <c r="G672" i="3"/>
  <c r="G680" i="3"/>
  <c r="G688" i="3"/>
  <c r="G696" i="3"/>
  <c r="G704" i="3"/>
  <c r="G712" i="3"/>
  <c r="G720" i="3"/>
  <c r="G728" i="3"/>
  <c r="G736" i="3"/>
  <c r="G744" i="3"/>
  <c r="G752" i="3"/>
  <c r="G760" i="3"/>
  <c r="G768" i="3"/>
  <c r="G776" i="3"/>
  <c r="G784" i="3"/>
  <c r="G792" i="3"/>
  <c r="G800" i="3"/>
  <c r="G808" i="3"/>
  <c r="G816" i="3"/>
  <c r="G824" i="3"/>
  <c r="G832" i="3"/>
  <c r="G840" i="3"/>
  <c r="G848" i="3"/>
  <c r="G856" i="3"/>
  <c r="G864" i="3"/>
  <c r="G872" i="3"/>
  <c r="G880" i="3"/>
  <c r="G888" i="3"/>
  <c r="G896" i="3"/>
  <c r="G904" i="3"/>
  <c r="G912" i="3"/>
  <c r="G920" i="3"/>
  <c r="G928" i="3"/>
  <c r="G936" i="3"/>
  <c r="G944" i="3"/>
  <c r="G952" i="3"/>
  <c r="G960" i="3"/>
  <c r="G968" i="3"/>
  <c r="G976" i="3"/>
  <c r="G984" i="3"/>
  <c r="G992" i="3"/>
  <c r="G1000" i="3"/>
  <c r="G1008" i="3"/>
  <c r="G1016" i="3"/>
  <c r="G1024" i="3"/>
  <c r="G1032" i="3"/>
  <c r="G1040" i="3"/>
  <c r="G1048" i="3"/>
  <c r="G1056" i="3"/>
  <c r="G1064" i="3"/>
  <c r="G1072" i="3"/>
  <c r="G1080" i="3"/>
  <c r="G1088" i="3"/>
  <c r="G1096" i="3"/>
  <c r="G1104" i="3"/>
  <c r="G1112" i="3"/>
  <c r="G1120" i="3"/>
  <c r="G1128" i="3"/>
  <c r="G1136" i="3"/>
  <c r="G1144" i="3"/>
  <c r="G1152" i="3"/>
  <c r="G1160" i="3"/>
  <c r="G1168" i="3"/>
  <c r="G1176" i="3"/>
  <c r="G1184" i="3"/>
  <c r="G1192" i="3"/>
  <c r="G1200" i="3"/>
  <c r="G1208" i="3"/>
  <c r="G1216" i="3"/>
  <c r="G1224" i="3"/>
  <c r="G1232" i="3"/>
  <c r="G1240" i="3"/>
  <c r="G1248" i="3"/>
  <c r="G1256" i="3"/>
  <c r="G21" i="3"/>
  <c r="G65" i="3"/>
  <c r="G107" i="3"/>
  <c r="G149" i="3"/>
  <c r="G190" i="3"/>
  <c r="G222" i="3"/>
  <c r="G248" i="3"/>
  <c r="G260" i="3"/>
  <c r="G270" i="3"/>
  <c r="G280" i="3"/>
  <c r="G292" i="3"/>
  <c r="G302" i="3"/>
  <c r="G312" i="3"/>
  <c r="G324" i="3"/>
  <c r="G334" i="3"/>
  <c r="G344" i="3"/>
  <c r="G356" i="3"/>
  <c r="G366" i="3"/>
  <c r="G376" i="3"/>
  <c r="G385" i="3"/>
  <c r="G393" i="3"/>
  <c r="G401" i="3"/>
  <c r="G409" i="3"/>
  <c r="G417" i="3"/>
  <c r="G425" i="3"/>
  <c r="G433" i="3"/>
  <c r="G441" i="3"/>
  <c r="G449" i="3"/>
  <c r="G457" i="3"/>
  <c r="G465" i="3"/>
  <c r="G473" i="3"/>
  <c r="G481" i="3"/>
  <c r="G489" i="3"/>
  <c r="G497" i="3"/>
  <c r="G505" i="3"/>
  <c r="G513" i="3"/>
  <c r="G521" i="3"/>
  <c r="G529" i="3"/>
  <c r="G537" i="3"/>
  <c r="G545" i="3"/>
  <c r="G553" i="3"/>
  <c r="G561" i="3"/>
  <c r="G569" i="3"/>
  <c r="G577" i="3"/>
  <c r="G585" i="3"/>
  <c r="G593" i="3"/>
  <c r="G601" i="3"/>
  <c r="G609" i="3"/>
  <c r="G617" i="3"/>
  <c r="G625" i="3"/>
  <c r="G633" i="3"/>
  <c r="G641" i="3"/>
  <c r="G649" i="3"/>
  <c r="G657" i="3"/>
  <c r="G665" i="3"/>
  <c r="G673" i="3"/>
  <c r="G681" i="3"/>
  <c r="G689" i="3"/>
  <c r="G697" i="3"/>
  <c r="G705" i="3"/>
  <c r="G713" i="3"/>
  <c r="G721" i="3"/>
  <c r="G729" i="3"/>
  <c r="G737" i="3"/>
  <c r="G745" i="3"/>
  <c r="G753" i="3"/>
  <c r="G761" i="3"/>
  <c r="G769" i="3"/>
  <c r="G777" i="3"/>
  <c r="G785" i="3"/>
  <c r="G793" i="3"/>
  <c r="G801" i="3"/>
  <c r="G809" i="3"/>
  <c r="G817" i="3"/>
  <c r="G825" i="3"/>
  <c r="G833" i="3"/>
  <c r="G841" i="3"/>
  <c r="G849" i="3"/>
  <c r="G857" i="3"/>
  <c r="G865" i="3"/>
  <c r="G873" i="3"/>
  <c r="G22" i="3"/>
  <c r="G66" i="3"/>
  <c r="G108" i="3"/>
  <c r="G150" i="3"/>
  <c r="G191" i="3"/>
  <c r="G223" i="3"/>
  <c r="G250" i="3"/>
  <c r="G261" i="3"/>
  <c r="G271" i="3"/>
  <c r="G282" i="3"/>
  <c r="G293" i="3"/>
  <c r="G303" i="3"/>
  <c r="G314" i="3"/>
  <c r="G325" i="3"/>
  <c r="G335" i="3"/>
  <c r="G346" i="3"/>
  <c r="G357" i="3"/>
  <c r="G367" i="3"/>
  <c r="G378" i="3"/>
  <c r="G386" i="3"/>
  <c r="G394" i="3"/>
  <c r="G402" i="3"/>
  <c r="G410" i="3"/>
  <c r="G418" i="3"/>
  <c r="G426" i="3"/>
  <c r="G434" i="3"/>
  <c r="G442" i="3"/>
  <c r="G450" i="3"/>
  <c r="G458" i="3"/>
  <c r="G466" i="3"/>
  <c r="G474" i="3"/>
  <c r="G482" i="3"/>
  <c r="G490" i="3"/>
  <c r="G498" i="3"/>
  <c r="G506" i="3"/>
  <c r="G514" i="3"/>
  <c r="G522" i="3"/>
  <c r="G530" i="3"/>
  <c r="G538" i="3"/>
  <c r="G546" i="3"/>
  <c r="G554" i="3"/>
  <c r="G562" i="3"/>
  <c r="G570" i="3"/>
  <c r="G578" i="3"/>
  <c r="G586" i="3"/>
  <c r="G594" i="3"/>
  <c r="G602" i="3"/>
  <c r="G610" i="3"/>
  <c r="G618" i="3"/>
  <c r="G626" i="3"/>
  <c r="G634" i="3"/>
  <c r="G642" i="3"/>
  <c r="G650" i="3"/>
  <c r="G658" i="3"/>
  <c r="G666" i="3"/>
  <c r="G674" i="3"/>
  <c r="G682" i="3"/>
  <c r="G690" i="3"/>
  <c r="G698" i="3"/>
  <c r="G706" i="3"/>
  <c r="G714" i="3"/>
  <c r="G722" i="3"/>
  <c r="G730" i="3"/>
  <c r="G738" i="3"/>
  <c r="G746" i="3"/>
  <c r="G754" i="3"/>
  <c r="G762" i="3"/>
  <c r="G770" i="3"/>
  <c r="G778" i="3"/>
  <c r="G786" i="3"/>
  <c r="G794" i="3"/>
  <c r="G802" i="3"/>
  <c r="G810" i="3"/>
  <c r="G818" i="3"/>
  <c r="G826" i="3"/>
  <c r="G834" i="3"/>
  <c r="G842" i="3"/>
  <c r="G850" i="3"/>
  <c r="G858" i="3"/>
  <c r="G866" i="3"/>
  <c r="G33" i="3"/>
  <c r="G75" i="3"/>
  <c r="G117" i="3"/>
  <c r="G161" i="3"/>
  <c r="G198" i="3"/>
  <c r="G230" i="3"/>
  <c r="G252" i="3"/>
  <c r="G262" i="3"/>
  <c r="G272" i="3"/>
  <c r="G284" i="3"/>
  <c r="G294" i="3"/>
  <c r="G304" i="3"/>
  <c r="G316" i="3"/>
  <c r="G326" i="3"/>
  <c r="G336" i="3"/>
  <c r="G348" i="3"/>
  <c r="G358" i="3"/>
  <c r="G368" i="3"/>
  <c r="G379" i="3"/>
  <c r="G387" i="3"/>
  <c r="G395" i="3"/>
  <c r="G403" i="3"/>
  <c r="G411" i="3"/>
  <c r="G419" i="3"/>
  <c r="G427" i="3"/>
  <c r="G435" i="3"/>
  <c r="G443" i="3"/>
  <c r="G451" i="3"/>
  <c r="G459" i="3"/>
  <c r="G467" i="3"/>
  <c r="G475" i="3"/>
  <c r="G483" i="3"/>
  <c r="G491" i="3"/>
  <c r="G499" i="3"/>
  <c r="G507" i="3"/>
  <c r="G515" i="3"/>
  <c r="G523" i="3"/>
  <c r="G531" i="3"/>
  <c r="G539" i="3"/>
  <c r="G547" i="3"/>
  <c r="G555" i="3"/>
  <c r="G563" i="3"/>
  <c r="G571" i="3"/>
  <c r="G579" i="3"/>
  <c r="G587" i="3"/>
  <c r="G595" i="3"/>
  <c r="G603" i="3"/>
  <c r="G611" i="3"/>
  <c r="G619" i="3"/>
  <c r="G627" i="3"/>
  <c r="G635" i="3"/>
  <c r="G643" i="3"/>
  <c r="G651" i="3"/>
  <c r="G659" i="3"/>
  <c r="G667" i="3"/>
  <c r="G675" i="3"/>
  <c r="G683" i="3"/>
  <c r="G691" i="3"/>
  <c r="G699" i="3"/>
  <c r="G707" i="3"/>
  <c r="G715" i="3"/>
  <c r="G723" i="3"/>
  <c r="G731" i="3"/>
  <c r="G739" i="3"/>
  <c r="G747" i="3"/>
  <c r="G755" i="3"/>
  <c r="G763" i="3"/>
  <c r="G771" i="3"/>
  <c r="G779" i="3"/>
  <c r="G787" i="3"/>
  <c r="G795" i="3"/>
  <c r="G803" i="3"/>
  <c r="G811" i="3"/>
  <c r="G819" i="3"/>
  <c r="G827" i="3"/>
  <c r="G835" i="3"/>
  <c r="G843" i="3"/>
  <c r="G851" i="3"/>
  <c r="G859" i="3"/>
  <c r="G867" i="3"/>
  <c r="G34" i="3"/>
  <c r="G76" i="3"/>
  <c r="G118" i="3"/>
  <c r="G162" i="3"/>
  <c r="G199" i="3"/>
  <c r="G231" i="3"/>
  <c r="G253" i="3"/>
  <c r="G263" i="3"/>
  <c r="G274" i="3"/>
  <c r="G285" i="3"/>
  <c r="G295" i="3"/>
  <c r="G306" i="3"/>
  <c r="G317" i="3"/>
  <c r="G327" i="3"/>
  <c r="G338" i="3"/>
  <c r="G349" i="3"/>
  <c r="G359" i="3"/>
  <c r="G370" i="3"/>
  <c r="G380" i="3"/>
  <c r="G388" i="3"/>
  <c r="G396" i="3"/>
  <c r="G404" i="3"/>
  <c r="G412" i="3"/>
  <c r="G420" i="3"/>
  <c r="G428" i="3"/>
  <c r="G436" i="3"/>
  <c r="G444" i="3"/>
  <c r="G452" i="3"/>
  <c r="G460" i="3"/>
  <c r="G468" i="3"/>
  <c r="G476" i="3"/>
  <c r="G484" i="3"/>
  <c r="G492" i="3"/>
  <c r="G500" i="3"/>
  <c r="G508" i="3"/>
  <c r="G516" i="3"/>
  <c r="G524" i="3"/>
  <c r="G532" i="3"/>
  <c r="G540" i="3"/>
  <c r="G548" i="3"/>
  <c r="G556" i="3"/>
  <c r="G564" i="3"/>
  <c r="G572" i="3"/>
  <c r="G580" i="3"/>
  <c r="G588" i="3"/>
  <c r="G596" i="3"/>
  <c r="G604" i="3"/>
  <c r="G612" i="3"/>
  <c r="G620" i="3"/>
  <c r="G628" i="3"/>
  <c r="G636" i="3"/>
  <c r="G644" i="3"/>
  <c r="G652" i="3"/>
  <c r="G660" i="3"/>
  <c r="G668" i="3"/>
  <c r="G676" i="3"/>
  <c r="G684" i="3"/>
  <c r="G692" i="3"/>
  <c r="G700" i="3"/>
  <c r="G708" i="3"/>
  <c r="G716" i="3"/>
  <c r="G724" i="3"/>
  <c r="G732" i="3"/>
  <c r="G740" i="3"/>
  <c r="G748" i="3"/>
  <c r="G756" i="3"/>
  <c r="G764" i="3"/>
  <c r="G772" i="3"/>
  <c r="G780" i="3"/>
  <c r="G788" i="3"/>
  <c r="G796" i="3"/>
  <c r="G804" i="3"/>
  <c r="G812" i="3"/>
  <c r="G820" i="3"/>
  <c r="G828" i="3"/>
  <c r="G836" i="3"/>
  <c r="G844" i="3"/>
  <c r="G852" i="3"/>
  <c r="G860" i="3"/>
  <c r="G868" i="3"/>
  <c r="G876" i="3"/>
  <c r="G43" i="3"/>
  <c r="G85" i="3"/>
  <c r="G129" i="3"/>
  <c r="G171" i="3"/>
  <c r="G206" i="3"/>
  <c r="G238" i="3"/>
  <c r="G254" i="3"/>
  <c r="G264" i="3"/>
  <c r="G276" i="3"/>
  <c r="G286" i="3"/>
  <c r="G296" i="3"/>
  <c r="G308" i="3"/>
  <c r="G318" i="3"/>
  <c r="G328" i="3"/>
  <c r="G340" i="3"/>
  <c r="G350" i="3"/>
  <c r="G360" i="3"/>
  <c r="G372" i="3"/>
  <c r="G381" i="3"/>
  <c r="G389" i="3"/>
  <c r="G397" i="3"/>
  <c r="G405" i="3"/>
  <c r="G413" i="3"/>
  <c r="G421" i="3"/>
  <c r="G429" i="3"/>
  <c r="G437" i="3"/>
  <c r="G445" i="3"/>
  <c r="G453" i="3"/>
  <c r="G461" i="3"/>
  <c r="G469" i="3"/>
  <c r="G477" i="3"/>
  <c r="G485" i="3"/>
  <c r="G493" i="3"/>
  <c r="G501" i="3"/>
  <c r="G509" i="3"/>
  <c r="G517" i="3"/>
  <c r="G525" i="3"/>
  <c r="G533" i="3"/>
  <c r="G541" i="3"/>
  <c r="G549" i="3"/>
  <c r="G557" i="3"/>
  <c r="G565" i="3"/>
  <c r="G573" i="3"/>
  <c r="G581" i="3"/>
  <c r="G589" i="3"/>
  <c r="G597" i="3"/>
  <c r="G605" i="3"/>
  <c r="G613" i="3"/>
  <c r="G621" i="3"/>
  <c r="G629" i="3"/>
  <c r="G637" i="3"/>
  <c r="G645" i="3"/>
  <c r="G653" i="3"/>
  <c r="G661" i="3"/>
  <c r="G669" i="3"/>
  <c r="G677" i="3"/>
  <c r="G685" i="3"/>
  <c r="G693" i="3"/>
  <c r="G701" i="3"/>
  <c r="G709" i="3"/>
  <c r="G717" i="3"/>
  <c r="G725" i="3"/>
  <c r="G733" i="3"/>
  <c r="G741" i="3"/>
  <c r="G749" i="3"/>
  <c r="G757" i="3"/>
  <c r="G765" i="3"/>
  <c r="G773" i="3"/>
  <c r="G781" i="3"/>
  <c r="G789" i="3"/>
  <c r="G797" i="3"/>
  <c r="G805" i="3"/>
  <c r="G813" i="3"/>
  <c r="G821" i="3"/>
  <c r="G829" i="3"/>
  <c r="G837" i="3"/>
  <c r="G845" i="3"/>
  <c r="G853" i="3"/>
  <c r="G861" i="3"/>
  <c r="G869" i="3"/>
  <c r="G877" i="3"/>
  <c r="G44" i="3"/>
  <c r="G86" i="3"/>
  <c r="G130" i="3"/>
  <c r="G172" i="3"/>
  <c r="G207" i="3"/>
  <c r="G239" i="3"/>
  <c r="G255" i="3"/>
  <c r="G266" i="3"/>
  <c r="G277" i="3"/>
  <c r="G287" i="3"/>
  <c r="G298" i="3"/>
  <c r="G309" i="3"/>
  <c r="G319" i="3"/>
  <c r="G330" i="3"/>
  <c r="G341" i="3"/>
  <c r="G351" i="3"/>
  <c r="G362" i="3"/>
  <c r="G373" i="3"/>
  <c r="G382" i="3"/>
  <c r="G390" i="3"/>
  <c r="G398" i="3"/>
  <c r="G406" i="3"/>
  <c r="G414" i="3"/>
  <c r="G422" i="3"/>
  <c r="G430" i="3"/>
  <c r="G438" i="3"/>
  <c r="G446" i="3"/>
  <c r="G454" i="3"/>
  <c r="G462" i="3"/>
  <c r="G470" i="3"/>
  <c r="G478" i="3"/>
  <c r="G486" i="3"/>
  <c r="G494" i="3"/>
  <c r="G502" i="3"/>
  <c r="G510" i="3"/>
  <c r="G518" i="3"/>
  <c r="G526" i="3"/>
  <c r="G534" i="3"/>
  <c r="G542" i="3"/>
  <c r="G550" i="3"/>
  <c r="G558" i="3"/>
  <c r="G566" i="3"/>
  <c r="G574" i="3"/>
  <c r="G582" i="3"/>
  <c r="G590" i="3"/>
  <c r="G598" i="3"/>
  <c r="G606" i="3"/>
  <c r="G614" i="3"/>
  <c r="G622" i="3"/>
  <c r="G630" i="3"/>
  <c r="G638" i="3"/>
  <c r="G646" i="3"/>
  <c r="G654" i="3"/>
  <c r="G662" i="3"/>
  <c r="G670" i="3"/>
  <c r="G678" i="3"/>
  <c r="G686" i="3"/>
  <c r="G694" i="3"/>
  <c r="G702" i="3"/>
  <c r="G710" i="3"/>
  <c r="G718" i="3"/>
  <c r="G726" i="3"/>
  <c r="G734" i="3"/>
  <c r="G742" i="3"/>
  <c r="G750" i="3"/>
  <c r="G758" i="3"/>
  <c r="G766" i="3"/>
  <c r="G774" i="3"/>
  <c r="G782" i="3"/>
  <c r="G790" i="3"/>
  <c r="G798" i="3"/>
  <c r="G806" i="3"/>
  <c r="G814" i="3"/>
  <c r="G822" i="3"/>
  <c r="G830" i="3"/>
  <c r="G838" i="3"/>
  <c r="G846" i="3"/>
  <c r="G854" i="3"/>
  <c r="G862" i="3"/>
  <c r="G870" i="3"/>
  <c r="G878" i="3"/>
  <c r="G874" i="3"/>
  <c r="G889" i="3"/>
  <c r="G899" i="3"/>
  <c r="G909" i="3"/>
  <c r="G921" i="3"/>
  <c r="G931" i="3"/>
  <c r="G941" i="3"/>
  <c r="G953" i="3"/>
  <c r="G963" i="3"/>
  <c r="G973" i="3"/>
  <c r="G985" i="3"/>
  <c r="G995" i="3"/>
  <c r="G1005" i="3"/>
  <c r="G1017" i="3"/>
  <c r="G1027" i="3"/>
  <c r="G1037" i="3"/>
  <c r="G1049" i="3"/>
  <c r="G1059" i="3"/>
  <c r="G1069" i="3"/>
  <c r="G1081" i="3"/>
  <c r="G1091" i="3"/>
  <c r="G1101" i="3"/>
  <c r="G1113" i="3"/>
  <c r="G1123" i="3"/>
  <c r="G1133" i="3"/>
  <c r="G1145" i="3"/>
  <c r="G1155" i="3"/>
  <c r="G1165" i="3"/>
  <c r="G1177" i="3"/>
  <c r="G1187" i="3"/>
  <c r="G1197" i="3"/>
  <c r="G1209" i="3"/>
  <c r="G1219" i="3"/>
  <c r="G1229" i="3"/>
  <c r="G1241" i="3"/>
  <c r="G1251" i="3"/>
  <c r="G875" i="3"/>
  <c r="G890" i="3"/>
  <c r="G900" i="3"/>
  <c r="G910" i="3"/>
  <c r="G922" i="3"/>
  <c r="G932" i="3"/>
  <c r="G942" i="3"/>
  <c r="G954" i="3"/>
  <c r="G964" i="3"/>
  <c r="G974" i="3"/>
  <c r="G986" i="3"/>
  <c r="G996" i="3"/>
  <c r="G1006" i="3"/>
  <c r="G1018" i="3"/>
  <c r="G1028" i="3"/>
  <c r="G1038" i="3"/>
  <c r="G1050" i="3"/>
  <c r="G1060" i="3"/>
  <c r="G1070" i="3"/>
  <c r="G1082" i="3"/>
  <c r="G1092" i="3"/>
  <c r="G1102" i="3"/>
  <c r="G1114" i="3"/>
  <c r="G1124" i="3"/>
  <c r="G1134" i="3"/>
  <c r="G1146" i="3"/>
  <c r="G1156" i="3"/>
  <c r="G1166" i="3"/>
  <c r="G1178" i="3"/>
  <c r="G1188" i="3"/>
  <c r="G1198" i="3"/>
  <c r="G1210" i="3"/>
  <c r="G1220" i="3"/>
  <c r="G1230" i="3"/>
  <c r="G1242" i="3"/>
  <c r="G1252" i="3"/>
  <c r="G881" i="3"/>
  <c r="G891" i="3"/>
  <c r="G901" i="3"/>
  <c r="G913" i="3"/>
  <c r="G923" i="3"/>
  <c r="G933" i="3"/>
  <c r="G945" i="3"/>
  <c r="G955" i="3"/>
  <c r="G965" i="3"/>
  <c r="G977" i="3"/>
  <c r="G987" i="3"/>
  <c r="G997" i="3"/>
  <c r="G1009" i="3"/>
  <c r="G1019" i="3"/>
  <c r="G1029" i="3"/>
  <c r="G1041" i="3"/>
  <c r="G1051" i="3"/>
  <c r="G1061" i="3"/>
  <c r="G1073" i="3"/>
  <c r="G1083" i="3"/>
  <c r="G1093" i="3"/>
  <c r="G1105" i="3"/>
  <c r="G1115" i="3"/>
  <c r="G1125" i="3"/>
  <c r="G1137" i="3"/>
  <c r="G1147" i="3"/>
  <c r="G1157" i="3"/>
  <c r="G1169" i="3"/>
  <c r="G1179" i="3"/>
  <c r="G1189" i="3"/>
  <c r="G1201" i="3"/>
  <c r="G1211" i="3"/>
  <c r="G1221" i="3"/>
  <c r="G1233" i="3"/>
  <c r="G1243" i="3"/>
  <c r="G1253" i="3"/>
  <c r="G882" i="3"/>
  <c r="G892" i="3"/>
  <c r="G902" i="3"/>
  <c r="G914" i="3"/>
  <c r="G924" i="3"/>
  <c r="G934" i="3"/>
  <c r="G946" i="3"/>
  <c r="G956" i="3"/>
  <c r="G966" i="3"/>
  <c r="G978" i="3"/>
  <c r="G988" i="3"/>
  <c r="G998" i="3"/>
  <c r="G1010" i="3"/>
  <c r="G1020" i="3"/>
  <c r="G1030" i="3"/>
  <c r="G1042" i="3"/>
  <c r="G1052" i="3"/>
  <c r="G1062" i="3"/>
  <c r="G1074" i="3"/>
  <c r="G1084" i="3"/>
  <c r="G1094" i="3"/>
  <c r="G1106" i="3"/>
  <c r="G1116" i="3"/>
  <c r="G1126" i="3"/>
  <c r="G1138" i="3"/>
  <c r="G1148" i="3"/>
  <c r="G1158" i="3"/>
  <c r="G1170" i="3"/>
  <c r="G1180" i="3"/>
  <c r="G1190" i="3"/>
  <c r="G1202" i="3"/>
  <c r="G1212" i="3"/>
  <c r="G1222" i="3"/>
  <c r="G1234" i="3"/>
  <c r="G1244" i="3"/>
  <c r="G1254" i="3"/>
  <c r="G883" i="3"/>
  <c r="G893" i="3"/>
  <c r="G905" i="3"/>
  <c r="G915" i="3"/>
  <c r="G925" i="3"/>
  <c r="G937" i="3"/>
  <c r="G947" i="3"/>
  <c r="G957" i="3"/>
  <c r="G969" i="3"/>
  <c r="G979" i="3"/>
  <c r="G989" i="3"/>
  <c r="G1001" i="3"/>
  <c r="G1011" i="3"/>
  <c r="G1021" i="3"/>
  <c r="G1033" i="3"/>
  <c r="G1043" i="3"/>
  <c r="G1053" i="3"/>
  <c r="G1065" i="3"/>
  <c r="G1075" i="3"/>
  <c r="G1085" i="3"/>
  <c r="G1097" i="3"/>
  <c r="G1107" i="3"/>
  <c r="G1117" i="3"/>
  <c r="G1129" i="3"/>
  <c r="G1139" i="3"/>
  <c r="G1149" i="3"/>
  <c r="G1161" i="3"/>
  <c r="G1171" i="3"/>
  <c r="G1181" i="3"/>
  <c r="G1193" i="3"/>
  <c r="G1203" i="3"/>
  <c r="G1213" i="3"/>
  <c r="G1225" i="3"/>
  <c r="G1235" i="3"/>
  <c r="G1245" i="3"/>
  <c r="G1257" i="3"/>
  <c r="G884" i="3"/>
  <c r="G894" i="3"/>
  <c r="G906" i="3"/>
  <c r="G916" i="3"/>
  <c r="G926" i="3"/>
  <c r="G938" i="3"/>
  <c r="G948" i="3"/>
  <c r="G958" i="3"/>
  <c r="G970" i="3"/>
  <c r="G980" i="3"/>
  <c r="G990" i="3"/>
  <c r="G1002" i="3"/>
  <c r="G1012" i="3"/>
  <c r="G1022" i="3"/>
  <c r="G1034" i="3"/>
  <c r="G1044" i="3"/>
  <c r="G1054" i="3"/>
  <c r="G1066" i="3"/>
  <c r="G1076" i="3"/>
  <c r="G1086" i="3"/>
  <c r="G1098" i="3"/>
  <c r="G1108" i="3"/>
  <c r="G1118" i="3"/>
  <c r="G1130" i="3"/>
  <c r="G1140" i="3"/>
  <c r="G1150" i="3"/>
  <c r="G1162" i="3"/>
  <c r="G1172" i="3"/>
  <c r="G1182" i="3"/>
  <c r="G1194" i="3"/>
  <c r="G1204" i="3"/>
  <c r="G1214" i="3"/>
  <c r="G1226" i="3"/>
  <c r="G1236" i="3"/>
  <c r="G1246" i="3"/>
  <c r="G1258" i="3"/>
  <c r="G885" i="3"/>
  <c r="G897" i="3"/>
  <c r="G907" i="3"/>
  <c r="G917" i="3"/>
  <c r="G929" i="3"/>
  <c r="G939" i="3"/>
  <c r="G949" i="3"/>
  <c r="G961" i="3"/>
  <c r="G971" i="3"/>
  <c r="G981" i="3"/>
  <c r="G993" i="3"/>
  <c r="G1003" i="3"/>
  <c r="G1013" i="3"/>
  <c r="G1025" i="3"/>
  <c r="G1035" i="3"/>
  <c r="G1045" i="3"/>
  <c r="G1057" i="3"/>
  <c r="G1067" i="3"/>
  <c r="G1077" i="3"/>
  <c r="G1089" i="3"/>
  <c r="G1099" i="3"/>
  <c r="G1109" i="3"/>
  <c r="G1121" i="3"/>
  <c r="G1131" i="3"/>
  <c r="G1141" i="3"/>
  <c r="G1153" i="3"/>
  <c r="G1163" i="3"/>
  <c r="G1173" i="3"/>
  <c r="G1185" i="3"/>
  <c r="G1195" i="3"/>
  <c r="G1205" i="3"/>
  <c r="G1217" i="3"/>
  <c r="G1227" i="3"/>
  <c r="G1237" i="3"/>
  <c r="G1249" i="3"/>
  <c r="G1259" i="3"/>
  <c r="G886" i="3"/>
  <c r="G898" i="3"/>
  <c r="G908" i="3"/>
  <c r="G918" i="3"/>
  <c r="G930" i="3"/>
  <c r="G940" i="3"/>
  <c r="G950" i="3"/>
  <c r="G962" i="3"/>
  <c r="G972" i="3"/>
  <c r="G982" i="3"/>
  <c r="G994" i="3"/>
  <c r="G1004" i="3"/>
  <c r="G1014" i="3"/>
  <c r="G1026" i="3"/>
  <c r="G1036" i="3"/>
  <c r="G1046" i="3"/>
  <c r="G1058" i="3"/>
  <c r="G1068" i="3"/>
  <c r="G1078" i="3"/>
  <c r="G1090" i="3"/>
  <c r="G1100" i="3"/>
  <c r="G1110" i="3"/>
  <c r="G1122" i="3"/>
  <c r="G1132" i="3"/>
  <c r="G1142" i="3"/>
  <c r="G1154" i="3"/>
  <c r="G1164" i="3"/>
  <c r="G1174" i="3"/>
  <c r="G1186" i="3"/>
  <c r="G1196" i="3"/>
  <c r="G1206" i="3"/>
  <c r="G1218" i="3"/>
  <c r="G1228" i="3"/>
  <c r="G1238" i="3"/>
  <c r="G1250" i="3"/>
  <c r="B5" i="3"/>
  <c r="B1252" i="3"/>
  <c r="B1244" i="3"/>
  <c r="B1236" i="3"/>
  <c r="B1228" i="3"/>
  <c r="B1220" i="3"/>
  <c r="B1212" i="3"/>
  <c r="B1204" i="3"/>
  <c r="B1196" i="3"/>
  <c r="B1188" i="3"/>
  <c r="B1180" i="3"/>
  <c r="B1172" i="3"/>
  <c r="B1164" i="3"/>
  <c r="B1156" i="3"/>
  <c r="B1148" i="3"/>
  <c r="B1140" i="3"/>
  <c r="B1132" i="3"/>
  <c r="B1124" i="3"/>
  <c r="B1116" i="3"/>
  <c r="B1108" i="3"/>
  <c r="B1100" i="3"/>
  <c r="B1092" i="3"/>
  <c r="B1084" i="3"/>
  <c r="B1076" i="3"/>
  <c r="B1068" i="3"/>
  <c r="B1060" i="3"/>
  <c r="B1052" i="3"/>
  <c r="B1044" i="3"/>
  <c r="B1036" i="3"/>
  <c r="B1028" i="3"/>
  <c r="B1020" i="3"/>
  <c r="B1012" i="3"/>
  <c r="B1004" i="3"/>
  <c r="B996" i="3"/>
  <c r="B988" i="3"/>
  <c r="B980" i="3"/>
  <c r="B972" i="3"/>
  <c r="B964" i="3"/>
  <c r="B956" i="3"/>
  <c r="B948" i="3"/>
  <c r="B940" i="3"/>
  <c r="B932" i="3"/>
  <c r="B924" i="3"/>
  <c r="B916" i="3"/>
  <c r="B908" i="3"/>
  <c r="B900" i="3"/>
  <c r="B892" i="3"/>
  <c r="B884" i="3"/>
  <c r="B876" i="3"/>
  <c r="B868" i="3"/>
  <c r="B860" i="3"/>
  <c r="B852" i="3"/>
  <c r="B844" i="3"/>
  <c r="B836" i="3"/>
  <c r="B828" i="3"/>
  <c r="B820" i="3"/>
  <c r="B812" i="3"/>
  <c r="B804" i="3"/>
  <c r="B796" i="3"/>
  <c r="B788" i="3"/>
  <c r="B780" i="3"/>
  <c r="B772" i="3"/>
  <c r="B764" i="3"/>
  <c r="B756" i="3"/>
  <c r="B748" i="3"/>
  <c r="B740" i="3"/>
  <c r="B732" i="3"/>
  <c r="B724" i="3"/>
  <c r="B716" i="3"/>
  <c r="B708" i="3"/>
  <c r="B700" i="3"/>
  <c r="B692" i="3"/>
  <c r="B684" i="3"/>
  <c r="B676" i="3"/>
  <c r="B668" i="3"/>
  <c r="B660" i="3"/>
  <c r="B652" i="3"/>
  <c r="B644" i="3"/>
  <c r="B636" i="3"/>
  <c r="B628" i="3"/>
  <c r="B620" i="3"/>
  <c r="B612" i="3"/>
  <c r="B604" i="3"/>
  <c r="B596" i="3"/>
  <c r="B588" i="3"/>
  <c r="B580" i="3"/>
  <c r="B568" i="3"/>
  <c r="B558" i="3"/>
  <c r="B548" i="3"/>
  <c r="B536" i="3"/>
  <c r="B526" i="3"/>
  <c r="B516" i="3"/>
  <c r="B504" i="3"/>
  <c r="B494" i="3"/>
  <c r="B484" i="3"/>
  <c r="B472" i="3"/>
  <c r="B462" i="3"/>
  <c r="B452" i="3"/>
  <c r="B440" i="3"/>
  <c r="B430" i="3"/>
  <c r="B420" i="3"/>
  <c r="B408" i="3"/>
  <c r="B398" i="3"/>
  <c r="B388" i="3"/>
  <c r="B376" i="3"/>
  <c r="B366" i="3"/>
  <c r="B356" i="3"/>
  <c r="B344" i="3"/>
  <c r="B334" i="3"/>
  <c r="B324" i="3"/>
  <c r="B312" i="3"/>
  <c r="B302" i="3"/>
  <c r="B292" i="3"/>
  <c r="B280" i="3"/>
  <c r="B270" i="3"/>
  <c r="B260" i="3"/>
  <c r="B248" i="3"/>
  <c r="B238" i="3"/>
  <c r="B228" i="3"/>
  <c r="B216" i="3"/>
  <c r="B206" i="3"/>
  <c r="B196" i="3"/>
  <c r="B184" i="3"/>
  <c r="B174" i="3"/>
  <c r="B164" i="3"/>
  <c r="B152" i="3"/>
  <c r="B142" i="3"/>
  <c r="B132" i="3"/>
  <c r="B120" i="3"/>
  <c r="B110" i="3"/>
  <c r="B100" i="3"/>
  <c r="B88" i="3"/>
  <c r="B78" i="3"/>
  <c r="B68" i="3"/>
  <c r="B56" i="3"/>
  <c r="B46" i="3"/>
  <c r="B36" i="3"/>
  <c r="B24" i="3"/>
  <c r="B14" i="3"/>
  <c r="C1251" i="3"/>
  <c r="C1241" i="3"/>
  <c r="C1231" i="3"/>
  <c r="C1219" i="3"/>
  <c r="C1209" i="3"/>
  <c r="C1199" i="3"/>
  <c r="C1187" i="3"/>
  <c r="C1177" i="3"/>
  <c r="C1167" i="3"/>
  <c r="C1155" i="3"/>
  <c r="C1145" i="3"/>
  <c r="C1135" i="3"/>
  <c r="C1120" i="3"/>
  <c r="C1099" i="3"/>
  <c r="H2" i="2"/>
  <c r="H3" i="3" s="1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" i="3"/>
  <c r="H19" i="3"/>
  <c r="H27" i="3"/>
  <c r="H35" i="3"/>
  <c r="H43" i="3"/>
  <c r="H51" i="3"/>
  <c r="H59" i="3"/>
  <c r="H67" i="3"/>
  <c r="H75" i="3"/>
  <c r="H83" i="3"/>
  <c r="H91" i="3"/>
  <c r="H99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5" i="3"/>
  <c r="H13" i="3"/>
  <c r="H21" i="3"/>
  <c r="H29" i="3"/>
  <c r="H37" i="3"/>
  <c r="H45" i="3"/>
  <c r="H53" i="3"/>
  <c r="H61" i="3"/>
  <c r="H69" i="3"/>
  <c r="H77" i="3"/>
  <c r="H85" i="3"/>
  <c r="H93" i="3"/>
  <c r="H101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8" i="3"/>
  <c r="H16" i="3"/>
  <c r="H24" i="3"/>
  <c r="H32" i="3"/>
  <c r="H40" i="3"/>
  <c r="H48" i="3"/>
  <c r="H56" i="3"/>
  <c r="H64" i="3"/>
  <c r="H72" i="3"/>
  <c r="H80" i="3"/>
  <c r="H88" i="3"/>
  <c r="H96" i="3"/>
  <c r="H104" i="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211" i="3"/>
  <c r="H219" i="3"/>
  <c r="H227" i="3"/>
  <c r="H235" i="3"/>
  <c r="H243" i="3"/>
  <c r="H251" i="3"/>
  <c r="H259" i="3"/>
  <c r="H267" i="3"/>
  <c r="H275" i="3"/>
  <c r="H283" i="3"/>
  <c r="H291" i="3"/>
  <c r="H299" i="3"/>
  <c r="H307" i="3"/>
  <c r="H315" i="3"/>
  <c r="H323" i="3"/>
  <c r="H331" i="3"/>
  <c r="H339" i="3"/>
  <c r="H347" i="3"/>
  <c r="H355" i="3"/>
  <c r="H363" i="3"/>
  <c r="H371" i="3"/>
  <c r="H379" i="3"/>
  <c r="H387" i="3"/>
  <c r="H395" i="3"/>
  <c r="H403" i="3"/>
  <c r="H411" i="3"/>
  <c r="H419" i="3"/>
  <c r="H427" i="3"/>
  <c r="H435" i="3"/>
  <c r="H443" i="3"/>
  <c r="H451" i="3"/>
  <c r="H459" i="3"/>
  <c r="H467" i="3"/>
  <c r="H475" i="3"/>
  <c r="H483" i="3"/>
  <c r="H491" i="3"/>
  <c r="H499" i="3"/>
  <c r="H507" i="3"/>
  <c r="H515" i="3"/>
  <c r="H523" i="3"/>
  <c r="H531" i="3"/>
  <c r="H539" i="3"/>
  <c r="H547" i="3"/>
  <c r="H555" i="3"/>
  <c r="H563" i="3"/>
  <c r="H571" i="3"/>
  <c r="H579" i="3"/>
  <c r="H587" i="3"/>
  <c r="H595" i="3"/>
  <c r="H603" i="3"/>
  <c r="H611" i="3"/>
  <c r="H619" i="3"/>
  <c r="H627" i="3"/>
  <c r="H635" i="3"/>
  <c r="H643" i="3"/>
  <c r="H651" i="3"/>
  <c r="H659" i="3"/>
  <c r="H667" i="3"/>
  <c r="H675" i="3"/>
  <c r="H683" i="3"/>
  <c r="H691" i="3"/>
  <c r="H699" i="3"/>
  <c r="H707" i="3"/>
  <c r="H715" i="3"/>
  <c r="H723" i="3"/>
  <c r="H731" i="3"/>
  <c r="H739" i="3"/>
  <c r="H747" i="3"/>
  <c r="H755" i="3"/>
  <c r="H763" i="3"/>
  <c r="H771" i="3"/>
  <c r="H779" i="3"/>
  <c r="H787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212" i="3"/>
  <c r="H220" i="3"/>
  <c r="H228" i="3"/>
  <c r="H236" i="3"/>
  <c r="H244" i="3"/>
  <c r="H252" i="3"/>
  <c r="H260" i="3"/>
  <c r="H268" i="3"/>
  <c r="H276" i="3"/>
  <c r="H284" i="3"/>
  <c r="H292" i="3"/>
  <c r="H300" i="3"/>
  <c r="H308" i="3"/>
  <c r="H316" i="3"/>
  <c r="H324" i="3"/>
  <c r="H332" i="3"/>
  <c r="H340" i="3"/>
  <c r="H348" i="3"/>
  <c r="H356" i="3"/>
  <c r="H364" i="3"/>
  <c r="H372" i="3"/>
  <c r="H380" i="3"/>
  <c r="H388" i="3"/>
  <c r="H396" i="3"/>
  <c r="H404" i="3"/>
  <c r="H412" i="3"/>
  <c r="H420" i="3"/>
  <c r="H428" i="3"/>
  <c r="H436" i="3"/>
  <c r="H444" i="3"/>
  <c r="H452" i="3"/>
  <c r="H460" i="3"/>
  <c r="H468" i="3"/>
  <c r="H476" i="3"/>
  <c r="H484" i="3"/>
  <c r="H492" i="3"/>
  <c r="H500" i="3"/>
  <c r="H508" i="3"/>
  <c r="H516" i="3"/>
  <c r="H524" i="3"/>
  <c r="H532" i="3"/>
  <c r="H540" i="3"/>
  <c r="H548" i="3"/>
  <c r="H556" i="3"/>
  <c r="H564" i="3"/>
  <c r="H572" i="3"/>
  <c r="H580" i="3"/>
  <c r="H588" i="3"/>
  <c r="H596" i="3"/>
  <c r="H604" i="3"/>
  <c r="H612" i="3"/>
  <c r="H620" i="3"/>
  <c r="H628" i="3"/>
  <c r="H636" i="3"/>
  <c r="H644" i="3"/>
  <c r="H652" i="3"/>
  <c r="H660" i="3"/>
  <c r="H668" i="3"/>
  <c r="H676" i="3"/>
  <c r="H684" i="3"/>
  <c r="H692" i="3"/>
  <c r="H700" i="3"/>
  <c r="H708" i="3"/>
  <c r="H716" i="3"/>
  <c r="H724" i="3"/>
  <c r="H732" i="3"/>
  <c r="H740" i="3"/>
  <c r="H748" i="3"/>
  <c r="H756" i="3"/>
  <c r="H764" i="3"/>
  <c r="H772" i="3"/>
  <c r="H780" i="3"/>
  <c r="H109" i="3"/>
  <c r="H117" i="3"/>
  <c r="H125" i="3"/>
  <c r="H133" i="3"/>
  <c r="H141" i="3"/>
  <c r="H149" i="3"/>
  <c r="H157" i="3"/>
  <c r="H165" i="3"/>
  <c r="H173" i="3"/>
  <c r="H181" i="3"/>
  <c r="H189" i="3"/>
  <c r="H197" i="3"/>
  <c r="H205" i="3"/>
  <c r="H213" i="3"/>
  <c r="H221" i="3"/>
  <c r="H229" i="3"/>
  <c r="H237" i="3"/>
  <c r="H245" i="3"/>
  <c r="H253" i="3"/>
  <c r="H261" i="3"/>
  <c r="H269" i="3"/>
  <c r="H277" i="3"/>
  <c r="H285" i="3"/>
  <c r="H293" i="3"/>
  <c r="H301" i="3"/>
  <c r="H309" i="3"/>
  <c r="H317" i="3"/>
  <c r="H325" i="3"/>
  <c r="H333" i="3"/>
  <c r="H341" i="3"/>
  <c r="H349" i="3"/>
  <c r="H357" i="3"/>
  <c r="H365" i="3"/>
  <c r="H373" i="3"/>
  <c r="H381" i="3"/>
  <c r="H389" i="3"/>
  <c r="H397" i="3"/>
  <c r="H405" i="3"/>
  <c r="H413" i="3"/>
  <c r="H421" i="3"/>
  <c r="H429" i="3"/>
  <c r="H437" i="3"/>
  <c r="H445" i="3"/>
  <c r="H453" i="3"/>
  <c r="H461" i="3"/>
  <c r="H469" i="3"/>
  <c r="H477" i="3"/>
  <c r="H485" i="3"/>
  <c r="H493" i="3"/>
  <c r="H501" i="3"/>
  <c r="H509" i="3"/>
  <c r="H517" i="3"/>
  <c r="H525" i="3"/>
  <c r="H533" i="3"/>
  <c r="H541" i="3"/>
  <c r="H549" i="3"/>
  <c r="H557" i="3"/>
  <c r="H565" i="3"/>
  <c r="H573" i="3"/>
  <c r="H581" i="3"/>
  <c r="H589" i="3"/>
  <c r="H597" i="3"/>
  <c r="H605" i="3"/>
  <c r="H613" i="3"/>
  <c r="H621" i="3"/>
  <c r="H629" i="3"/>
  <c r="H637" i="3"/>
  <c r="H645" i="3"/>
  <c r="H653" i="3"/>
  <c r="H661" i="3"/>
  <c r="H669" i="3"/>
  <c r="H677" i="3"/>
  <c r="H685" i="3"/>
  <c r="H693" i="3"/>
  <c r="H701" i="3"/>
  <c r="H709" i="3"/>
  <c r="H717" i="3"/>
  <c r="H725" i="3"/>
  <c r="H733" i="3"/>
  <c r="H741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222" i="3"/>
  <c r="H230" i="3"/>
  <c r="H238" i="3"/>
  <c r="H246" i="3"/>
  <c r="H254" i="3"/>
  <c r="H262" i="3"/>
  <c r="H270" i="3"/>
  <c r="H278" i="3"/>
  <c r="H286" i="3"/>
  <c r="H294" i="3"/>
  <c r="H302" i="3"/>
  <c r="H310" i="3"/>
  <c r="H318" i="3"/>
  <c r="H326" i="3"/>
  <c r="H334" i="3"/>
  <c r="H342" i="3"/>
  <c r="H350" i="3"/>
  <c r="H358" i="3"/>
  <c r="H366" i="3"/>
  <c r="H374" i="3"/>
  <c r="H382" i="3"/>
  <c r="H390" i="3"/>
  <c r="H398" i="3"/>
  <c r="H406" i="3"/>
  <c r="H414" i="3"/>
  <c r="H422" i="3"/>
  <c r="H430" i="3"/>
  <c r="H438" i="3"/>
  <c r="H446" i="3"/>
  <c r="H454" i="3"/>
  <c r="H462" i="3"/>
  <c r="H470" i="3"/>
  <c r="H478" i="3"/>
  <c r="H486" i="3"/>
  <c r="H494" i="3"/>
  <c r="H502" i="3"/>
  <c r="H510" i="3"/>
  <c r="H518" i="3"/>
  <c r="H526" i="3"/>
  <c r="H534" i="3"/>
  <c r="H542" i="3"/>
  <c r="H550" i="3"/>
  <c r="H558" i="3"/>
  <c r="H566" i="3"/>
  <c r="H574" i="3"/>
  <c r="H582" i="3"/>
  <c r="H590" i="3"/>
  <c r="H598" i="3"/>
  <c r="H606" i="3"/>
  <c r="H614" i="3"/>
  <c r="H622" i="3"/>
  <c r="H630" i="3"/>
  <c r="H638" i="3"/>
  <c r="H646" i="3"/>
  <c r="H654" i="3"/>
  <c r="H662" i="3"/>
  <c r="H670" i="3"/>
  <c r="H678" i="3"/>
  <c r="H686" i="3"/>
  <c r="H694" i="3"/>
  <c r="H702" i="3"/>
  <c r="H710" i="3"/>
  <c r="H718" i="3"/>
  <c r="H726" i="3"/>
  <c r="H734" i="3"/>
  <c r="H111" i="3"/>
  <c r="H119" i="3"/>
  <c r="H127" i="3"/>
  <c r="H135" i="3"/>
  <c r="H143" i="3"/>
  <c r="H151" i="3"/>
  <c r="H159" i="3"/>
  <c r="H167" i="3"/>
  <c r="H175" i="3"/>
  <c r="H183" i="3"/>
  <c r="H191" i="3"/>
  <c r="H199" i="3"/>
  <c r="H207" i="3"/>
  <c r="H215" i="3"/>
  <c r="H223" i="3"/>
  <c r="H231" i="3"/>
  <c r="H239" i="3"/>
  <c r="H247" i="3"/>
  <c r="H255" i="3"/>
  <c r="H263" i="3"/>
  <c r="H271" i="3"/>
  <c r="H279" i="3"/>
  <c r="H287" i="3"/>
  <c r="H295" i="3"/>
  <c r="H303" i="3"/>
  <c r="H311" i="3"/>
  <c r="H319" i="3"/>
  <c r="H327" i="3"/>
  <c r="H335" i="3"/>
  <c r="H343" i="3"/>
  <c r="H351" i="3"/>
  <c r="H359" i="3"/>
  <c r="H367" i="3"/>
  <c r="H375" i="3"/>
  <c r="H383" i="3"/>
  <c r="H391" i="3"/>
  <c r="H399" i="3"/>
  <c r="H407" i="3"/>
  <c r="H415" i="3"/>
  <c r="H423" i="3"/>
  <c r="H431" i="3"/>
  <c r="H439" i="3"/>
  <c r="H447" i="3"/>
  <c r="H455" i="3"/>
  <c r="H463" i="3"/>
  <c r="H471" i="3"/>
  <c r="H479" i="3"/>
  <c r="H487" i="3"/>
  <c r="H495" i="3"/>
  <c r="H503" i="3"/>
  <c r="H511" i="3"/>
  <c r="H519" i="3"/>
  <c r="H527" i="3"/>
  <c r="H535" i="3"/>
  <c r="H543" i="3"/>
  <c r="H551" i="3"/>
  <c r="H559" i="3"/>
  <c r="H567" i="3"/>
  <c r="H575" i="3"/>
  <c r="H583" i="3"/>
  <c r="H591" i="3"/>
  <c r="H599" i="3"/>
  <c r="H607" i="3"/>
  <c r="H615" i="3"/>
  <c r="H623" i="3"/>
  <c r="H631" i="3"/>
  <c r="H639" i="3"/>
  <c r="H647" i="3"/>
  <c r="H655" i="3"/>
  <c r="H663" i="3"/>
  <c r="H671" i="3"/>
  <c r="H679" i="3"/>
  <c r="H687" i="3"/>
  <c r="H695" i="3"/>
  <c r="H703" i="3"/>
  <c r="H711" i="3"/>
  <c r="H719" i="3"/>
  <c r="H727" i="3"/>
  <c r="H735" i="3"/>
  <c r="H743" i="3"/>
  <c r="H112" i="3"/>
  <c r="H120" i="3"/>
  <c r="H128" i="3"/>
  <c r="H136" i="3"/>
  <c r="H144" i="3"/>
  <c r="H152" i="3"/>
  <c r="H160" i="3"/>
  <c r="H168" i="3"/>
  <c r="H176" i="3"/>
  <c r="H184" i="3"/>
  <c r="H192" i="3"/>
  <c r="H200" i="3"/>
  <c r="H208" i="3"/>
  <c r="H216" i="3"/>
  <c r="H224" i="3"/>
  <c r="H232" i="3"/>
  <c r="H240" i="3"/>
  <c r="H248" i="3"/>
  <c r="H256" i="3"/>
  <c r="H264" i="3"/>
  <c r="H272" i="3"/>
  <c r="H280" i="3"/>
  <c r="H288" i="3"/>
  <c r="H296" i="3"/>
  <c r="H304" i="3"/>
  <c r="H312" i="3"/>
  <c r="H320" i="3"/>
  <c r="H328" i="3"/>
  <c r="H336" i="3"/>
  <c r="H344" i="3"/>
  <c r="H352" i="3"/>
  <c r="H360" i="3"/>
  <c r="H368" i="3"/>
  <c r="H376" i="3"/>
  <c r="H384" i="3"/>
  <c r="H392" i="3"/>
  <c r="H400" i="3"/>
  <c r="H408" i="3"/>
  <c r="H416" i="3"/>
  <c r="H424" i="3"/>
  <c r="H432" i="3"/>
  <c r="H440" i="3"/>
  <c r="H448" i="3"/>
  <c r="H456" i="3"/>
  <c r="H464" i="3"/>
  <c r="H472" i="3"/>
  <c r="H480" i="3"/>
  <c r="H488" i="3"/>
  <c r="H496" i="3"/>
  <c r="H504" i="3"/>
  <c r="H512" i="3"/>
  <c r="H520" i="3"/>
  <c r="H528" i="3"/>
  <c r="H536" i="3"/>
  <c r="H544" i="3"/>
  <c r="H552" i="3"/>
  <c r="H560" i="3"/>
  <c r="H568" i="3"/>
  <c r="H576" i="3"/>
  <c r="H584" i="3"/>
  <c r="H592" i="3"/>
  <c r="H600" i="3"/>
  <c r="H608" i="3"/>
  <c r="H616" i="3"/>
  <c r="H624" i="3"/>
  <c r="H632" i="3"/>
  <c r="H640" i="3"/>
  <c r="H648" i="3"/>
  <c r="H656" i="3"/>
  <c r="H664" i="3"/>
  <c r="H672" i="3"/>
  <c r="H680" i="3"/>
  <c r="H688" i="3"/>
  <c r="H696" i="3"/>
  <c r="H704" i="3"/>
  <c r="H712" i="3"/>
  <c r="H720" i="3"/>
  <c r="H728" i="3"/>
  <c r="H736" i="3"/>
  <c r="H113" i="3"/>
  <c r="H121" i="3"/>
  <c r="H129" i="3"/>
  <c r="H137" i="3"/>
  <c r="H145" i="3"/>
  <c r="H153" i="3"/>
  <c r="H161" i="3"/>
  <c r="H169" i="3"/>
  <c r="H177" i="3"/>
  <c r="H185" i="3"/>
  <c r="H193" i="3"/>
  <c r="H201" i="3"/>
  <c r="H209" i="3"/>
  <c r="H217" i="3"/>
  <c r="H225" i="3"/>
  <c r="H233" i="3"/>
  <c r="H241" i="3"/>
  <c r="H249" i="3"/>
  <c r="H257" i="3"/>
  <c r="H265" i="3"/>
  <c r="H273" i="3"/>
  <c r="H281" i="3"/>
  <c r="H289" i="3"/>
  <c r="H297" i="3"/>
  <c r="H305" i="3"/>
  <c r="H313" i="3"/>
  <c r="H321" i="3"/>
  <c r="H329" i="3"/>
  <c r="H337" i="3"/>
  <c r="H345" i="3"/>
  <c r="H353" i="3"/>
  <c r="H361" i="3"/>
  <c r="H369" i="3"/>
  <c r="H377" i="3"/>
  <c r="H385" i="3"/>
  <c r="H393" i="3"/>
  <c r="H401" i="3"/>
  <c r="H409" i="3"/>
  <c r="H417" i="3"/>
  <c r="H425" i="3"/>
  <c r="H433" i="3"/>
  <c r="H441" i="3"/>
  <c r="H449" i="3"/>
  <c r="H457" i="3"/>
  <c r="H465" i="3"/>
  <c r="H473" i="3"/>
  <c r="H481" i="3"/>
  <c r="H489" i="3"/>
  <c r="H497" i="3"/>
  <c r="H505" i="3"/>
  <c r="H513" i="3"/>
  <c r="H521" i="3"/>
  <c r="H529" i="3"/>
  <c r="H537" i="3"/>
  <c r="H545" i="3"/>
  <c r="H553" i="3"/>
  <c r="H561" i="3"/>
  <c r="H569" i="3"/>
  <c r="H577" i="3"/>
  <c r="H585" i="3"/>
  <c r="H593" i="3"/>
  <c r="H601" i="3"/>
  <c r="H609" i="3"/>
  <c r="H617" i="3"/>
  <c r="H625" i="3"/>
  <c r="H633" i="3"/>
  <c r="H641" i="3"/>
  <c r="H649" i="3"/>
  <c r="H657" i="3"/>
  <c r="H665" i="3"/>
  <c r="H673" i="3"/>
  <c r="H681" i="3"/>
  <c r="H689" i="3"/>
  <c r="H697" i="3"/>
  <c r="H705" i="3"/>
  <c r="H713" i="3"/>
  <c r="H721" i="3"/>
  <c r="H729" i="3"/>
  <c r="H737" i="3"/>
  <c r="H745" i="3"/>
  <c r="H753" i="3"/>
  <c r="H114" i="3"/>
  <c r="H122" i="3"/>
  <c r="H130" i="3"/>
  <c r="H138" i="3"/>
  <c r="H146" i="3"/>
  <c r="H154" i="3"/>
  <c r="H162" i="3"/>
  <c r="H170" i="3"/>
  <c r="H178" i="3"/>
  <c r="H186" i="3"/>
  <c r="H194" i="3"/>
  <c r="H202" i="3"/>
  <c r="H210" i="3"/>
  <c r="H218" i="3"/>
  <c r="H226" i="3"/>
  <c r="H234" i="3"/>
  <c r="H242" i="3"/>
  <c r="H250" i="3"/>
  <c r="H258" i="3"/>
  <c r="H266" i="3"/>
  <c r="H274" i="3"/>
  <c r="H282" i="3"/>
  <c r="H290" i="3"/>
  <c r="H298" i="3"/>
  <c r="H306" i="3"/>
  <c r="H314" i="3"/>
  <c r="H322" i="3"/>
  <c r="H330" i="3"/>
  <c r="H338" i="3"/>
  <c r="H346" i="3"/>
  <c r="H354" i="3"/>
  <c r="H362" i="3"/>
  <c r="H370" i="3"/>
  <c r="H378" i="3"/>
  <c r="H386" i="3"/>
  <c r="H394" i="3"/>
  <c r="H402" i="3"/>
  <c r="H410" i="3"/>
  <c r="H418" i="3"/>
  <c r="H426" i="3"/>
  <c r="H434" i="3"/>
  <c r="H442" i="3"/>
  <c r="H450" i="3"/>
  <c r="H458" i="3"/>
  <c r="H466" i="3"/>
  <c r="H474" i="3"/>
  <c r="H482" i="3"/>
  <c r="H490" i="3"/>
  <c r="H498" i="3"/>
  <c r="H506" i="3"/>
  <c r="H514" i="3"/>
  <c r="H522" i="3"/>
  <c r="H530" i="3"/>
  <c r="H538" i="3"/>
  <c r="H546" i="3"/>
  <c r="H554" i="3"/>
  <c r="H562" i="3"/>
  <c r="H570" i="3"/>
  <c r="H578" i="3"/>
  <c r="H586" i="3"/>
  <c r="H594" i="3"/>
  <c r="H602" i="3"/>
  <c r="H610" i="3"/>
  <c r="H618" i="3"/>
  <c r="H626" i="3"/>
  <c r="H634" i="3"/>
  <c r="H642" i="3"/>
  <c r="H650" i="3"/>
  <c r="H658" i="3"/>
  <c r="H666" i="3"/>
  <c r="H674" i="3"/>
  <c r="H682" i="3"/>
  <c r="H690" i="3"/>
  <c r="H698" i="3"/>
  <c r="H706" i="3"/>
  <c r="H714" i="3"/>
  <c r="H722" i="3"/>
  <c r="H730" i="3"/>
  <c r="H738" i="3"/>
  <c r="H746" i="3"/>
  <c r="H754" i="3"/>
  <c r="H742" i="3"/>
  <c r="H759" i="3"/>
  <c r="H769" i="3"/>
  <c r="H781" i="3"/>
  <c r="H790" i="3"/>
  <c r="H798" i="3"/>
  <c r="H806" i="3"/>
  <c r="H814" i="3"/>
  <c r="H822" i="3"/>
  <c r="H830" i="3"/>
  <c r="H838" i="3"/>
  <c r="H846" i="3"/>
  <c r="H744" i="3"/>
  <c r="H760" i="3"/>
  <c r="H770" i="3"/>
  <c r="H782" i="3"/>
  <c r="H791" i="3"/>
  <c r="H799" i="3"/>
  <c r="H807" i="3"/>
  <c r="H815" i="3"/>
  <c r="H823" i="3"/>
  <c r="H831" i="3"/>
  <c r="H839" i="3"/>
  <c r="H847" i="3"/>
  <c r="H855" i="3"/>
  <c r="H863" i="3"/>
  <c r="H871" i="3"/>
  <c r="H879" i="3"/>
  <c r="H887" i="3"/>
  <c r="H895" i="3"/>
  <c r="H903" i="3"/>
  <c r="H911" i="3"/>
  <c r="H919" i="3"/>
  <c r="H927" i="3"/>
  <c r="H935" i="3"/>
  <c r="H943" i="3"/>
  <c r="H951" i="3"/>
  <c r="H959" i="3"/>
  <c r="H967" i="3"/>
  <c r="H975" i="3"/>
  <c r="H983" i="3"/>
  <c r="H991" i="3"/>
  <c r="H999" i="3"/>
  <c r="H1007" i="3"/>
  <c r="H1015" i="3"/>
  <c r="H1023" i="3"/>
  <c r="H1031" i="3"/>
  <c r="H1039" i="3"/>
  <c r="H1047" i="3"/>
  <c r="H1055" i="3"/>
  <c r="H1063" i="3"/>
  <c r="H1071" i="3"/>
  <c r="H1079" i="3"/>
  <c r="H1087" i="3"/>
  <c r="H1095" i="3"/>
  <c r="H1103" i="3"/>
  <c r="H1111" i="3"/>
  <c r="H1119" i="3"/>
  <c r="H1127" i="3"/>
  <c r="H1135" i="3"/>
  <c r="H1143" i="3"/>
  <c r="H1151" i="3"/>
  <c r="H1159" i="3"/>
  <c r="H1167" i="3"/>
  <c r="H1175" i="3"/>
  <c r="H1183" i="3"/>
  <c r="H1191" i="3"/>
  <c r="H1199" i="3"/>
  <c r="H1207" i="3"/>
  <c r="H1215" i="3"/>
  <c r="H1223" i="3"/>
  <c r="H1231" i="3"/>
  <c r="H1239" i="3"/>
  <c r="H1247" i="3"/>
  <c r="H1255" i="3"/>
  <c r="H749" i="3"/>
  <c r="H761" i="3"/>
  <c r="H773" i="3"/>
  <c r="H783" i="3"/>
  <c r="H792" i="3"/>
  <c r="H800" i="3"/>
  <c r="H808" i="3"/>
  <c r="H816" i="3"/>
  <c r="H824" i="3"/>
  <c r="H832" i="3"/>
  <c r="H840" i="3"/>
  <c r="H848" i="3"/>
  <c r="H856" i="3"/>
  <c r="H864" i="3"/>
  <c r="H872" i="3"/>
  <c r="H880" i="3"/>
  <c r="H888" i="3"/>
  <c r="H896" i="3"/>
  <c r="H904" i="3"/>
  <c r="H912" i="3"/>
  <c r="H920" i="3"/>
  <c r="H928" i="3"/>
  <c r="H936" i="3"/>
  <c r="H944" i="3"/>
  <c r="H952" i="3"/>
  <c r="H960" i="3"/>
  <c r="H968" i="3"/>
  <c r="H976" i="3"/>
  <c r="H984" i="3"/>
  <c r="H992" i="3"/>
  <c r="H1000" i="3"/>
  <c r="H1008" i="3"/>
  <c r="H1016" i="3"/>
  <c r="H1024" i="3"/>
  <c r="H1032" i="3"/>
  <c r="H1040" i="3"/>
  <c r="H1048" i="3"/>
  <c r="H1056" i="3"/>
  <c r="H1064" i="3"/>
  <c r="H1072" i="3"/>
  <c r="H1080" i="3"/>
  <c r="H1088" i="3"/>
  <c r="H1096" i="3"/>
  <c r="H1104" i="3"/>
  <c r="H1112" i="3"/>
  <c r="H1120" i="3"/>
  <c r="H1128" i="3"/>
  <c r="H1136" i="3"/>
  <c r="H1144" i="3"/>
  <c r="H1152" i="3"/>
  <c r="H1160" i="3"/>
  <c r="H1168" i="3"/>
  <c r="H1176" i="3"/>
  <c r="H1184" i="3"/>
  <c r="H1192" i="3"/>
  <c r="H1200" i="3"/>
  <c r="H1208" i="3"/>
  <c r="H1216" i="3"/>
  <c r="H1224" i="3"/>
  <c r="H1232" i="3"/>
  <c r="H1240" i="3"/>
  <c r="H1248" i="3"/>
  <c r="H1256" i="3"/>
  <c r="H750" i="3"/>
  <c r="H762" i="3"/>
  <c r="H774" i="3"/>
  <c r="H784" i="3"/>
  <c r="H793" i="3"/>
  <c r="H801" i="3"/>
  <c r="H809" i="3"/>
  <c r="H817" i="3"/>
  <c r="H825" i="3"/>
  <c r="H833" i="3"/>
  <c r="H841" i="3"/>
  <c r="H751" i="3"/>
  <c r="H775" i="3"/>
  <c r="H794" i="3"/>
  <c r="H810" i="3"/>
  <c r="H826" i="3"/>
  <c r="H842" i="3"/>
  <c r="H853" i="3"/>
  <c r="H865" i="3"/>
  <c r="H875" i="3"/>
  <c r="H885" i="3"/>
  <c r="H897" i="3"/>
  <c r="H907" i="3"/>
  <c r="H917" i="3"/>
  <c r="H929" i="3"/>
  <c r="H939" i="3"/>
  <c r="H949" i="3"/>
  <c r="H961" i="3"/>
  <c r="H971" i="3"/>
  <c r="H981" i="3"/>
  <c r="H993" i="3"/>
  <c r="H1003" i="3"/>
  <c r="H1013" i="3"/>
  <c r="H1025" i="3"/>
  <c r="H1035" i="3"/>
  <c r="H1045" i="3"/>
  <c r="H1057" i="3"/>
  <c r="H1067" i="3"/>
  <c r="H1077" i="3"/>
  <c r="H1089" i="3"/>
  <c r="H1099" i="3"/>
  <c r="H1109" i="3"/>
  <c r="H1121" i="3"/>
  <c r="H1131" i="3"/>
  <c r="H1141" i="3"/>
  <c r="H1153" i="3"/>
  <c r="H1163" i="3"/>
  <c r="H1173" i="3"/>
  <c r="H1185" i="3"/>
  <c r="H1195" i="3"/>
  <c r="H1205" i="3"/>
  <c r="H1217" i="3"/>
  <c r="H1227" i="3"/>
  <c r="H1237" i="3"/>
  <c r="H1249" i="3"/>
  <c r="H1259" i="3"/>
  <c r="H752" i="3"/>
  <c r="H776" i="3"/>
  <c r="H795" i="3"/>
  <c r="H811" i="3"/>
  <c r="H827" i="3"/>
  <c r="H843" i="3"/>
  <c r="H854" i="3"/>
  <c r="H866" i="3"/>
  <c r="H876" i="3"/>
  <c r="H886" i="3"/>
  <c r="H898" i="3"/>
  <c r="H908" i="3"/>
  <c r="H918" i="3"/>
  <c r="H930" i="3"/>
  <c r="H940" i="3"/>
  <c r="H950" i="3"/>
  <c r="H962" i="3"/>
  <c r="H972" i="3"/>
  <c r="H982" i="3"/>
  <c r="H994" i="3"/>
  <c r="H1004" i="3"/>
  <c r="H1014" i="3"/>
  <c r="H1026" i="3"/>
  <c r="H1036" i="3"/>
  <c r="H1046" i="3"/>
  <c r="H1058" i="3"/>
  <c r="H1068" i="3"/>
  <c r="H1078" i="3"/>
  <c r="H1090" i="3"/>
  <c r="H1100" i="3"/>
  <c r="H1110" i="3"/>
  <c r="H1122" i="3"/>
  <c r="H1132" i="3"/>
  <c r="H1142" i="3"/>
  <c r="H1154" i="3"/>
  <c r="H1164" i="3"/>
  <c r="H1174" i="3"/>
  <c r="H1186" i="3"/>
  <c r="H1196" i="3"/>
  <c r="H1206" i="3"/>
  <c r="H1218" i="3"/>
  <c r="H1228" i="3"/>
  <c r="H1238" i="3"/>
  <c r="H1250" i="3"/>
  <c r="H757" i="3"/>
  <c r="H777" i="3"/>
  <c r="H796" i="3"/>
  <c r="H812" i="3"/>
  <c r="H828" i="3"/>
  <c r="H844" i="3"/>
  <c r="H857" i="3"/>
  <c r="H867" i="3"/>
  <c r="H877" i="3"/>
  <c r="H889" i="3"/>
  <c r="H899" i="3"/>
  <c r="H909" i="3"/>
  <c r="H921" i="3"/>
  <c r="H931" i="3"/>
  <c r="H941" i="3"/>
  <c r="H953" i="3"/>
  <c r="H963" i="3"/>
  <c r="H973" i="3"/>
  <c r="H985" i="3"/>
  <c r="H995" i="3"/>
  <c r="H1005" i="3"/>
  <c r="H1017" i="3"/>
  <c r="H1027" i="3"/>
  <c r="H1037" i="3"/>
  <c r="H1049" i="3"/>
  <c r="H1059" i="3"/>
  <c r="H1069" i="3"/>
  <c r="H1081" i="3"/>
  <c r="H1091" i="3"/>
  <c r="H1101" i="3"/>
  <c r="H1113" i="3"/>
  <c r="H1123" i="3"/>
  <c r="H1133" i="3"/>
  <c r="H1145" i="3"/>
  <c r="H1155" i="3"/>
  <c r="H1165" i="3"/>
  <c r="H1177" i="3"/>
  <c r="H1187" i="3"/>
  <c r="H1197" i="3"/>
  <c r="H1209" i="3"/>
  <c r="H1219" i="3"/>
  <c r="H1229" i="3"/>
  <c r="H1241" i="3"/>
  <c r="H1251" i="3"/>
  <c r="H758" i="3"/>
  <c r="H778" i="3"/>
  <c r="H797" i="3"/>
  <c r="H813" i="3"/>
  <c r="H829" i="3"/>
  <c r="H845" i="3"/>
  <c r="H858" i="3"/>
  <c r="H868" i="3"/>
  <c r="H878" i="3"/>
  <c r="H890" i="3"/>
  <c r="H900" i="3"/>
  <c r="H910" i="3"/>
  <c r="H922" i="3"/>
  <c r="H932" i="3"/>
  <c r="H942" i="3"/>
  <c r="H954" i="3"/>
  <c r="H964" i="3"/>
  <c r="H974" i="3"/>
  <c r="H986" i="3"/>
  <c r="H996" i="3"/>
  <c r="H1006" i="3"/>
  <c r="H1018" i="3"/>
  <c r="H1028" i="3"/>
  <c r="H1038" i="3"/>
  <c r="H1050" i="3"/>
  <c r="H1060" i="3"/>
  <c r="H1070" i="3"/>
  <c r="H1082" i="3"/>
  <c r="H1092" i="3"/>
  <c r="H1102" i="3"/>
  <c r="H1114" i="3"/>
  <c r="H1124" i="3"/>
  <c r="H1134" i="3"/>
  <c r="H1146" i="3"/>
  <c r="H1156" i="3"/>
  <c r="H1166" i="3"/>
  <c r="H1178" i="3"/>
  <c r="H1188" i="3"/>
  <c r="H1198" i="3"/>
  <c r="H1210" i="3"/>
  <c r="H1220" i="3"/>
  <c r="H1230" i="3"/>
  <c r="H1242" i="3"/>
  <c r="H1252" i="3"/>
  <c r="H765" i="3"/>
  <c r="H785" i="3"/>
  <c r="H802" i="3"/>
  <c r="H818" i="3"/>
  <c r="H834" i="3"/>
  <c r="H849" i="3"/>
  <c r="H859" i="3"/>
  <c r="H869" i="3"/>
  <c r="H881" i="3"/>
  <c r="H891" i="3"/>
  <c r="H901" i="3"/>
  <c r="H913" i="3"/>
  <c r="H923" i="3"/>
  <c r="H933" i="3"/>
  <c r="H945" i="3"/>
  <c r="H955" i="3"/>
  <c r="H965" i="3"/>
  <c r="H977" i="3"/>
  <c r="H987" i="3"/>
  <c r="H997" i="3"/>
  <c r="H1009" i="3"/>
  <c r="H1019" i="3"/>
  <c r="H1029" i="3"/>
  <c r="H1041" i="3"/>
  <c r="H1051" i="3"/>
  <c r="H1061" i="3"/>
  <c r="H1073" i="3"/>
  <c r="H1083" i="3"/>
  <c r="H1093" i="3"/>
  <c r="H1105" i="3"/>
  <c r="H1115" i="3"/>
  <c r="H1125" i="3"/>
  <c r="H1137" i="3"/>
  <c r="H1147" i="3"/>
  <c r="H1157" i="3"/>
  <c r="H1169" i="3"/>
  <c r="H1179" i="3"/>
  <c r="H1189" i="3"/>
  <c r="H1201" i="3"/>
  <c r="H1211" i="3"/>
  <c r="H1221" i="3"/>
  <c r="H1233" i="3"/>
  <c r="H1243" i="3"/>
  <c r="H1253" i="3"/>
  <c r="H766" i="3"/>
  <c r="H786" i="3"/>
  <c r="H803" i="3"/>
  <c r="H819" i="3"/>
  <c r="H835" i="3"/>
  <c r="H850" i="3"/>
  <c r="H860" i="3"/>
  <c r="H870" i="3"/>
  <c r="H882" i="3"/>
  <c r="H892" i="3"/>
  <c r="H902" i="3"/>
  <c r="H914" i="3"/>
  <c r="H924" i="3"/>
  <c r="H934" i="3"/>
  <c r="H946" i="3"/>
  <c r="H956" i="3"/>
  <c r="H966" i="3"/>
  <c r="H978" i="3"/>
  <c r="H988" i="3"/>
  <c r="H998" i="3"/>
  <c r="H1010" i="3"/>
  <c r="H1020" i="3"/>
  <c r="H1030" i="3"/>
  <c r="H1042" i="3"/>
  <c r="H1052" i="3"/>
  <c r="H1062" i="3"/>
  <c r="H1074" i="3"/>
  <c r="H1084" i="3"/>
  <c r="H1094" i="3"/>
  <c r="H1106" i="3"/>
  <c r="H1116" i="3"/>
  <c r="H1126" i="3"/>
  <c r="H1138" i="3"/>
  <c r="H1148" i="3"/>
  <c r="H1158" i="3"/>
  <c r="H1170" i="3"/>
  <c r="H1180" i="3"/>
  <c r="H1190" i="3"/>
  <c r="H1202" i="3"/>
  <c r="H1212" i="3"/>
  <c r="H1222" i="3"/>
  <c r="H1234" i="3"/>
  <c r="H1244" i="3"/>
  <c r="H1254" i="3"/>
  <c r="H767" i="3"/>
  <c r="H788" i="3"/>
  <c r="H804" i="3"/>
  <c r="H820" i="3"/>
  <c r="H836" i="3"/>
  <c r="H851" i="3"/>
  <c r="H861" i="3"/>
  <c r="H873" i="3"/>
  <c r="H883" i="3"/>
  <c r="H893" i="3"/>
  <c r="H905" i="3"/>
  <c r="H915" i="3"/>
  <c r="H925" i="3"/>
  <c r="H937" i="3"/>
  <c r="H947" i="3"/>
  <c r="H957" i="3"/>
  <c r="H969" i="3"/>
  <c r="H979" i="3"/>
  <c r="H989" i="3"/>
  <c r="H1001" i="3"/>
  <c r="H1011" i="3"/>
  <c r="H1021" i="3"/>
  <c r="H1033" i="3"/>
  <c r="H1043" i="3"/>
  <c r="H1053" i="3"/>
  <c r="H1065" i="3"/>
  <c r="H1075" i="3"/>
  <c r="H1085" i="3"/>
  <c r="H768" i="3"/>
  <c r="H789" i="3"/>
  <c r="H805" i="3"/>
  <c r="H821" i="3"/>
  <c r="H837" i="3"/>
  <c r="H852" i="3"/>
  <c r="H862" i="3"/>
  <c r="H874" i="3"/>
  <c r="H884" i="3"/>
  <c r="H894" i="3"/>
  <c r="H906" i="3"/>
  <c r="H916" i="3"/>
  <c r="H926" i="3"/>
  <c r="H938" i="3"/>
  <c r="H948" i="3"/>
  <c r="H958" i="3"/>
  <c r="H970" i="3"/>
  <c r="H980" i="3"/>
  <c r="H990" i="3"/>
  <c r="H1002" i="3"/>
  <c r="H1012" i="3"/>
  <c r="H1022" i="3"/>
  <c r="H1034" i="3"/>
  <c r="H1044" i="3"/>
  <c r="H1054" i="3"/>
  <c r="H1066" i="3"/>
  <c r="H1076" i="3"/>
  <c r="H1086" i="3"/>
  <c r="H1097" i="3"/>
  <c r="H1139" i="3"/>
  <c r="H1181" i="3"/>
  <c r="H1225" i="3"/>
  <c r="H1098" i="3"/>
  <c r="H1140" i="3"/>
  <c r="H1182" i="3"/>
  <c r="H1226" i="3"/>
  <c r="H1107" i="3"/>
  <c r="H1149" i="3"/>
  <c r="H1193" i="3"/>
  <c r="H1235" i="3"/>
  <c r="H1108" i="3"/>
  <c r="H1150" i="3"/>
  <c r="H1194" i="3"/>
  <c r="H1236" i="3"/>
  <c r="H1117" i="3"/>
  <c r="H1161" i="3"/>
  <c r="H1203" i="3"/>
  <c r="H1245" i="3"/>
  <c r="H1118" i="3"/>
  <c r="H1162" i="3"/>
  <c r="H1204" i="3"/>
  <c r="H1246" i="3"/>
  <c r="H1129" i="3"/>
  <c r="H1171" i="3"/>
  <c r="H1213" i="3"/>
  <c r="H1257" i="3"/>
  <c r="H1130" i="3"/>
  <c r="H1172" i="3"/>
  <c r="H1214" i="3"/>
  <c r="H1258" i="3"/>
  <c r="B1259" i="3"/>
  <c r="B1251" i="3"/>
  <c r="B1243" i="3"/>
  <c r="B1235" i="3"/>
  <c r="B1227" i="3"/>
  <c r="B1219" i="3"/>
  <c r="B1211" i="3"/>
  <c r="B1203" i="3"/>
  <c r="B1195" i="3"/>
  <c r="B1187" i="3"/>
  <c r="B1179" i="3"/>
  <c r="B1171" i="3"/>
  <c r="B1163" i="3"/>
  <c r="B1155" i="3"/>
  <c r="B1147" i="3"/>
  <c r="B1139" i="3"/>
  <c r="B1131" i="3"/>
  <c r="B1123" i="3"/>
  <c r="B1115" i="3"/>
  <c r="B1107" i="3"/>
  <c r="B1099" i="3"/>
  <c r="B1091" i="3"/>
  <c r="B1083" i="3"/>
  <c r="B1075" i="3"/>
  <c r="B1067" i="3"/>
  <c r="B1059" i="3"/>
  <c r="B1051" i="3"/>
  <c r="B1043" i="3"/>
  <c r="B1035" i="3"/>
  <c r="B1027" i="3"/>
  <c r="B1019" i="3"/>
  <c r="B1011" i="3"/>
  <c r="B1003" i="3"/>
  <c r="B995" i="3"/>
  <c r="B987" i="3"/>
  <c r="B979" i="3"/>
  <c r="B971" i="3"/>
  <c r="B963" i="3"/>
  <c r="B955" i="3"/>
  <c r="B947" i="3"/>
  <c r="B939" i="3"/>
  <c r="B931" i="3"/>
  <c r="B923" i="3"/>
  <c r="B915" i="3"/>
  <c r="B907" i="3"/>
  <c r="B899" i="3"/>
  <c r="B891" i="3"/>
  <c r="B883" i="3"/>
  <c r="B875" i="3"/>
  <c r="B867" i="3"/>
  <c r="B859" i="3"/>
  <c r="B851" i="3"/>
  <c r="B843" i="3"/>
  <c r="B835" i="3"/>
  <c r="B827" i="3"/>
  <c r="B819" i="3"/>
  <c r="B811" i="3"/>
  <c r="B803" i="3"/>
  <c r="B795" i="3"/>
  <c r="B787" i="3"/>
  <c r="B779" i="3"/>
  <c r="B771" i="3"/>
  <c r="B763" i="3"/>
  <c r="B755" i="3"/>
  <c r="B747" i="3"/>
  <c r="B739" i="3"/>
  <c r="B731" i="3"/>
  <c r="B723" i="3"/>
  <c r="B715" i="3"/>
  <c r="B707" i="3"/>
  <c r="B699" i="3"/>
  <c r="B691" i="3"/>
  <c r="B683" i="3"/>
  <c r="B675" i="3"/>
  <c r="B667" i="3"/>
  <c r="B659" i="3"/>
  <c r="B651" i="3"/>
  <c r="B643" i="3"/>
  <c r="B635" i="3"/>
  <c r="B627" i="3"/>
  <c r="B619" i="3"/>
  <c r="B611" i="3"/>
  <c r="B603" i="3"/>
  <c r="B595" i="3"/>
  <c r="B587" i="3"/>
  <c r="B579" i="3"/>
  <c r="B567" i="3"/>
  <c r="B557" i="3"/>
  <c r="B547" i="3"/>
  <c r="B535" i="3"/>
  <c r="B525" i="3"/>
  <c r="B515" i="3"/>
  <c r="B503" i="3"/>
  <c r="B493" i="3"/>
  <c r="B483" i="3"/>
  <c r="B471" i="3"/>
  <c r="B461" i="3"/>
  <c r="B451" i="3"/>
  <c r="B439" i="3"/>
  <c r="B429" i="3"/>
  <c r="B419" i="3"/>
  <c r="B407" i="3"/>
  <c r="B397" i="3"/>
  <c r="B387" i="3"/>
  <c r="B375" i="3"/>
  <c r="B365" i="3"/>
  <c r="B355" i="3"/>
  <c r="B343" i="3"/>
  <c r="B333" i="3"/>
  <c r="B323" i="3"/>
  <c r="B311" i="3"/>
  <c r="B301" i="3"/>
  <c r="B291" i="3"/>
  <c r="B279" i="3"/>
  <c r="B269" i="3"/>
  <c r="B259" i="3"/>
  <c r="B247" i="3"/>
  <c r="B237" i="3"/>
  <c r="B227" i="3"/>
  <c r="B215" i="3"/>
  <c r="B205" i="3"/>
  <c r="B195" i="3"/>
  <c r="B183" i="3"/>
  <c r="B173" i="3"/>
  <c r="B163" i="3"/>
  <c r="B151" i="3"/>
  <c r="B141" i="3"/>
  <c r="B131" i="3"/>
  <c r="B119" i="3"/>
  <c r="B109" i="3"/>
  <c r="B99" i="3"/>
  <c r="B87" i="3"/>
  <c r="B77" i="3"/>
  <c r="B67" i="3"/>
  <c r="B55" i="3"/>
  <c r="B45" i="3"/>
  <c r="B35" i="3"/>
  <c r="B23" i="3"/>
  <c r="B13" i="3"/>
  <c r="C1250" i="3"/>
  <c r="C1240" i="3"/>
  <c r="C1230" i="3"/>
  <c r="C1218" i="3"/>
  <c r="C1208" i="3"/>
  <c r="C1198" i="3"/>
  <c r="C1186" i="3"/>
  <c r="C1176" i="3"/>
  <c r="C1166" i="3"/>
  <c r="C1154" i="3"/>
  <c r="C1144" i="3"/>
  <c r="C1134" i="3"/>
  <c r="C1118" i="3"/>
  <c r="C1098" i="3"/>
  <c r="E624" i="3"/>
  <c r="E616" i="3"/>
  <c r="E608" i="3"/>
  <c r="E600" i="3"/>
  <c r="E592" i="3"/>
  <c r="E584" i="3"/>
  <c r="E576" i="3"/>
  <c r="E568" i="3"/>
  <c r="E560" i="3"/>
  <c r="E552" i="3"/>
  <c r="E544" i="3"/>
  <c r="E536" i="3"/>
  <c r="E528" i="3"/>
  <c r="E520" i="3"/>
  <c r="E512" i="3"/>
  <c r="E502" i="3"/>
  <c r="E492" i="3"/>
  <c r="E482" i="3"/>
  <c r="E470" i="3"/>
  <c r="E460" i="3"/>
  <c r="E450" i="3"/>
  <c r="E438" i="3"/>
  <c r="E428" i="3"/>
  <c r="E418" i="3"/>
  <c r="E406" i="3"/>
  <c r="E396" i="3"/>
  <c r="E386" i="3"/>
  <c r="E374" i="3"/>
  <c r="E364" i="3"/>
  <c r="E354" i="3"/>
  <c r="E342" i="3"/>
  <c r="E332" i="3"/>
  <c r="E322" i="3"/>
  <c r="E310" i="3"/>
  <c r="E300" i="3"/>
  <c r="E290" i="3"/>
  <c r="E278" i="3"/>
  <c r="E268" i="3"/>
  <c r="E258" i="3"/>
  <c r="E639" i="3"/>
  <c r="E631" i="3"/>
  <c r="E623" i="3"/>
  <c r="E615" i="3"/>
  <c r="E607" i="3"/>
  <c r="E599" i="3"/>
  <c r="E591" i="3"/>
  <c r="E583" i="3"/>
  <c r="E575" i="3"/>
  <c r="E567" i="3"/>
  <c r="E559" i="3"/>
  <c r="E551" i="3"/>
  <c r="E543" i="3"/>
  <c r="E535" i="3"/>
  <c r="E527" i="3"/>
  <c r="E519" i="3"/>
  <c r="E511" i="3"/>
  <c r="E501" i="3"/>
  <c r="E491" i="3"/>
  <c r="E481" i="3"/>
  <c r="E469" i="3"/>
  <c r="E459" i="3"/>
  <c r="E449" i="3"/>
  <c r="E437" i="3"/>
  <c r="E427" i="3"/>
  <c r="E417" i="3"/>
  <c r="E405" i="3"/>
  <c r="E395" i="3"/>
  <c r="E385" i="3"/>
  <c r="E373" i="3"/>
  <c r="E363" i="3"/>
  <c r="E353" i="3"/>
  <c r="E341" i="3"/>
  <c r="E331" i="3"/>
  <c r="E321" i="3"/>
  <c r="E309" i="3"/>
  <c r="E299" i="3"/>
  <c r="E289" i="3"/>
  <c r="E277" i="3"/>
  <c r="E267" i="3"/>
  <c r="E2" i="2"/>
  <c r="E3" i="3" s="1"/>
  <c r="E255" i="3"/>
  <c r="E263" i="3"/>
  <c r="E271" i="3"/>
  <c r="E279" i="3"/>
  <c r="E287" i="3"/>
  <c r="E295" i="3"/>
  <c r="E303" i="3"/>
  <c r="E311" i="3"/>
  <c r="E319" i="3"/>
  <c r="E327" i="3"/>
  <c r="E335" i="3"/>
  <c r="E343" i="3"/>
  <c r="E351" i="3"/>
  <c r="E359" i="3"/>
  <c r="E367" i="3"/>
  <c r="E375" i="3"/>
  <c r="E383" i="3"/>
  <c r="E391" i="3"/>
  <c r="E399" i="3"/>
  <c r="E407" i="3"/>
  <c r="E415" i="3"/>
  <c r="E423" i="3"/>
  <c r="E431" i="3"/>
  <c r="E439" i="3"/>
  <c r="E447" i="3"/>
  <c r="E455" i="3"/>
  <c r="E463" i="3"/>
  <c r="E471" i="3"/>
  <c r="E479" i="3"/>
  <c r="E487" i="3"/>
  <c r="E495" i="3"/>
  <c r="E503" i="3"/>
  <c r="E256" i="3"/>
  <c r="E264" i="3"/>
  <c r="E272" i="3"/>
  <c r="E280" i="3"/>
  <c r="E288" i="3"/>
  <c r="E296" i="3"/>
  <c r="E304" i="3"/>
  <c r="E312" i="3"/>
  <c r="E320" i="3"/>
  <c r="E328" i="3"/>
  <c r="E336" i="3"/>
  <c r="E344" i="3"/>
  <c r="E352" i="3"/>
  <c r="E360" i="3"/>
  <c r="E368" i="3"/>
  <c r="E376" i="3"/>
  <c r="E384" i="3"/>
  <c r="E392" i="3"/>
  <c r="E400" i="3"/>
  <c r="E408" i="3"/>
  <c r="E416" i="3"/>
  <c r="E424" i="3"/>
  <c r="E432" i="3"/>
  <c r="E440" i="3"/>
  <c r="E448" i="3"/>
  <c r="E456" i="3"/>
  <c r="E464" i="3"/>
  <c r="E472" i="3"/>
  <c r="E480" i="3"/>
  <c r="E488" i="3"/>
  <c r="E496" i="3"/>
  <c r="E504" i="3"/>
  <c r="E637" i="3"/>
  <c r="E629" i="3"/>
  <c r="E621" i="3"/>
  <c r="E613" i="3"/>
  <c r="E605" i="3"/>
  <c r="E597" i="3"/>
  <c r="E589" i="3"/>
  <c r="E581" i="3"/>
  <c r="E573" i="3"/>
  <c r="E565" i="3"/>
  <c r="E557" i="3"/>
  <c r="E549" i="3"/>
  <c r="E541" i="3"/>
  <c r="E533" i="3"/>
  <c r="E525" i="3"/>
  <c r="E517" i="3"/>
  <c r="E509" i="3"/>
  <c r="E499" i="3"/>
  <c r="E489" i="3"/>
  <c r="E477" i="3"/>
  <c r="E467" i="3"/>
  <c r="E457" i="3"/>
  <c r="E445" i="3"/>
  <c r="E435" i="3"/>
  <c r="E425" i="3"/>
  <c r="E413" i="3"/>
  <c r="E403" i="3"/>
  <c r="E393" i="3"/>
  <c r="E381" i="3"/>
  <c r="E371" i="3"/>
  <c r="E361" i="3"/>
  <c r="E349" i="3"/>
  <c r="E339" i="3"/>
  <c r="E329" i="3"/>
  <c r="E317" i="3"/>
  <c r="E307" i="3"/>
  <c r="E297" i="3"/>
  <c r="E285" i="3"/>
  <c r="E275" i="3"/>
  <c r="E265" i="3"/>
  <c r="E748" i="3"/>
  <c r="E740" i="3"/>
  <c r="E732" i="3"/>
  <c r="E724" i="3"/>
  <c r="E716" i="3"/>
  <c r="E708" i="3"/>
  <c r="E700" i="3"/>
  <c r="E692" i="3"/>
  <c r="E684" i="3"/>
  <c r="E676" i="3"/>
  <c r="E668" i="3"/>
  <c r="E660" i="3"/>
  <c r="E652" i="3"/>
  <c r="E644" i="3"/>
  <c r="E636" i="3"/>
  <c r="E628" i="3"/>
  <c r="E620" i="3"/>
  <c r="E612" i="3"/>
  <c r="E604" i="3"/>
  <c r="E596" i="3"/>
  <c r="E588" i="3"/>
  <c r="E580" i="3"/>
  <c r="E572" i="3"/>
  <c r="E564" i="3"/>
  <c r="E556" i="3"/>
  <c r="E548" i="3"/>
  <c r="E540" i="3"/>
  <c r="E532" i="3"/>
  <c r="E524" i="3"/>
  <c r="E516" i="3"/>
  <c r="E508" i="3"/>
  <c r="E498" i="3"/>
  <c r="E486" i="3"/>
  <c r="E476" i="3"/>
  <c r="E466" i="3"/>
  <c r="E454" i="3"/>
  <c r="E444" i="3"/>
  <c r="E434" i="3"/>
  <c r="E422" i="3"/>
  <c r="E412" i="3"/>
  <c r="E402" i="3"/>
  <c r="E390" i="3"/>
  <c r="E380" i="3"/>
  <c r="E370" i="3"/>
  <c r="E358" i="3"/>
  <c r="E348" i="3"/>
  <c r="E338" i="3"/>
  <c r="E326" i="3"/>
  <c r="E316" i="3"/>
  <c r="E306" i="3"/>
  <c r="E294" i="3"/>
  <c r="E284" i="3"/>
  <c r="E274" i="3"/>
  <c r="E262" i="3"/>
  <c r="E747" i="3"/>
  <c r="E739" i="3"/>
  <c r="E731" i="3"/>
  <c r="E723" i="3"/>
  <c r="E715" i="3"/>
  <c r="E707" i="3"/>
  <c r="E699" i="3"/>
  <c r="E691" i="3"/>
  <c r="E683" i="3"/>
  <c r="E675" i="3"/>
  <c r="E667" i="3"/>
  <c r="E659" i="3"/>
  <c r="E651" i="3"/>
  <c r="E643" i="3"/>
  <c r="E635" i="3"/>
  <c r="E627" i="3"/>
  <c r="E619" i="3"/>
  <c r="E611" i="3"/>
  <c r="E603" i="3"/>
  <c r="E595" i="3"/>
  <c r="E587" i="3"/>
  <c r="E579" i="3"/>
  <c r="E571" i="3"/>
  <c r="E563" i="3"/>
  <c r="E555" i="3"/>
  <c r="E547" i="3"/>
  <c r="E539" i="3"/>
  <c r="E531" i="3"/>
  <c r="E523" i="3"/>
  <c r="E515" i="3"/>
  <c r="E507" i="3"/>
  <c r="E497" i="3"/>
  <c r="E485" i="3"/>
  <c r="E475" i="3"/>
  <c r="E465" i="3"/>
  <c r="E453" i="3"/>
  <c r="E443" i="3"/>
  <c r="E433" i="3"/>
  <c r="E421" i="3"/>
  <c r="E411" i="3"/>
  <c r="E401" i="3"/>
  <c r="E389" i="3"/>
  <c r="E379" i="3"/>
  <c r="E369" i="3"/>
  <c r="E357" i="3"/>
  <c r="E347" i="3"/>
  <c r="E337" i="3"/>
  <c r="E325" i="3"/>
  <c r="E315" i="3"/>
  <c r="E305" i="3"/>
  <c r="E293" i="3"/>
  <c r="E283" i="3"/>
  <c r="E273" i="3"/>
  <c r="E261" i="3"/>
  <c r="E1258" i="3"/>
  <c r="E1250" i="3"/>
  <c r="E1242" i="3"/>
  <c r="E1234" i="3"/>
  <c r="E1226" i="3"/>
  <c r="E1218" i="3"/>
  <c r="E1210" i="3"/>
  <c r="E1202" i="3"/>
  <c r="E1194" i="3"/>
  <c r="E1186" i="3"/>
  <c r="E1178" i="3"/>
  <c r="E1170" i="3"/>
  <c r="E1162" i="3"/>
  <c r="E1154" i="3"/>
  <c r="E1146" i="3"/>
  <c r="E1138" i="3"/>
  <c r="E1130" i="3"/>
  <c r="E1122" i="3"/>
  <c r="E1114" i="3"/>
  <c r="E1106" i="3"/>
  <c r="E1098" i="3"/>
  <c r="E1090" i="3"/>
  <c r="E1082" i="3"/>
  <c r="E1074" i="3"/>
  <c r="E1066" i="3"/>
  <c r="E1058" i="3"/>
  <c r="E1050" i="3"/>
  <c r="E1042" i="3"/>
  <c r="E1034" i="3"/>
  <c r="E1026" i="3"/>
  <c r="E1018" i="3"/>
  <c r="E1010" i="3"/>
  <c r="E1002" i="3"/>
  <c r="E994" i="3"/>
  <c r="E986" i="3"/>
  <c r="E978" i="3"/>
  <c r="E970" i="3"/>
  <c r="E962" i="3"/>
  <c r="E954" i="3"/>
  <c r="E946" i="3"/>
  <c r="E938" i="3"/>
  <c r="E930" i="3"/>
  <c r="E922" i="3"/>
  <c r="E914" i="3"/>
  <c r="E906" i="3"/>
  <c r="E898" i="3"/>
  <c r="E890" i="3"/>
  <c r="E882" i="3"/>
  <c r="E874" i="3"/>
  <c r="E866" i="3"/>
  <c r="E858" i="3"/>
  <c r="E850" i="3"/>
  <c r="E842" i="3"/>
  <c r="E834" i="3"/>
  <c r="E826" i="3"/>
  <c r="E818" i="3"/>
  <c r="E810" i="3"/>
  <c r="E802" i="3"/>
  <c r="E794" i="3"/>
  <c r="E786" i="3"/>
  <c r="E778" i="3"/>
  <c r="E770" i="3"/>
  <c r="E762" i="3"/>
  <c r="E754" i="3"/>
  <c r="E746" i="3"/>
  <c r="E738" i="3"/>
  <c r="E730" i="3"/>
  <c r="E722" i="3"/>
  <c r="E714" i="3"/>
  <c r="E706" i="3"/>
  <c r="E698" i="3"/>
  <c r="E690" i="3"/>
  <c r="E682" i="3"/>
  <c r="E674" i="3"/>
  <c r="E666" i="3"/>
  <c r="E658" i="3"/>
  <c r="E650" i="3"/>
  <c r="E642" i="3"/>
  <c r="E634" i="3"/>
  <c r="E626" i="3"/>
  <c r="E618" i="3"/>
  <c r="E610" i="3"/>
  <c r="E602" i="3"/>
  <c r="E594" i="3"/>
  <c r="E586" i="3"/>
  <c r="E578" i="3"/>
  <c r="E570" i="3"/>
  <c r="E562" i="3"/>
  <c r="E554" i="3"/>
  <c r="E546" i="3"/>
  <c r="E538" i="3"/>
  <c r="E530" i="3"/>
  <c r="E522" i="3"/>
  <c r="E514" i="3"/>
  <c r="E506" i="3"/>
  <c r="E494" i="3"/>
  <c r="E484" i="3"/>
  <c r="E474" i="3"/>
  <c r="E462" i="3"/>
  <c r="E452" i="3"/>
  <c r="E442" i="3"/>
  <c r="E430" i="3"/>
  <c r="E420" i="3"/>
  <c r="E410" i="3"/>
  <c r="E398" i="3"/>
  <c r="E388" i="3"/>
  <c r="E378" i="3"/>
  <c r="E366" i="3"/>
  <c r="E356" i="3"/>
  <c r="E346" i="3"/>
  <c r="E334" i="3"/>
  <c r="E324" i="3"/>
  <c r="E314" i="3"/>
  <c r="E302" i="3"/>
  <c r="E292" i="3"/>
  <c r="E282" i="3"/>
  <c r="E270" i="3"/>
  <c r="E260" i="3"/>
  <c r="E1257" i="3"/>
  <c r="E1249" i="3"/>
  <c r="E1241" i="3"/>
  <c r="E1233" i="3"/>
  <c r="E1225" i="3"/>
  <c r="E1217" i="3"/>
  <c r="E1209" i="3"/>
  <c r="E1201" i="3"/>
  <c r="E1193" i="3"/>
  <c r="E1185" i="3"/>
  <c r="E1177" i="3"/>
  <c r="E1169" i="3"/>
  <c r="E1161" i="3"/>
  <c r="E1153" i="3"/>
  <c r="E1145" i="3"/>
  <c r="E1137" i="3"/>
  <c r="E1129" i="3"/>
  <c r="E1121" i="3"/>
  <c r="E1113" i="3"/>
  <c r="E1105" i="3"/>
  <c r="E1097" i="3"/>
  <c r="E1089" i="3"/>
  <c r="E1081" i="3"/>
  <c r="E1073" i="3"/>
  <c r="E1065" i="3"/>
  <c r="E1057" i="3"/>
  <c r="E1049" i="3"/>
  <c r="E1041" i="3"/>
  <c r="E1033" i="3"/>
  <c r="E1025" i="3"/>
  <c r="E1017" i="3"/>
  <c r="E1009" i="3"/>
  <c r="E1001" i="3"/>
  <c r="E993" i="3"/>
  <c r="E985" i="3"/>
  <c r="E977" i="3"/>
  <c r="E969" i="3"/>
  <c r="E961" i="3"/>
  <c r="E953" i="3"/>
  <c r="E945" i="3"/>
  <c r="E937" i="3"/>
  <c r="E929" i="3"/>
  <c r="E921" i="3"/>
  <c r="E913" i="3"/>
  <c r="E905" i="3"/>
  <c r="E897" i="3"/>
  <c r="E889" i="3"/>
  <c r="E881" i="3"/>
  <c r="E873" i="3"/>
  <c r="E865" i="3"/>
  <c r="E857" i="3"/>
  <c r="E849" i="3"/>
  <c r="E841" i="3"/>
  <c r="E833" i="3"/>
  <c r="E825" i="3"/>
  <c r="E817" i="3"/>
  <c r="E809" i="3"/>
  <c r="E801" i="3"/>
  <c r="E793" i="3"/>
  <c r="E785" i="3"/>
  <c r="E777" i="3"/>
  <c r="E769" i="3"/>
  <c r="E761" i="3"/>
  <c r="E753" i="3"/>
  <c r="E745" i="3"/>
  <c r="E737" i="3"/>
  <c r="E729" i="3"/>
  <c r="E721" i="3"/>
  <c r="E713" i="3"/>
  <c r="E705" i="3"/>
  <c r="E697" i="3"/>
  <c r="E689" i="3"/>
  <c r="E681" i="3"/>
  <c r="E673" i="3"/>
  <c r="E665" i="3"/>
  <c r="E657" i="3"/>
  <c r="E649" i="3"/>
  <c r="E641" i="3"/>
  <c r="E633" i="3"/>
  <c r="E625" i="3"/>
  <c r="E617" i="3"/>
  <c r="E609" i="3"/>
  <c r="E601" i="3"/>
  <c r="E593" i="3"/>
  <c r="E585" i="3"/>
  <c r="E577" i="3"/>
  <c r="E569" i="3"/>
  <c r="E561" i="3"/>
  <c r="E553" i="3"/>
  <c r="E545" i="3"/>
  <c r="E537" i="3"/>
  <c r="E529" i="3"/>
  <c r="E521" i="3"/>
  <c r="E513" i="3"/>
  <c r="E505" i="3"/>
  <c r="E493" i="3"/>
  <c r="E483" i="3"/>
  <c r="E473" i="3"/>
  <c r="E461" i="3"/>
  <c r="E451" i="3"/>
  <c r="E441" i="3"/>
  <c r="E429" i="3"/>
  <c r="E419" i="3"/>
  <c r="E409" i="3"/>
  <c r="E397" i="3"/>
  <c r="E387" i="3"/>
  <c r="E377" i="3"/>
  <c r="E365" i="3"/>
  <c r="E355" i="3"/>
  <c r="E345" i="3"/>
  <c r="E333" i="3"/>
  <c r="E323" i="3"/>
  <c r="E313" i="3"/>
  <c r="E301" i="3"/>
  <c r="E291" i="3"/>
  <c r="E281" i="3"/>
  <c r="E269" i="3"/>
  <c r="E259" i="3"/>
  <c r="E251" i="3"/>
  <c r="E243" i="3"/>
  <c r="E235" i="3"/>
  <c r="E227" i="3"/>
  <c r="E219" i="3"/>
  <c r="E211" i="3"/>
  <c r="E203" i="3"/>
  <c r="E195" i="3"/>
  <c r="E187" i="3"/>
  <c r="E179" i="3"/>
  <c r="E171" i="3"/>
  <c r="E163" i="3"/>
  <c r="E155" i="3"/>
  <c r="E147" i="3"/>
  <c r="E139" i="3"/>
  <c r="E131" i="3"/>
  <c r="E123" i="3"/>
  <c r="E115" i="3"/>
  <c r="E107" i="3"/>
  <c r="E99" i="3"/>
  <c r="E91" i="3"/>
  <c r="E83" i="3"/>
  <c r="E75" i="3"/>
  <c r="E67" i="3"/>
  <c r="E59" i="3"/>
  <c r="E51" i="3"/>
  <c r="E43" i="3"/>
  <c r="E35" i="3"/>
  <c r="E27" i="3"/>
  <c r="E19" i="3"/>
  <c r="E11" i="3"/>
  <c r="E250" i="3"/>
  <c r="E242" i="3"/>
  <c r="E234" i="3"/>
  <c r="E226" i="3"/>
  <c r="E218" i="3"/>
  <c r="E210" i="3"/>
  <c r="E202" i="3"/>
  <c r="E194" i="3"/>
  <c r="E186" i="3"/>
  <c r="E178" i="3"/>
  <c r="E170" i="3"/>
  <c r="E162" i="3"/>
  <c r="E154" i="3"/>
  <c r="E146" i="3"/>
  <c r="E138" i="3"/>
  <c r="E130" i="3"/>
  <c r="E122" i="3"/>
  <c r="E114" i="3"/>
  <c r="E106" i="3"/>
  <c r="E98" i="3"/>
  <c r="E90" i="3"/>
  <c r="E82" i="3"/>
  <c r="E74" i="3"/>
  <c r="E66" i="3"/>
  <c r="E58" i="3"/>
  <c r="E50" i="3"/>
  <c r="E42" i="3"/>
  <c r="E34" i="3"/>
  <c r="E26" i="3"/>
  <c r="E18" i="3"/>
  <c r="E10" i="3"/>
  <c r="E249" i="3"/>
  <c r="E241" i="3"/>
  <c r="E233" i="3"/>
  <c r="E225" i="3"/>
  <c r="E217" i="3"/>
  <c r="E209" i="3"/>
  <c r="E201" i="3"/>
  <c r="E193" i="3"/>
  <c r="E185" i="3"/>
  <c r="E177" i="3"/>
  <c r="E169" i="3"/>
  <c r="E161" i="3"/>
  <c r="E153" i="3"/>
  <c r="E145" i="3"/>
  <c r="E137" i="3"/>
  <c r="E129" i="3"/>
  <c r="E121" i="3"/>
  <c r="E113" i="3"/>
  <c r="E105" i="3"/>
  <c r="E97" i="3"/>
  <c r="E89" i="3"/>
  <c r="E81" i="3"/>
  <c r="E73" i="3"/>
  <c r="E65" i="3"/>
  <c r="E57" i="3"/>
  <c r="E49" i="3"/>
  <c r="E41" i="3"/>
  <c r="E33" i="3"/>
  <c r="E25" i="3"/>
  <c r="E17" i="3"/>
  <c r="E9" i="3"/>
  <c r="E248" i="3"/>
  <c r="E240" i="3"/>
  <c r="E232" i="3"/>
  <c r="E224" i="3"/>
  <c r="E216" i="3"/>
  <c r="E208" i="3"/>
  <c r="E200" i="3"/>
  <c r="E192" i="3"/>
  <c r="E184" i="3"/>
  <c r="E176" i="3"/>
  <c r="E168" i="3"/>
  <c r="E160" i="3"/>
  <c r="E152" i="3"/>
  <c r="E144" i="3"/>
  <c r="E136" i="3"/>
  <c r="E128" i="3"/>
  <c r="E120" i="3"/>
  <c r="E112" i="3"/>
  <c r="E104" i="3"/>
  <c r="E96" i="3"/>
  <c r="E88" i="3"/>
  <c r="E80" i="3"/>
  <c r="E72" i="3"/>
  <c r="E64" i="3"/>
  <c r="E56" i="3"/>
  <c r="E48" i="3"/>
  <c r="E40" i="3"/>
  <c r="E32" i="3"/>
  <c r="E24" i="3"/>
  <c r="E16" i="3"/>
  <c r="E8" i="3"/>
  <c r="E247" i="3"/>
  <c r="E239" i="3"/>
  <c r="E231" i="3"/>
  <c r="E223" i="3"/>
  <c r="E215" i="3"/>
  <c r="E207" i="3"/>
  <c r="E199" i="3"/>
  <c r="E191" i="3"/>
  <c r="E183" i="3"/>
  <c r="E175" i="3"/>
  <c r="E167" i="3"/>
  <c r="E159" i="3"/>
  <c r="E151" i="3"/>
  <c r="E143" i="3"/>
  <c r="E135" i="3"/>
  <c r="E127" i="3"/>
  <c r="E119" i="3"/>
  <c r="E111" i="3"/>
  <c r="E103" i="3"/>
  <c r="E95" i="3"/>
  <c r="E87" i="3"/>
  <c r="E79" i="3"/>
  <c r="E71" i="3"/>
  <c r="E63" i="3"/>
  <c r="E55" i="3"/>
  <c r="E47" i="3"/>
  <c r="E39" i="3"/>
  <c r="E31" i="3"/>
  <c r="E23" i="3"/>
  <c r="E15" i="3"/>
  <c r="E7" i="3"/>
  <c r="E254" i="3"/>
  <c r="E246" i="3"/>
  <c r="E238" i="3"/>
  <c r="E230" i="3"/>
  <c r="E222" i="3"/>
  <c r="E214" i="3"/>
  <c r="E206" i="3"/>
  <c r="E198" i="3"/>
  <c r="E190" i="3"/>
  <c r="E182" i="3"/>
  <c r="E174" i="3"/>
  <c r="E166" i="3"/>
  <c r="E158" i="3"/>
  <c r="E150" i="3"/>
  <c r="E142" i="3"/>
  <c r="E134" i="3"/>
  <c r="E126" i="3"/>
  <c r="E118" i="3"/>
  <c r="E110" i="3"/>
  <c r="E102" i="3"/>
  <c r="E94" i="3"/>
  <c r="E86" i="3"/>
  <c r="E78" i="3"/>
  <c r="E70" i="3"/>
  <c r="E62" i="3"/>
  <c r="E54" i="3"/>
  <c r="E46" i="3"/>
  <c r="E38" i="3"/>
  <c r="E30" i="3"/>
  <c r="E22" i="3"/>
  <c r="E14" i="3"/>
  <c r="E6" i="3"/>
  <c r="E253" i="3"/>
  <c r="E245" i="3"/>
  <c r="E237" i="3"/>
  <c r="E229" i="3"/>
  <c r="E221" i="3"/>
  <c r="E213" i="3"/>
  <c r="E205" i="3"/>
  <c r="E197" i="3"/>
  <c r="E189" i="3"/>
  <c r="E181" i="3"/>
  <c r="E173" i="3"/>
  <c r="E165" i="3"/>
  <c r="E157" i="3"/>
  <c r="E149" i="3"/>
  <c r="E141" i="3"/>
  <c r="E133" i="3"/>
  <c r="E125" i="3"/>
  <c r="E117" i="3"/>
  <c r="E109" i="3"/>
  <c r="E101" i="3"/>
  <c r="E93" i="3"/>
  <c r="E85" i="3"/>
  <c r="E77" i="3"/>
  <c r="E69" i="3"/>
  <c r="E61" i="3"/>
  <c r="E53" i="3"/>
  <c r="E45" i="3"/>
  <c r="E37" i="3"/>
  <c r="E29" i="3"/>
  <c r="E21" i="3"/>
  <c r="E13" i="3"/>
  <c r="E5" i="3"/>
  <c r="E252" i="3"/>
  <c r="E244" i="3"/>
  <c r="E236" i="3"/>
  <c r="E228" i="3"/>
  <c r="E220" i="3"/>
  <c r="E212" i="3"/>
  <c r="E204" i="3"/>
  <c r="E196" i="3"/>
  <c r="E188" i="3"/>
  <c r="E180" i="3"/>
  <c r="E172" i="3"/>
  <c r="E164" i="3"/>
  <c r="E156" i="3"/>
  <c r="E148" i="3"/>
  <c r="E140" i="3"/>
  <c r="E132" i="3"/>
  <c r="E124" i="3"/>
  <c r="E116" i="3"/>
  <c r="E108" i="3"/>
  <c r="E100" i="3"/>
  <c r="E92" i="3"/>
  <c r="E84" i="3"/>
  <c r="E76" i="3"/>
  <c r="E68" i="3"/>
  <c r="E60" i="3"/>
  <c r="E52" i="3"/>
  <c r="E44" i="3"/>
  <c r="E36" i="3"/>
  <c r="E28" i="3"/>
  <c r="E20" i="3"/>
  <c r="E12" i="3"/>
  <c r="E4" i="3"/>
  <c r="B69" i="4" l="1"/>
  <c r="C70" i="4"/>
  <c r="B68" i="4" l="1"/>
  <c r="C69" i="4"/>
  <c r="B67" i="4" l="1"/>
  <c r="C68" i="4"/>
  <c r="B66" i="4" l="1"/>
  <c r="C67" i="4"/>
  <c r="B65" i="4" l="1"/>
  <c r="C66" i="4"/>
  <c r="B64" i="4" l="1"/>
  <c r="C64" i="4" s="1"/>
  <c r="C6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<sst xmlns="http://schemas.openxmlformats.org/spreadsheetml/2006/main" count="381" uniqueCount="106">
  <si>
    <t>z</t>
  </si>
  <si>
    <t>IPC</t>
  </si>
  <si>
    <t>ALSEA</t>
  </si>
  <si>
    <t>AZTECA CPO</t>
  </si>
  <si>
    <t>FUNO 11</t>
  </si>
  <si>
    <t>HCITY</t>
  </si>
  <si>
    <t>ORBIA</t>
  </si>
  <si>
    <t>PINFRA</t>
  </si>
  <si>
    <t>VOLARA</t>
  </si>
  <si>
    <t>OBS</t>
  </si>
  <si>
    <t>RENDIMIENTOS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</si>
  <si>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</si>
  <si>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</si>
  <si>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</si>
  <si>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</si>
  <si>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</si>
  <si>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</si>
  <si>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</si>
  <si>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</si>
  <si>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</si>
  <si>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</si>
  <si>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</si>
  <si>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</si>
  <si>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</si>
  <si>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</si>
  <si>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</si>
  <si>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</si>
  <si>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</si>
  <si>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</si>
  <si>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</si>
  <si>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</si>
  <si>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</si>
  <si>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ESTADISTICO</t>
  </si>
  <si>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</si>
  <si>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</si>
  <si>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</si>
  <si>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</si>
  <si>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</si>
  <si>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</si>
  <si>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</si>
  <si>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</si>
  <si>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VOLAR A</t>
  </si>
  <si>
    <t>Precio Mercado</t>
  </si>
  <si>
    <t>Promedio</t>
  </si>
  <si>
    <t>Varianza</t>
  </si>
  <si>
    <t>Desviacion Estandar</t>
  </si>
  <si>
    <t>DESVEST * % Inversion</t>
  </si>
  <si>
    <t>Plazo</t>
  </si>
  <si>
    <t>Nivel de Confianza</t>
  </si>
  <si>
    <t>Z</t>
  </si>
  <si>
    <t>DESEMPENO</t>
  </si>
  <si>
    <t>Rendimiento Esperado en los ultimos 5 anos</t>
  </si>
  <si>
    <t>Riesgo</t>
  </si>
  <si>
    <t>ID (Rend/Riesgo)</t>
  </si>
  <si>
    <t>Coef. Variacion</t>
  </si>
  <si>
    <t>Beta (pendiente) sensibilidad de la accion</t>
  </si>
  <si>
    <t>Alfa (interseccion en el eje) Sensibilidad por emisor</t>
  </si>
  <si>
    <t>Rend. Por Beta</t>
  </si>
  <si>
    <t>Rend por Alfa</t>
  </si>
  <si>
    <t>R. Sistematico</t>
  </si>
  <si>
    <t>R. No Sistematico Teoria de carteras buscaminimizar este riesgo</t>
  </si>
  <si>
    <t>VaR (es diario aqui)</t>
  </si>
  <si>
    <t>VaR/Precio (&gt;1.31 tienen mayor riesgo)</t>
  </si>
  <si>
    <t>TLR</t>
  </si>
  <si>
    <t>Sharpe</t>
  </si>
  <si>
    <t>Traynor</t>
  </si>
  <si>
    <t>Alfa de Jensen</t>
  </si>
  <si>
    <t>CAPM</t>
  </si>
  <si>
    <t>Inversion</t>
  </si>
  <si>
    <t>Riesgo * % inv</t>
  </si>
  <si>
    <t>Maximo</t>
  </si>
  <si>
    <t>Minimo</t>
  </si>
  <si>
    <t>Salto</t>
  </si>
  <si>
    <t>SOLVER</t>
  </si>
  <si>
    <t>ESCENARIO</t>
  </si>
  <si>
    <t>RENDIMIENTO</t>
  </si>
  <si>
    <t>E10</t>
  </si>
  <si>
    <t>RESULTADO ESCENARIOS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</si>
  <si>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</si>
  <si>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</si>
  <si>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</si>
  <si>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</si>
  <si>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</si>
  <si>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</si>
  <si>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</si>
  <si>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</si>
  <si>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</si>
  <si>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MINIMA VARIANZA</t>
  </si>
  <si>
    <t>SHARPE</t>
  </si>
  <si>
    <t>ESC</t>
  </si>
  <si>
    <t>RIESGO</t>
  </si>
  <si>
    <t>LMC</t>
  </si>
  <si>
    <t>BETA</t>
  </si>
  <si>
    <t>SML</t>
  </si>
  <si>
    <t>PORTAFOLIO</t>
  </si>
  <si>
    <t>250 Por dias habilies</t>
  </si>
  <si>
    <t>El riesgo NO es una funcion lineal</t>
  </si>
  <si>
    <t>Riesgo es DESV EST</t>
  </si>
  <si>
    <t>R ALFA</t>
  </si>
  <si>
    <t>TRAYNOR</t>
  </si>
  <si>
    <t>AJ</t>
  </si>
  <si>
    <t>ID</t>
  </si>
  <si>
    <t>IHH</t>
  </si>
  <si>
    <t>VaR/Portafolio</t>
  </si>
  <si>
    <t>En el solver cambiar el dato de Establecer objetivo J28 z en Max para resolver SHARPE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</si>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</sst>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%_ ;[Red]\-0.00%"/>
    <numFmt numFmtId="165" formatCode="0.0000%_ ;[Red]\-0.0000%"/>
    <numFmt numFmtId="166" formatCode="0.0000"/>
    <numFmt numFmtId="167" formatCode="0.0_ ;[Red]\-0.0\ "/>
    <numFmt numFmtId="168" formatCode="0.0000_ ;[Red]\-0.0000\ "/>
    <numFmt numFmtId="169" formatCode="0.00_ ;[Red]\-0.00\ 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6" borderId="0" xfId="0" applyNumberFormat="1" applyFill="1"/>
    <xf numFmtId="2" fontId="0" fillId="7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10" fontId="0" fillId="6" borderId="0" xfId="1" applyNumberFormat="1" applyFont="1" applyFill="1" applyAlignment="1"/>
    <xf numFmtId="164" fontId="0" fillId="6" borderId="0" xfId="1" applyNumberFormat="1" applyFont="1" applyFill="1" applyAlignment="1"/>
    <xf numFmtId="164" fontId="0" fillId="7" borderId="0" xfId="0" applyNumberFormat="1" applyFill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0" fillId="11" borderId="0" xfId="0" applyFill="1"/>
    <xf numFmtId="0" fontId="0" fillId="11" borderId="1" xfId="0" applyFill="1" applyBorder="1"/>
    <xf numFmtId="0" fontId="0" fillId="7" borderId="1" xfId="0" applyFill="1" applyBorder="1"/>
    <xf numFmtId="0" fontId="0" fillId="8" borderId="1" xfId="0" applyFill="1" applyBorder="1"/>
    <xf numFmtId="0" fontId="6" fillId="12" borderId="0" xfId="0" applyFont="1" applyFill="1"/>
    <xf numFmtId="0" fontId="6" fillId="13" borderId="0" xfId="0" applyFont="1" applyFill="1"/>
    <xf numFmtId="0" fontId="6" fillId="14" borderId="0" xfId="0" applyFont="1" applyFill="1"/>
    <xf numFmtId="0" fontId="6" fillId="15" borderId="0" xfId="0" applyFont="1" applyFill="1"/>
    <xf numFmtId="0" fontId="6" fillId="13" borderId="0" xfId="0" applyFont="1" applyFill="1" applyAlignment="1">
      <alignment horizontal="center"/>
    </xf>
    <xf numFmtId="0" fontId="0" fillId="16" borderId="0" xfId="0" applyFill="1"/>
    <xf numFmtId="0" fontId="6" fillId="16" borderId="0" xfId="0" applyFont="1" applyFill="1"/>
    <xf numFmtId="0" fontId="6" fillId="15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164" fontId="0" fillId="0" borderId="0" xfId="0" applyNumberFormat="1"/>
    <xf numFmtId="165" fontId="0" fillId="7" borderId="0" xfId="0" applyNumberFormat="1" applyFill="1"/>
    <xf numFmtId="0" fontId="0" fillId="9" borderId="0" xfId="0" applyFill="1"/>
    <xf numFmtId="0" fontId="0" fillId="2" borderId="0" xfId="0" applyFill="1"/>
    <xf numFmtId="0" fontId="0" fillId="7" borderId="0" xfId="1" applyNumberFormat="1" applyFont="1" applyFill="1" applyAlignment="1">
      <alignment horizontal="right"/>
    </xf>
    <xf numFmtId="2" fontId="6" fillId="13" borderId="0" xfId="0" applyNumberFormat="1" applyFont="1" applyFill="1"/>
    <xf numFmtId="0" fontId="6" fillId="13" borderId="0" xfId="0" applyFont="1" applyFill="1" applyAlignment="1">
      <alignment horizontal="right"/>
    </xf>
    <xf numFmtId="0" fontId="5" fillId="0" borderId="0" xfId="0" applyFont="1"/>
    <xf numFmtId="10" fontId="0" fillId="0" borderId="0" xfId="0" applyNumberFormat="1"/>
    <xf numFmtId="164" fontId="5" fillId="7" borderId="0" xfId="0" applyNumberFormat="1" applyFont="1" applyFill="1"/>
    <xf numFmtId="167" fontId="0" fillId="7" borderId="0" xfId="0" applyNumberFormat="1" applyFill="1"/>
    <xf numFmtId="164" fontId="3" fillId="13" borderId="0" xfId="0" applyNumberFormat="1" applyFont="1" applyFill="1"/>
    <xf numFmtId="164" fontId="6" fillId="13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0" fontId="0" fillId="7" borderId="0" xfId="0" applyNumberFormat="1" applyFill="1"/>
    <xf numFmtId="169" fontId="0" fillId="7" borderId="0" xfId="0" applyNumberFormat="1" applyFill="1"/>
    <xf numFmtId="0" fontId="3" fillId="12" borderId="0" xfId="0" applyFont="1" applyFill="1" applyAlignment="1">
      <alignment horizontal="center"/>
    </xf>
    <xf numFmtId="10" fontId="3" fillId="12" borderId="0" xfId="0" applyNumberFormat="1" applyFont="1" applyFill="1" applyAlignment="1">
      <alignment horizontal="center"/>
    </xf>
    <xf numFmtId="164" fontId="0" fillId="7" borderId="0" xfId="0" quotePrefix="1" applyNumberFormat="1" applyFill="1"/>
    <xf numFmtId="0" fontId="6" fillId="2" borderId="0" xfId="0" applyFont="1" applyFill="1" applyAlignment="1">
      <alignment horizontal="center"/>
    </xf>
    <xf numFmtId="0" fontId="0" fillId="6" borderId="0" xfId="0" applyFill="1"/>
    <xf numFmtId="0" fontId="6" fillId="17" borderId="0" xfId="0" applyFont="1" applyFill="1" applyAlignment="1">
      <alignment horizontal="center"/>
    </xf>
    <xf numFmtId="10" fontId="0" fillId="8" borderId="0" xfId="0" applyNumberFormat="1" applyFill="1"/>
    <xf numFmtId="10" fontId="0" fillId="10" borderId="0" xfId="0" applyNumberFormat="1" applyFill="1"/>
    <xf numFmtId="164" fontId="4" fillId="13" borderId="0" xfId="0" applyNumberFormat="1" applyFont="1" applyFill="1"/>
    <xf numFmtId="0" fontId="3" fillId="13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164" fontId="0" fillId="18" borderId="0" xfId="0" applyNumberFormat="1" applyFill="1"/>
    <xf numFmtId="10" fontId="0" fillId="18" borderId="0" xfId="0" applyNumberFormat="1" applyFill="1"/>
    <xf numFmtId="0" fontId="0" fillId="19" borderId="0" xfId="0" applyFill="1"/>
    <xf numFmtId="0" fontId="0" fillId="18" borderId="0" xfId="0" applyFill="1"/>
    <xf numFmtId="0" fontId="0" fillId="20" borderId="0" xfId="0" applyFill="1"/>
    <xf numFmtId="0" fontId="0" fillId="21" borderId="0" xfId="0" applyFill="1"/>
    <xf numFmtId="10" fontId="0" fillId="21" borderId="0" xfId="0" applyNumberFormat="1" applyFill="1"/>
    <xf numFmtId="10" fontId="6" fillId="13" borderId="0" xfId="0" applyNumberFormat="1" applyFont="1" applyFill="1"/>
    <xf numFmtId="0" fontId="0" fillId="10" borderId="0" xfId="0" applyFill="1" applyAlignment="1">
      <alignment horizontal="center"/>
    </xf>
    <xf numFmtId="0" fontId="6" fillId="13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0A66-321E-E940-953F-21F742C99A3A}">
  <dimension ref="A1:I1258"/>
  <sheetViews>
    <sheetView workbookViewId="0">
      <selection activeCell="I14" sqref="I14"/>
    </sheetView>
  </sheetViews>
  <sheetFormatPr baseColWidth="10" defaultRowHeight="16" x14ac:dyDescent="0.2"/>
  <sheetData>
    <row r="1" spans="1:9" x14ac:dyDescent="0.2">
      <c r="A1" s="5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44077</v>
      </c>
      <c r="B2" s="1">
        <v>36429.660155999998</v>
      </c>
      <c r="C2" s="1">
        <v>20.719999000000001</v>
      </c>
      <c r="D2" s="1">
        <v>0.32500000000000001</v>
      </c>
      <c r="E2" s="1">
        <v>16.639999</v>
      </c>
      <c r="F2" s="1">
        <v>5.35</v>
      </c>
      <c r="G2" s="1">
        <v>35.720001000000003</v>
      </c>
      <c r="H2" s="1">
        <v>166.33999600000001</v>
      </c>
      <c r="I2" s="1">
        <v>18.280000999999999</v>
      </c>
    </row>
    <row r="3" spans="1:9" x14ac:dyDescent="0.2">
      <c r="A3" s="2">
        <v>44076</v>
      </c>
      <c r="B3" s="1">
        <v>37053.769530999998</v>
      </c>
      <c r="C3" s="1">
        <v>21.65</v>
      </c>
      <c r="D3" s="1">
        <v>0.32500000000000001</v>
      </c>
      <c r="E3" s="1">
        <v>17.100000000000001</v>
      </c>
      <c r="F3" s="1">
        <v>5.6</v>
      </c>
      <c r="G3" s="1">
        <v>36.479999999999997</v>
      </c>
      <c r="H3" s="1">
        <v>167.490005</v>
      </c>
      <c r="I3" s="1">
        <v>18.870000999999998</v>
      </c>
    </row>
    <row r="4" spans="1:9" x14ac:dyDescent="0.2">
      <c r="A4" s="2">
        <v>44075</v>
      </c>
      <c r="B4" s="1">
        <v>37487.988280999998</v>
      </c>
      <c r="C4" s="1">
        <v>22.610001</v>
      </c>
      <c r="D4" s="1">
        <v>0.33700000000000002</v>
      </c>
      <c r="E4" s="1">
        <v>17.399999999999999</v>
      </c>
      <c r="F4" s="1">
        <v>5.56</v>
      </c>
      <c r="G4" s="1">
        <v>36.770000000000003</v>
      </c>
      <c r="H4" s="1">
        <v>172.61000100000001</v>
      </c>
      <c r="I4" s="1">
        <v>17.799999</v>
      </c>
    </row>
    <row r="5" spans="1:9" x14ac:dyDescent="0.2">
      <c r="A5" s="2">
        <v>44074</v>
      </c>
      <c r="B5" s="1">
        <v>36840.730469000002</v>
      </c>
      <c r="C5" s="1">
        <v>22.629999000000002</v>
      </c>
      <c r="D5" s="1">
        <v>0.33800000000000002</v>
      </c>
      <c r="E5" s="1">
        <v>17.079999999999998</v>
      </c>
      <c r="F5" s="1">
        <v>5.56</v>
      </c>
      <c r="G5" s="1">
        <v>35.159999999999997</v>
      </c>
      <c r="H5" s="1">
        <v>162.679993</v>
      </c>
      <c r="I5" s="1">
        <v>17.670000000000002</v>
      </c>
    </row>
    <row r="6" spans="1:9" x14ac:dyDescent="0.2">
      <c r="A6" s="2">
        <v>44071</v>
      </c>
      <c r="B6" s="1">
        <v>37794.25</v>
      </c>
      <c r="C6" s="1">
        <v>22.959999</v>
      </c>
      <c r="D6" s="1">
        <v>0.34100000000000003</v>
      </c>
      <c r="E6" s="1">
        <v>17.379999000000002</v>
      </c>
      <c r="F6" s="1">
        <v>5.6</v>
      </c>
      <c r="G6" s="1">
        <v>36.57</v>
      </c>
      <c r="H6" s="1">
        <v>164.13999899999999</v>
      </c>
      <c r="I6" s="1">
        <v>18.190000999999999</v>
      </c>
    </row>
    <row r="7" spans="1:9" x14ac:dyDescent="0.2">
      <c r="A7" s="2">
        <v>44070</v>
      </c>
      <c r="B7" s="1">
        <v>37647.191405999998</v>
      </c>
      <c r="C7" s="1">
        <v>22.610001</v>
      </c>
      <c r="D7" s="1">
        <v>0.34</v>
      </c>
      <c r="E7" s="1">
        <v>17.530000999999999</v>
      </c>
      <c r="F7" s="1">
        <v>5.67</v>
      </c>
      <c r="G7" s="1">
        <v>36.880001</v>
      </c>
      <c r="H7" s="1">
        <v>162.88999899999999</v>
      </c>
      <c r="I7" s="1">
        <v>17.299999</v>
      </c>
    </row>
    <row r="8" spans="1:9" x14ac:dyDescent="0.2">
      <c r="A8" s="2">
        <v>44069</v>
      </c>
      <c r="B8" s="1">
        <v>37753.039062999997</v>
      </c>
      <c r="C8" s="1">
        <v>22.34</v>
      </c>
      <c r="D8" s="1">
        <v>0.33600000000000002</v>
      </c>
      <c r="E8" s="1">
        <v>17.629999000000002</v>
      </c>
      <c r="F8" s="1">
        <v>5.78</v>
      </c>
      <c r="G8" s="1">
        <v>36.349997999999999</v>
      </c>
      <c r="H8" s="1">
        <v>166.679993</v>
      </c>
      <c r="I8" s="1">
        <v>17.280000999999999</v>
      </c>
    </row>
    <row r="9" spans="1:9" x14ac:dyDescent="0.2">
      <c r="A9" s="2">
        <v>44068</v>
      </c>
      <c r="B9" s="1">
        <v>38249.898437999997</v>
      </c>
      <c r="C9" s="1">
        <v>21.99</v>
      </c>
      <c r="D9" s="1">
        <v>0.33800000000000002</v>
      </c>
      <c r="E9" s="1">
        <v>17.629999000000002</v>
      </c>
      <c r="F9" s="1">
        <v>5.8</v>
      </c>
      <c r="G9" s="1">
        <v>36.650002000000001</v>
      </c>
      <c r="H9" s="1">
        <v>170.85000600000001</v>
      </c>
      <c r="I9" s="1">
        <v>17.649999999999999</v>
      </c>
    </row>
    <row r="10" spans="1:9" x14ac:dyDescent="0.2">
      <c r="A10" s="2">
        <v>44067</v>
      </c>
      <c r="B10" s="1">
        <v>38029.621094000002</v>
      </c>
      <c r="C10" s="1">
        <v>21.84</v>
      </c>
      <c r="D10" s="1">
        <v>0.34</v>
      </c>
      <c r="E10" s="1">
        <v>17.559999000000001</v>
      </c>
      <c r="F10" s="1">
        <v>5.82</v>
      </c>
      <c r="G10" s="1">
        <v>36.299999</v>
      </c>
      <c r="H10" s="1">
        <v>163.88999899999999</v>
      </c>
      <c r="I10" s="1">
        <v>18.16</v>
      </c>
    </row>
    <row r="11" spans="1:9" x14ac:dyDescent="0.2">
      <c r="A11" s="2">
        <v>44064</v>
      </c>
      <c r="B11" s="1">
        <v>38095.878905999998</v>
      </c>
      <c r="C11" s="1">
        <v>21.76</v>
      </c>
      <c r="D11" s="1">
        <v>0.34</v>
      </c>
      <c r="E11" s="1">
        <v>17.510000000000002</v>
      </c>
      <c r="F11" s="1">
        <v>6.15</v>
      </c>
      <c r="G11" s="1">
        <v>37.57</v>
      </c>
      <c r="H11" s="1">
        <v>167.85000600000001</v>
      </c>
      <c r="I11" s="1">
        <v>16.34</v>
      </c>
    </row>
    <row r="12" spans="1:9" x14ac:dyDescent="0.2">
      <c r="A12" s="2">
        <v>44063</v>
      </c>
      <c r="B12" s="1">
        <v>38707.238280999998</v>
      </c>
      <c r="C12" s="1">
        <v>22.34</v>
      </c>
      <c r="D12" s="1">
        <v>0.34</v>
      </c>
      <c r="E12" s="1">
        <v>17.360001</v>
      </c>
      <c r="F12" s="1">
        <v>6.06</v>
      </c>
      <c r="G12" s="1">
        <v>37.630001</v>
      </c>
      <c r="H12" s="1">
        <v>165.550003</v>
      </c>
      <c r="I12" s="1">
        <v>16.690000999999999</v>
      </c>
    </row>
    <row r="13" spans="1:9" x14ac:dyDescent="0.2">
      <c r="A13" s="2">
        <v>44062</v>
      </c>
      <c r="B13" s="1">
        <v>39021.921875</v>
      </c>
      <c r="C13" s="1">
        <v>22.76</v>
      </c>
      <c r="D13" s="1">
        <v>0.33900000000000002</v>
      </c>
      <c r="E13" s="1">
        <v>17.959999</v>
      </c>
      <c r="F13" s="1">
        <v>6.05</v>
      </c>
      <c r="G13" s="1">
        <v>38.630001</v>
      </c>
      <c r="H13" s="1">
        <v>172.19000199999999</v>
      </c>
      <c r="I13" s="1">
        <v>15.8</v>
      </c>
    </row>
    <row r="14" spans="1:9" x14ac:dyDescent="0.2">
      <c r="A14" s="2">
        <v>44061</v>
      </c>
      <c r="B14" s="1">
        <v>39087.351562999997</v>
      </c>
      <c r="C14" s="1">
        <v>22.18</v>
      </c>
      <c r="D14" s="1">
        <v>0.33900000000000002</v>
      </c>
      <c r="E14" s="1">
        <v>18.510000000000002</v>
      </c>
      <c r="F14" s="1">
        <v>6.07</v>
      </c>
      <c r="G14" s="1">
        <v>37.979999999999997</v>
      </c>
      <c r="H14" s="1">
        <v>174.279999</v>
      </c>
      <c r="I14" s="1">
        <v>15.36</v>
      </c>
    </row>
    <row r="15" spans="1:9" x14ac:dyDescent="0.2">
      <c r="A15" s="2">
        <v>44060</v>
      </c>
      <c r="B15" s="1">
        <v>39285.851562999997</v>
      </c>
      <c r="C15" s="1">
        <v>21.49</v>
      </c>
      <c r="D15" s="1">
        <v>0.33800000000000002</v>
      </c>
      <c r="E15" s="1">
        <v>18.940000999999999</v>
      </c>
      <c r="F15" s="1">
        <v>6</v>
      </c>
      <c r="G15" s="1">
        <v>37.68</v>
      </c>
      <c r="H15" s="1">
        <v>178.240005</v>
      </c>
      <c r="I15" s="1">
        <v>15.37</v>
      </c>
    </row>
    <row r="16" spans="1:9" x14ac:dyDescent="0.2">
      <c r="A16" s="2">
        <v>44057</v>
      </c>
      <c r="B16" s="1">
        <v>38949.878905999998</v>
      </c>
      <c r="C16" s="1">
        <v>21.129999000000002</v>
      </c>
      <c r="D16" s="1">
        <v>0.33900000000000002</v>
      </c>
      <c r="E16" s="1">
        <v>19.02</v>
      </c>
      <c r="F16" s="1">
        <v>6.01</v>
      </c>
      <c r="G16" s="1">
        <v>36.580002</v>
      </c>
      <c r="H16" s="1">
        <v>172.570007</v>
      </c>
      <c r="I16" s="1">
        <v>15.22</v>
      </c>
    </row>
    <row r="17" spans="1:9" x14ac:dyDescent="0.2">
      <c r="A17" s="2">
        <v>44056</v>
      </c>
      <c r="B17" s="1">
        <v>38615.621094000002</v>
      </c>
      <c r="C17" s="1">
        <v>21.110001</v>
      </c>
      <c r="D17" s="1">
        <v>0.34</v>
      </c>
      <c r="E17" s="1">
        <v>18.91</v>
      </c>
      <c r="F17" s="1">
        <v>6.09</v>
      </c>
      <c r="G17" s="1">
        <v>37.919998</v>
      </c>
      <c r="H17" s="1">
        <v>167.30999800000001</v>
      </c>
      <c r="I17" s="1">
        <v>15.29</v>
      </c>
    </row>
    <row r="18" spans="1:9" x14ac:dyDescent="0.2">
      <c r="A18" s="2">
        <v>44055</v>
      </c>
      <c r="B18" s="1">
        <v>38634.101562999997</v>
      </c>
      <c r="C18" s="1">
        <v>21.02</v>
      </c>
      <c r="D18" s="1">
        <v>0.34</v>
      </c>
      <c r="E18" s="1">
        <v>18.920000000000002</v>
      </c>
      <c r="F18" s="1">
        <v>6.31</v>
      </c>
      <c r="G18" s="1">
        <v>37.119999</v>
      </c>
      <c r="H18" s="1">
        <v>169.39999399999999</v>
      </c>
      <c r="I18" s="1">
        <v>15.06</v>
      </c>
    </row>
    <row r="19" spans="1:9" x14ac:dyDescent="0.2">
      <c r="A19" s="2">
        <v>44054</v>
      </c>
      <c r="B19" s="1">
        <v>38703.589844000002</v>
      </c>
      <c r="C19" s="1">
        <v>21.059999000000001</v>
      </c>
      <c r="D19" s="1">
        <v>0.34300000000000003</v>
      </c>
      <c r="E19" s="1">
        <v>18.73</v>
      </c>
      <c r="F19" s="1">
        <v>6.36</v>
      </c>
      <c r="G19" s="1">
        <v>37.310001</v>
      </c>
      <c r="H19" s="1">
        <v>174.179993</v>
      </c>
      <c r="I19" s="1">
        <v>15.33</v>
      </c>
    </row>
    <row r="20" spans="1:9" x14ac:dyDescent="0.2">
      <c r="A20" s="2">
        <v>44053</v>
      </c>
      <c r="B20" s="1">
        <v>38289.761719000002</v>
      </c>
      <c r="C20" s="1">
        <v>19.870000999999998</v>
      </c>
      <c r="D20" s="1">
        <v>0.34300000000000003</v>
      </c>
      <c r="E20" s="1">
        <v>18.52</v>
      </c>
      <c r="F20" s="1">
        <v>6.24</v>
      </c>
      <c r="G20" s="1">
        <v>36.909999999999997</v>
      </c>
      <c r="H20" s="1">
        <v>168.279999</v>
      </c>
      <c r="I20" s="1">
        <v>14.54</v>
      </c>
    </row>
    <row r="21" spans="1:9" x14ac:dyDescent="0.2">
      <c r="A21" s="2">
        <v>44050</v>
      </c>
      <c r="B21" s="1">
        <v>38005</v>
      </c>
      <c r="C21" s="1">
        <v>20.23</v>
      </c>
      <c r="D21" s="1">
        <v>0.35299999999999998</v>
      </c>
      <c r="E21" s="1">
        <v>18.209999</v>
      </c>
      <c r="F21" s="1">
        <v>6.07</v>
      </c>
      <c r="G21" s="1">
        <v>36.619999</v>
      </c>
      <c r="H21" s="1">
        <v>167.300003</v>
      </c>
      <c r="I21" s="1">
        <v>14.18</v>
      </c>
    </row>
    <row r="22" spans="1:9" x14ac:dyDescent="0.2">
      <c r="A22" s="2">
        <v>44049</v>
      </c>
      <c r="B22" s="1">
        <v>37998.339844000002</v>
      </c>
      <c r="C22" s="1">
        <v>20.379999000000002</v>
      </c>
      <c r="D22" s="1">
        <v>0.36199999999999999</v>
      </c>
      <c r="E22" s="1">
        <v>18.299999</v>
      </c>
      <c r="F22" s="1">
        <v>5.99</v>
      </c>
      <c r="G22" s="1">
        <v>36.57</v>
      </c>
      <c r="H22" s="1">
        <v>166.21000699999999</v>
      </c>
      <c r="I22" s="1">
        <v>14.16</v>
      </c>
    </row>
    <row r="23" spans="1:9" x14ac:dyDescent="0.2">
      <c r="A23" s="2">
        <v>44048</v>
      </c>
      <c r="B23" s="1">
        <v>37901.960937999997</v>
      </c>
      <c r="C23" s="1">
        <v>20.959999</v>
      </c>
      <c r="D23" s="1">
        <v>0.373</v>
      </c>
      <c r="E23" s="1">
        <v>18.440000999999999</v>
      </c>
      <c r="F23" s="1">
        <v>5.96</v>
      </c>
      <c r="G23" s="1">
        <v>37.990001999999997</v>
      </c>
      <c r="H23" s="1">
        <v>169.33000200000001</v>
      </c>
      <c r="I23" s="1">
        <v>12.99</v>
      </c>
    </row>
    <row r="24" spans="1:9" x14ac:dyDescent="0.2">
      <c r="A24" s="2">
        <v>44047</v>
      </c>
      <c r="B24" s="1">
        <v>37466.949219000002</v>
      </c>
      <c r="C24" s="1">
        <v>20.41</v>
      </c>
      <c r="D24" s="1">
        <v>0.36399999999999999</v>
      </c>
      <c r="E24" s="1">
        <v>18.43</v>
      </c>
      <c r="F24" s="1">
        <v>5.79</v>
      </c>
      <c r="G24" s="1">
        <v>37.450001</v>
      </c>
      <c r="H24" s="1">
        <v>162.91999799999999</v>
      </c>
      <c r="I24" s="1">
        <v>12.88</v>
      </c>
    </row>
    <row r="25" spans="1:9" x14ac:dyDescent="0.2">
      <c r="A25" s="2">
        <v>44046</v>
      </c>
      <c r="B25" s="1">
        <v>37546.71875</v>
      </c>
      <c r="C25" s="1">
        <v>20.809999000000001</v>
      </c>
      <c r="D25" s="1">
        <v>0.34</v>
      </c>
      <c r="E25" s="1">
        <v>18.02</v>
      </c>
      <c r="F25" s="1">
        <v>5.59</v>
      </c>
      <c r="G25" s="1">
        <v>36.560001</v>
      </c>
      <c r="H25" s="1">
        <v>165.929993</v>
      </c>
      <c r="I25" s="1">
        <v>12.43</v>
      </c>
    </row>
    <row r="26" spans="1:9" x14ac:dyDescent="0.2">
      <c r="A26" s="2">
        <v>44043</v>
      </c>
      <c r="B26" s="1">
        <v>37019.679687999997</v>
      </c>
      <c r="C26" s="1">
        <v>21.66</v>
      </c>
      <c r="D26" s="1">
        <v>0.316</v>
      </c>
      <c r="E26" s="1">
        <v>17.950001</v>
      </c>
      <c r="F26" s="1">
        <v>5.46</v>
      </c>
      <c r="G26" s="1">
        <v>35.240001999999997</v>
      </c>
      <c r="H26" s="1">
        <v>163.38000500000001</v>
      </c>
      <c r="I26" s="1">
        <v>12.18</v>
      </c>
    </row>
    <row r="27" spans="1:9" x14ac:dyDescent="0.2">
      <c r="A27" s="2">
        <v>44042</v>
      </c>
      <c r="B27" s="1">
        <v>37136.78125</v>
      </c>
      <c r="C27" s="1">
        <v>22.280000999999999</v>
      </c>
      <c r="D27" s="1">
        <v>0.32</v>
      </c>
      <c r="E27" s="1">
        <v>17.82</v>
      </c>
      <c r="F27" s="1">
        <v>5.31</v>
      </c>
      <c r="G27" s="1">
        <v>35.290000999999997</v>
      </c>
      <c r="H27" s="1">
        <v>164.13000500000001</v>
      </c>
      <c r="I27" s="1">
        <v>12.08</v>
      </c>
    </row>
    <row r="28" spans="1:9" x14ac:dyDescent="0.2">
      <c r="A28" s="2">
        <v>44041</v>
      </c>
      <c r="B28" s="1">
        <v>37720.839844000002</v>
      </c>
      <c r="C28" s="1">
        <v>22.629999000000002</v>
      </c>
      <c r="D28" s="1">
        <v>0.32400000000000001</v>
      </c>
      <c r="E28" s="1">
        <v>17.540001</v>
      </c>
      <c r="F28" s="1">
        <v>5.13</v>
      </c>
      <c r="G28" s="1">
        <v>36.060001</v>
      </c>
      <c r="H28" s="1">
        <v>160.699997</v>
      </c>
      <c r="I28" s="1">
        <v>11.9</v>
      </c>
    </row>
    <row r="29" spans="1:9" x14ac:dyDescent="0.2">
      <c r="A29" s="2">
        <v>44040</v>
      </c>
      <c r="B29" s="1">
        <v>37771.210937999997</v>
      </c>
      <c r="C29" s="1">
        <v>22.4</v>
      </c>
      <c r="D29" s="1">
        <v>0.32800000000000001</v>
      </c>
      <c r="E29" s="1">
        <v>17.459999</v>
      </c>
      <c r="F29" s="1">
        <v>5.3</v>
      </c>
      <c r="G29" s="1">
        <v>35.450001</v>
      </c>
      <c r="H29" s="1">
        <v>160.85000600000001</v>
      </c>
      <c r="I29" s="1">
        <v>11.57</v>
      </c>
    </row>
    <row r="30" spans="1:9" x14ac:dyDescent="0.2">
      <c r="A30" s="2">
        <v>44039</v>
      </c>
      <c r="B30" s="1">
        <v>37742.140625</v>
      </c>
      <c r="C30" s="1">
        <v>22.33</v>
      </c>
      <c r="D30" s="1">
        <v>0.32900000000000001</v>
      </c>
      <c r="E30" s="1">
        <v>17.09</v>
      </c>
      <c r="F30" s="1">
        <v>5.4</v>
      </c>
      <c r="G30" s="1">
        <v>35.290000999999997</v>
      </c>
      <c r="H30" s="1">
        <v>162.429993</v>
      </c>
      <c r="I30" s="1">
        <v>11.22</v>
      </c>
    </row>
    <row r="31" spans="1:9" x14ac:dyDescent="0.2">
      <c r="A31" s="2">
        <v>44036</v>
      </c>
      <c r="B31" s="1">
        <v>37357.460937999997</v>
      </c>
      <c r="C31" s="1">
        <v>22.25</v>
      </c>
      <c r="D31" s="1">
        <v>0.33</v>
      </c>
      <c r="E31" s="1">
        <v>17.780000999999999</v>
      </c>
      <c r="F31" s="1">
        <v>5.56</v>
      </c>
      <c r="G31" s="1">
        <v>34.209999000000003</v>
      </c>
      <c r="H31" s="1">
        <v>159.91999799999999</v>
      </c>
      <c r="I31" s="1">
        <v>11.99</v>
      </c>
    </row>
    <row r="32" spans="1:9" x14ac:dyDescent="0.2">
      <c r="A32" s="2">
        <v>44035</v>
      </c>
      <c r="B32" s="1">
        <v>37433.300780999998</v>
      </c>
      <c r="C32" s="1">
        <v>22.870000999999998</v>
      </c>
      <c r="D32" s="1">
        <v>0.33800000000000002</v>
      </c>
      <c r="E32" s="1">
        <v>17.850000000000001</v>
      </c>
      <c r="F32" s="1">
        <v>5.91</v>
      </c>
      <c r="G32" s="1">
        <v>33.689999</v>
      </c>
      <c r="H32" s="1">
        <v>160.509995</v>
      </c>
      <c r="I32" s="1">
        <v>12.11</v>
      </c>
    </row>
    <row r="33" spans="1:9" x14ac:dyDescent="0.2">
      <c r="A33" s="2">
        <v>44034</v>
      </c>
      <c r="B33" s="1">
        <v>37447.101562999997</v>
      </c>
      <c r="C33" s="1">
        <v>22.65</v>
      </c>
      <c r="D33" s="1">
        <v>0.34799999999999998</v>
      </c>
      <c r="E33" s="1">
        <v>17.399999999999999</v>
      </c>
      <c r="F33" s="1">
        <v>6.3</v>
      </c>
      <c r="G33" s="1">
        <v>34.169998</v>
      </c>
      <c r="H33" s="1">
        <v>159.96000699999999</v>
      </c>
      <c r="I33" s="1">
        <v>12.19</v>
      </c>
    </row>
    <row r="34" spans="1:9" x14ac:dyDescent="0.2">
      <c r="A34" s="2">
        <v>44033</v>
      </c>
      <c r="B34" s="1">
        <v>36881.671875</v>
      </c>
      <c r="C34" s="1">
        <v>21.27</v>
      </c>
      <c r="D34" s="1">
        <v>0.34399999999999997</v>
      </c>
      <c r="E34" s="1">
        <v>16.700001</v>
      </c>
      <c r="F34" s="1">
        <v>6.61</v>
      </c>
      <c r="G34" s="1">
        <v>33.990001999999997</v>
      </c>
      <c r="H34" s="1">
        <v>154.63000500000001</v>
      </c>
      <c r="I34" s="1">
        <v>11.86</v>
      </c>
    </row>
    <row r="35" spans="1:9" x14ac:dyDescent="0.2">
      <c r="A35" s="2">
        <v>44032</v>
      </c>
      <c r="B35" s="1">
        <v>36323.691405999998</v>
      </c>
      <c r="C35" s="1">
        <v>21.02</v>
      </c>
      <c r="D35" s="1">
        <v>0.32400000000000001</v>
      </c>
      <c r="E35" s="1">
        <v>16.959999</v>
      </c>
      <c r="F35" s="1">
        <v>6.83</v>
      </c>
      <c r="G35" s="1">
        <v>33.630001</v>
      </c>
      <c r="H35" s="1">
        <v>152.08999600000001</v>
      </c>
      <c r="I35" s="1">
        <v>10.98</v>
      </c>
    </row>
    <row r="36" spans="1:9" x14ac:dyDescent="0.2">
      <c r="A36" s="2">
        <v>44029</v>
      </c>
      <c r="B36" s="1">
        <v>36327.839844000002</v>
      </c>
      <c r="C36" s="1">
        <v>21.040001</v>
      </c>
      <c r="D36" s="1">
        <v>0.32800000000000001</v>
      </c>
      <c r="E36" s="1">
        <v>17.399999999999999</v>
      </c>
      <c r="F36" s="1">
        <v>6.98</v>
      </c>
      <c r="G36" s="1">
        <v>33.630001</v>
      </c>
      <c r="H36" s="1">
        <v>153.60000600000001</v>
      </c>
      <c r="I36" s="1">
        <v>11.09</v>
      </c>
    </row>
    <row r="37" spans="1:9" x14ac:dyDescent="0.2">
      <c r="A37" s="2">
        <v>44028</v>
      </c>
      <c r="B37" s="1">
        <v>36465.671875</v>
      </c>
      <c r="C37" s="1">
        <v>20.959999</v>
      </c>
      <c r="D37" s="1">
        <v>0.33500000000000002</v>
      </c>
      <c r="E37" s="1">
        <v>17.120000999999998</v>
      </c>
      <c r="F37" s="1">
        <v>7.09</v>
      </c>
      <c r="G37" s="1">
        <v>33.950001</v>
      </c>
      <c r="H37" s="1">
        <v>155.929993</v>
      </c>
      <c r="I37" s="1">
        <v>11.34</v>
      </c>
    </row>
    <row r="38" spans="1:9" x14ac:dyDescent="0.2">
      <c r="A38" s="2">
        <v>44027</v>
      </c>
      <c r="B38" s="1">
        <v>36590.261719000002</v>
      </c>
      <c r="C38" s="1">
        <v>20.98</v>
      </c>
      <c r="D38" s="1">
        <v>0.33400000000000002</v>
      </c>
      <c r="E38" s="1">
        <v>17.299999</v>
      </c>
      <c r="F38" s="1">
        <v>7.18</v>
      </c>
      <c r="G38" s="1">
        <v>34.490001999999997</v>
      </c>
      <c r="H38" s="1">
        <v>160.30999800000001</v>
      </c>
      <c r="I38" s="1">
        <v>11.75</v>
      </c>
    </row>
    <row r="39" spans="1:9" x14ac:dyDescent="0.2">
      <c r="A39" s="2">
        <v>44026</v>
      </c>
      <c r="B39" s="1">
        <v>36190.910155999998</v>
      </c>
      <c r="C39" s="1">
        <v>21.139999</v>
      </c>
      <c r="D39" s="1">
        <v>0.33300000000000002</v>
      </c>
      <c r="E39" s="1">
        <v>17.850000000000001</v>
      </c>
      <c r="F39" s="1">
        <v>7.23</v>
      </c>
      <c r="G39" s="1">
        <v>33.659999999999997</v>
      </c>
      <c r="H39" s="1">
        <v>158.949997</v>
      </c>
      <c r="I39" s="1">
        <v>11</v>
      </c>
    </row>
    <row r="40" spans="1:9" x14ac:dyDescent="0.2">
      <c r="A40" s="2">
        <v>44025</v>
      </c>
      <c r="B40" s="1">
        <v>36389.390625</v>
      </c>
      <c r="C40" s="1">
        <v>21.42</v>
      </c>
      <c r="D40" s="1">
        <v>0.33300000000000002</v>
      </c>
      <c r="E40" s="1">
        <v>17.989999999999998</v>
      </c>
      <c r="F40" s="1">
        <v>7.25</v>
      </c>
      <c r="G40" s="1">
        <v>32.729999999999997</v>
      </c>
      <c r="H40" s="1">
        <v>159.970001</v>
      </c>
      <c r="I40" s="1">
        <v>11.08</v>
      </c>
    </row>
    <row r="41" spans="1:9" x14ac:dyDescent="0.2">
      <c r="A41" s="2">
        <v>44022</v>
      </c>
      <c r="B41" s="1">
        <v>36465.460937999997</v>
      </c>
      <c r="C41" s="1">
        <v>21.75</v>
      </c>
      <c r="D41" s="1">
        <v>0.33100000000000002</v>
      </c>
      <c r="E41" s="1">
        <v>18.07</v>
      </c>
      <c r="F41" s="1">
        <v>7.4</v>
      </c>
      <c r="G41" s="1">
        <v>32.43</v>
      </c>
      <c r="H41" s="1">
        <v>161.990005</v>
      </c>
      <c r="I41" s="1">
        <v>11.33</v>
      </c>
    </row>
    <row r="42" spans="1:9" x14ac:dyDescent="0.2">
      <c r="A42" s="2">
        <v>44021</v>
      </c>
      <c r="B42" s="1">
        <v>36795.949219000002</v>
      </c>
      <c r="C42" s="1">
        <v>22.200001</v>
      </c>
      <c r="D42" s="1">
        <v>0.33800000000000002</v>
      </c>
      <c r="E42" s="1">
        <v>18</v>
      </c>
      <c r="F42" s="1">
        <v>7.52</v>
      </c>
      <c r="G42" s="1">
        <v>33.209999000000003</v>
      </c>
      <c r="H42" s="1">
        <v>162.94000199999999</v>
      </c>
      <c r="I42" s="1">
        <v>11.47</v>
      </c>
    </row>
    <row r="43" spans="1:9" x14ac:dyDescent="0.2">
      <c r="A43" s="2">
        <v>44020</v>
      </c>
      <c r="B43" s="1">
        <v>37483.878905999998</v>
      </c>
      <c r="C43" s="1">
        <v>22.870000999999998</v>
      </c>
      <c r="D43" s="1">
        <v>0.36399999999999999</v>
      </c>
      <c r="E43" s="1">
        <v>18.200001</v>
      </c>
      <c r="F43" s="1">
        <v>7.62</v>
      </c>
      <c r="G43" s="1">
        <v>35.119999</v>
      </c>
      <c r="H43" s="1">
        <v>163.36999499999999</v>
      </c>
      <c r="I43" s="1">
        <v>11.9</v>
      </c>
    </row>
    <row r="44" spans="1:9" x14ac:dyDescent="0.2">
      <c r="A44" s="2">
        <v>44019</v>
      </c>
      <c r="B44" s="1">
        <v>37837.390625</v>
      </c>
      <c r="C44" s="1">
        <v>23.33</v>
      </c>
      <c r="D44" s="1">
        <v>0.36899999999999999</v>
      </c>
      <c r="E44" s="1">
        <v>18.010000000000002</v>
      </c>
      <c r="F44" s="1">
        <v>7.56</v>
      </c>
      <c r="G44" s="1">
        <v>34.470001000000003</v>
      </c>
      <c r="H44" s="1">
        <v>170.08000200000001</v>
      </c>
      <c r="I44" s="1">
        <v>11.73</v>
      </c>
    </row>
    <row r="45" spans="1:9" x14ac:dyDescent="0.2">
      <c r="A45" s="2">
        <v>44018</v>
      </c>
      <c r="B45" s="1">
        <v>37884.761719000002</v>
      </c>
      <c r="C45" s="1">
        <v>23.5</v>
      </c>
      <c r="D45" s="1">
        <v>0.38300000000000001</v>
      </c>
      <c r="E45" s="1">
        <v>18.280000999999999</v>
      </c>
      <c r="F45" s="1">
        <v>7.68</v>
      </c>
      <c r="G45" s="1">
        <v>33.860000999999997</v>
      </c>
      <c r="H45" s="1">
        <v>171.10000600000001</v>
      </c>
      <c r="I45" s="1">
        <v>11.77</v>
      </c>
    </row>
    <row r="46" spans="1:9" x14ac:dyDescent="0.2">
      <c r="A46" s="2">
        <v>44015</v>
      </c>
      <c r="B46" s="1">
        <v>37950</v>
      </c>
      <c r="C46" s="1">
        <v>23.41</v>
      </c>
      <c r="D46" s="1">
        <v>0.36799999999999999</v>
      </c>
      <c r="E46" s="1">
        <v>18.450001</v>
      </c>
      <c r="F46" s="1">
        <v>7.61</v>
      </c>
      <c r="G46" s="1">
        <v>32.990001999999997</v>
      </c>
      <c r="H46" s="1">
        <v>165.029999</v>
      </c>
      <c r="I46" s="1">
        <v>12.02</v>
      </c>
    </row>
    <row r="47" spans="1:9" x14ac:dyDescent="0.2">
      <c r="A47" s="2">
        <v>44014</v>
      </c>
      <c r="B47" s="1">
        <v>37894.078125</v>
      </c>
      <c r="C47" s="1">
        <v>22.379999000000002</v>
      </c>
      <c r="D47" s="1">
        <v>0.34699999999999998</v>
      </c>
      <c r="E47" s="1">
        <v>18.07</v>
      </c>
      <c r="F47" s="1">
        <v>7.53</v>
      </c>
      <c r="G47" s="1">
        <v>32.830002</v>
      </c>
      <c r="H47" s="1">
        <v>164.36999499999999</v>
      </c>
      <c r="I47" s="1">
        <v>11.85</v>
      </c>
    </row>
    <row r="48" spans="1:9" x14ac:dyDescent="0.2">
      <c r="A48" s="2">
        <v>44013</v>
      </c>
      <c r="B48" s="1">
        <v>37619.769530999998</v>
      </c>
      <c r="C48" s="1">
        <v>22.58</v>
      </c>
      <c r="D48" s="1">
        <v>0.312</v>
      </c>
      <c r="E48" s="1">
        <v>18.02</v>
      </c>
      <c r="F48" s="1">
        <v>7.48</v>
      </c>
      <c r="G48" s="1">
        <v>33.849997999999999</v>
      </c>
      <c r="H48" s="1">
        <v>164.699997</v>
      </c>
      <c r="I48" s="1">
        <v>12.07</v>
      </c>
    </row>
    <row r="49" spans="1:9" x14ac:dyDescent="0.2">
      <c r="A49" s="2">
        <v>44012</v>
      </c>
      <c r="B49" s="1">
        <v>37716.429687999997</v>
      </c>
      <c r="C49" s="1">
        <v>22.610001</v>
      </c>
      <c r="D49" s="1">
        <v>0.315</v>
      </c>
      <c r="E49" s="1">
        <v>18.25</v>
      </c>
      <c r="F49" s="1">
        <v>7.46</v>
      </c>
      <c r="G49" s="1">
        <v>33.979999999999997</v>
      </c>
      <c r="H49" s="1">
        <v>165.55999800000001</v>
      </c>
      <c r="I49" s="1">
        <v>12.01</v>
      </c>
    </row>
    <row r="50" spans="1:9" x14ac:dyDescent="0.2">
      <c r="A50" s="2">
        <v>44011</v>
      </c>
      <c r="B50" s="1">
        <v>37769.191405999998</v>
      </c>
      <c r="C50" s="1">
        <v>22.85</v>
      </c>
      <c r="D50" s="1">
        <v>0.316</v>
      </c>
      <c r="E50" s="1">
        <v>18.25</v>
      </c>
      <c r="F50" s="1">
        <v>7.64</v>
      </c>
      <c r="G50" s="1">
        <v>33.709999000000003</v>
      </c>
      <c r="H50" s="1">
        <v>167.070007</v>
      </c>
      <c r="I50" s="1">
        <v>12.5</v>
      </c>
    </row>
    <row r="51" spans="1:9" x14ac:dyDescent="0.2">
      <c r="A51" s="2">
        <v>44008</v>
      </c>
      <c r="B51" s="1">
        <v>37431.949219000002</v>
      </c>
      <c r="C51" s="1">
        <v>22.51</v>
      </c>
      <c r="D51" s="1">
        <v>0.316</v>
      </c>
      <c r="E51" s="1">
        <v>18.379999000000002</v>
      </c>
      <c r="F51" s="1">
        <v>7.73</v>
      </c>
      <c r="G51" s="1">
        <v>33.939999</v>
      </c>
      <c r="H51" s="1">
        <v>165.949997</v>
      </c>
      <c r="I51" s="1">
        <v>11.91</v>
      </c>
    </row>
    <row r="52" spans="1:9" x14ac:dyDescent="0.2">
      <c r="A52" s="2">
        <v>44007</v>
      </c>
      <c r="B52" s="1">
        <v>37734.519530999998</v>
      </c>
      <c r="C52" s="1">
        <v>23.110001</v>
      </c>
      <c r="D52" s="1">
        <v>0.32300000000000001</v>
      </c>
      <c r="E52" s="1">
        <v>19.260000000000002</v>
      </c>
      <c r="F52" s="1">
        <v>8.0500000000000007</v>
      </c>
      <c r="G52" s="1">
        <v>34.279998999999997</v>
      </c>
      <c r="H52" s="1">
        <v>166.320007</v>
      </c>
      <c r="I52" s="1">
        <v>12.27</v>
      </c>
    </row>
    <row r="53" spans="1:9" x14ac:dyDescent="0.2">
      <c r="A53" s="2">
        <v>44006</v>
      </c>
      <c r="B53" s="1">
        <v>37908.378905999998</v>
      </c>
      <c r="C53" s="1">
        <v>23.389999</v>
      </c>
      <c r="D53" s="1">
        <v>0.32500000000000001</v>
      </c>
      <c r="E53" s="1">
        <v>19.91</v>
      </c>
      <c r="F53" s="1">
        <v>7.99</v>
      </c>
      <c r="G53" s="1">
        <v>34.479999999999997</v>
      </c>
      <c r="H53" s="1">
        <v>167.58000200000001</v>
      </c>
      <c r="I53" s="1">
        <v>12.32</v>
      </c>
    </row>
    <row r="54" spans="1:9" x14ac:dyDescent="0.2">
      <c r="A54" s="2">
        <v>44005</v>
      </c>
      <c r="B54" s="1">
        <v>38217.679687999997</v>
      </c>
      <c r="C54" s="1">
        <v>23.85</v>
      </c>
      <c r="D54" s="1">
        <v>0.32400000000000001</v>
      </c>
      <c r="E54" s="1">
        <v>19.709999</v>
      </c>
      <c r="F54" s="1">
        <v>7.94</v>
      </c>
      <c r="G54" s="1">
        <v>34.709999000000003</v>
      </c>
      <c r="H54" s="1">
        <v>167.08999600000001</v>
      </c>
      <c r="I54" s="1">
        <v>12.92</v>
      </c>
    </row>
    <row r="55" spans="1:9" x14ac:dyDescent="0.2">
      <c r="A55" s="2">
        <v>44004</v>
      </c>
      <c r="B55" s="1">
        <v>38123.558594000002</v>
      </c>
      <c r="C55" s="1">
        <v>23.01</v>
      </c>
      <c r="D55" s="1">
        <v>0.32800000000000001</v>
      </c>
      <c r="E55" s="1">
        <v>19.139999</v>
      </c>
      <c r="F55" s="1">
        <v>8.02</v>
      </c>
      <c r="G55" s="1">
        <v>34.599997999999999</v>
      </c>
      <c r="H55" s="1">
        <v>163.08000200000001</v>
      </c>
      <c r="I55" s="1">
        <v>13.33</v>
      </c>
    </row>
    <row r="56" spans="1:9" x14ac:dyDescent="0.2">
      <c r="A56" s="2">
        <v>44001</v>
      </c>
      <c r="B56" s="1">
        <v>38404.628905999998</v>
      </c>
      <c r="C56" s="1">
        <v>23.32</v>
      </c>
      <c r="D56" s="1">
        <v>0.32800000000000001</v>
      </c>
      <c r="E56" s="1">
        <v>19.09</v>
      </c>
      <c r="F56" s="1">
        <v>8.09</v>
      </c>
      <c r="G56" s="1">
        <v>35.409999999999997</v>
      </c>
      <c r="H56" s="1">
        <v>163.320007</v>
      </c>
      <c r="I56" s="1">
        <v>13.59</v>
      </c>
    </row>
    <row r="57" spans="1:9" x14ac:dyDescent="0.2">
      <c r="A57" s="2">
        <v>44000</v>
      </c>
      <c r="B57" s="1">
        <v>37632.890625</v>
      </c>
      <c r="C57" s="1">
        <v>23.290001</v>
      </c>
      <c r="D57" s="1">
        <v>0.32700000000000001</v>
      </c>
      <c r="E57" s="1">
        <v>18.690000999999999</v>
      </c>
      <c r="F57" s="1">
        <v>7.99</v>
      </c>
      <c r="G57" s="1">
        <v>33.349997999999999</v>
      </c>
      <c r="H57" s="1">
        <v>162.179993</v>
      </c>
      <c r="I57" s="1">
        <v>12.67</v>
      </c>
    </row>
    <row r="58" spans="1:9" x14ac:dyDescent="0.2">
      <c r="A58" s="2">
        <v>43999</v>
      </c>
      <c r="B58" s="1">
        <v>37897.238280999998</v>
      </c>
      <c r="C58" s="1">
        <v>24.190000999999999</v>
      </c>
      <c r="D58" s="1">
        <v>0.32700000000000001</v>
      </c>
      <c r="E58" s="1">
        <v>19.129999000000002</v>
      </c>
      <c r="F58" s="1">
        <v>8.0500000000000007</v>
      </c>
      <c r="G58" s="1">
        <v>34.950001</v>
      </c>
      <c r="H58" s="1">
        <v>164.38999899999999</v>
      </c>
      <c r="I58" s="1">
        <v>12.62</v>
      </c>
    </row>
    <row r="59" spans="1:9" x14ac:dyDescent="0.2">
      <c r="A59" s="2">
        <v>43998</v>
      </c>
      <c r="B59" s="1">
        <v>37894.050780999998</v>
      </c>
      <c r="C59" s="1">
        <v>24.360001</v>
      </c>
      <c r="D59" s="1">
        <v>0.33100000000000002</v>
      </c>
      <c r="E59" s="1">
        <v>20.07</v>
      </c>
      <c r="F59" s="1">
        <v>7.87</v>
      </c>
      <c r="G59" s="1">
        <v>35.080002</v>
      </c>
      <c r="H59" s="1">
        <v>167.970001</v>
      </c>
      <c r="I59" s="1">
        <v>12.86</v>
      </c>
    </row>
    <row r="60" spans="1:9" x14ac:dyDescent="0.2">
      <c r="A60" s="2">
        <v>43997</v>
      </c>
      <c r="B60" s="1">
        <v>37416.738280999998</v>
      </c>
      <c r="C60" s="1">
        <v>24.709999</v>
      </c>
      <c r="D60" s="1">
        <v>0.32400000000000001</v>
      </c>
      <c r="E60" s="1">
        <v>19.719999000000001</v>
      </c>
      <c r="F60" s="1">
        <v>7.65</v>
      </c>
      <c r="G60" s="1">
        <v>33.479999999999997</v>
      </c>
      <c r="H60" s="1">
        <v>162.38000500000001</v>
      </c>
      <c r="I60" s="1">
        <v>11.92</v>
      </c>
    </row>
    <row r="61" spans="1:9" x14ac:dyDescent="0.2">
      <c r="A61" s="2">
        <v>43994</v>
      </c>
      <c r="B61" s="1">
        <v>37679.238280999998</v>
      </c>
      <c r="C61" s="1">
        <v>24.940000999999999</v>
      </c>
      <c r="D61" s="1">
        <v>0.33100000000000002</v>
      </c>
      <c r="E61" s="1">
        <v>20.370000999999998</v>
      </c>
      <c r="F61" s="1">
        <v>7.78</v>
      </c>
      <c r="G61" s="1">
        <v>35.580002</v>
      </c>
      <c r="H61" s="1">
        <v>167.240005</v>
      </c>
      <c r="I61" s="1">
        <v>11.82</v>
      </c>
    </row>
    <row r="62" spans="1:9" x14ac:dyDescent="0.2">
      <c r="A62" s="2">
        <v>43993</v>
      </c>
      <c r="B62" s="1">
        <v>36827.359375</v>
      </c>
      <c r="C62" s="1">
        <v>23.190000999999999</v>
      </c>
      <c r="D62" s="1">
        <v>0.34300000000000003</v>
      </c>
      <c r="E62" s="1">
        <v>20.239999999999998</v>
      </c>
      <c r="F62" s="1">
        <v>7.49</v>
      </c>
      <c r="G62" s="1">
        <v>34.93</v>
      </c>
      <c r="H62" s="1">
        <v>166.58000200000001</v>
      </c>
      <c r="I62" s="1">
        <v>11.38</v>
      </c>
    </row>
    <row r="63" spans="1:9" x14ac:dyDescent="0.2">
      <c r="A63" s="2">
        <v>43992</v>
      </c>
      <c r="B63" s="1">
        <v>38266.191405999998</v>
      </c>
      <c r="C63" s="1">
        <v>24.25</v>
      </c>
      <c r="D63" s="1">
        <v>0.34799999999999998</v>
      </c>
      <c r="E63" s="1">
        <v>20.98</v>
      </c>
      <c r="F63" s="1">
        <v>7.97</v>
      </c>
      <c r="G63" s="1">
        <v>36.770000000000003</v>
      </c>
      <c r="H63" s="1">
        <v>178.35000600000001</v>
      </c>
      <c r="I63" s="1">
        <v>13.17</v>
      </c>
    </row>
    <row r="64" spans="1:9" x14ac:dyDescent="0.2">
      <c r="A64" s="2">
        <v>43991</v>
      </c>
      <c r="B64" s="1">
        <v>39185.660155999998</v>
      </c>
      <c r="C64" s="1">
        <v>25.219999000000001</v>
      </c>
      <c r="D64" s="1">
        <v>0.35</v>
      </c>
      <c r="E64" s="1">
        <v>21.459999</v>
      </c>
      <c r="F64" s="1">
        <v>7.42</v>
      </c>
      <c r="G64" s="1">
        <v>37.259998000000003</v>
      </c>
      <c r="H64" s="1">
        <v>179.41999799999999</v>
      </c>
      <c r="I64" s="1">
        <v>13.68</v>
      </c>
    </row>
    <row r="65" spans="1:9" x14ac:dyDescent="0.2">
      <c r="A65" s="2">
        <v>43990</v>
      </c>
      <c r="B65" s="1">
        <v>39954.011719000002</v>
      </c>
      <c r="C65" s="1">
        <v>25.299999</v>
      </c>
      <c r="D65" s="1">
        <v>0.35499999999999998</v>
      </c>
      <c r="E65" s="1">
        <v>22.18</v>
      </c>
      <c r="F65" s="1">
        <v>7.04</v>
      </c>
      <c r="G65" s="1">
        <v>36.689999</v>
      </c>
      <c r="H65" s="1">
        <v>179</v>
      </c>
      <c r="I65" s="1">
        <v>14.33</v>
      </c>
    </row>
    <row r="66" spans="1:9" x14ac:dyDescent="0.2">
      <c r="A66" s="2">
        <v>43987</v>
      </c>
      <c r="B66" s="1">
        <v>38948.078125</v>
      </c>
      <c r="C66" s="1">
        <v>23.92</v>
      </c>
      <c r="D66" s="1">
        <v>0.36099999999999999</v>
      </c>
      <c r="E66" s="1">
        <v>21.200001</v>
      </c>
      <c r="F66" s="1">
        <v>6.55</v>
      </c>
      <c r="G66" s="1">
        <v>34.770000000000003</v>
      </c>
      <c r="H66" s="1">
        <v>177.520004</v>
      </c>
      <c r="I66" s="1">
        <v>14.08</v>
      </c>
    </row>
    <row r="67" spans="1:9" x14ac:dyDescent="0.2">
      <c r="A67" s="2">
        <v>43986</v>
      </c>
      <c r="B67" s="1">
        <v>37872.890625</v>
      </c>
      <c r="C67" s="1">
        <v>21.75</v>
      </c>
      <c r="D67" s="1">
        <v>0.36</v>
      </c>
      <c r="E67" s="1">
        <v>20.09</v>
      </c>
      <c r="F67" s="1">
        <v>6.28</v>
      </c>
      <c r="G67" s="1">
        <v>33.979999999999997</v>
      </c>
      <c r="H67" s="1">
        <v>173.89999399999999</v>
      </c>
      <c r="I67" s="1">
        <v>13</v>
      </c>
    </row>
    <row r="68" spans="1:9" x14ac:dyDescent="0.2">
      <c r="A68" s="2">
        <v>43985</v>
      </c>
      <c r="B68" s="1">
        <v>38290.769530999998</v>
      </c>
      <c r="C68" s="1">
        <v>20.940000999999999</v>
      </c>
      <c r="D68" s="1">
        <v>0.36</v>
      </c>
      <c r="E68" s="1">
        <v>19.739999999999998</v>
      </c>
      <c r="F68" s="1">
        <v>6.11</v>
      </c>
      <c r="G68" s="1">
        <v>33.619999</v>
      </c>
      <c r="H68" s="1">
        <v>173.08000200000001</v>
      </c>
      <c r="I68" s="1">
        <v>12.24</v>
      </c>
    </row>
    <row r="69" spans="1:9" x14ac:dyDescent="0.2">
      <c r="A69" s="2">
        <v>43984</v>
      </c>
      <c r="B69" s="1">
        <v>37460.441405999998</v>
      </c>
      <c r="C69" s="1">
        <v>19.879999000000002</v>
      </c>
      <c r="D69" s="1">
        <v>0.36099999999999999</v>
      </c>
      <c r="E69" s="1">
        <v>18.389999</v>
      </c>
      <c r="F69" s="1">
        <v>6.16</v>
      </c>
      <c r="G69" s="1">
        <v>32.950001</v>
      </c>
      <c r="H69" s="1">
        <v>171.80999800000001</v>
      </c>
      <c r="I69" s="1">
        <v>11.64</v>
      </c>
    </row>
    <row r="70" spans="1:9" x14ac:dyDescent="0.2">
      <c r="A70" s="2">
        <v>43983</v>
      </c>
      <c r="B70" s="1">
        <v>36980.851562999997</v>
      </c>
      <c r="C70" s="1">
        <v>19.170000000000002</v>
      </c>
      <c r="D70" s="1">
        <v>0.35799999999999998</v>
      </c>
      <c r="E70" s="1">
        <v>17.790001</v>
      </c>
      <c r="F70" s="1">
        <v>6.04</v>
      </c>
      <c r="G70" s="1">
        <v>32.720001000000003</v>
      </c>
      <c r="H70" s="1">
        <v>172.029999</v>
      </c>
      <c r="I70" s="1">
        <v>11.22</v>
      </c>
    </row>
    <row r="71" spans="1:9" x14ac:dyDescent="0.2">
      <c r="A71" s="2">
        <v>43980</v>
      </c>
      <c r="B71" s="1">
        <v>36122.730469000002</v>
      </c>
      <c r="C71" s="1">
        <v>18.75</v>
      </c>
      <c r="D71" s="1">
        <v>0.373</v>
      </c>
      <c r="E71" s="1">
        <v>16.91</v>
      </c>
      <c r="F71" s="1">
        <v>5.68</v>
      </c>
      <c r="G71" s="1">
        <v>32.540000999999997</v>
      </c>
      <c r="H71" s="1">
        <v>167.21000699999999</v>
      </c>
      <c r="I71" s="1">
        <v>10.94</v>
      </c>
    </row>
    <row r="72" spans="1:9" x14ac:dyDescent="0.2">
      <c r="A72" s="2">
        <v>43979</v>
      </c>
      <c r="B72" s="1">
        <v>36508.140625</v>
      </c>
      <c r="C72" s="1">
        <v>18.91</v>
      </c>
      <c r="D72" s="1">
        <v>0.371</v>
      </c>
      <c r="E72" s="1">
        <v>17.43</v>
      </c>
      <c r="F72" s="1">
        <v>5.53</v>
      </c>
      <c r="G72" s="1">
        <v>33.029998999999997</v>
      </c>
      <c r="H72" s="1">
        <v>162.979996</v>
      </c>
      <c r="I72" s="1">
        <v>11.08</v>
      </c>
    </row>
    <row r="73" spans="1:9" x14ac:dyDescent="0.2">
      <c r="A73" s="2">
        <v>43978</v>
      </c>
      <c r="B73" s="1">
        <v>36889.960937999997</v>
      </c>
      <c r="C73" s="1">
        <v>19.16</v>
      </c>
      <c r="D73" s="1">
        <v>0.38600000000000001</v>
      </c>
      <c r="E73" s="1">
        <v>17.66</v>
      </c>
      <c r="F73" s="1">
        <v>5.66</v>
      </c>
      <c r="G73" s="1">
        <v>31.77</v>
      </c>
      <c r="H73" s="1">
        <v>165.75</v>
      </c>
      <c r="I73" s="1">
        <v>11.59</v>
      </c>
    </row>
    <row r="74" spans="1:9" x14ac:dyDescent="0.2">
      <c r="A74" s="2">
        <v>43977</v>
      </c>
      <c r="B74" s="1">
        <v>36206.859375</v>
      </c>
      <c r="C74" s="1">
        <v>18.969999000000001</v>
      </c>
      <c r="D74" s="1">
        <v>0.41199999999999998</v>
      </c>
      <c r="E74" s="1">
        <v>17.34</v>
      </c>
      <c r="F74" s="1">
        <v>5.66</v>
      </c>
      <c r="G74" s="1">
        <v>31.040001</v>
      </c>
      <c r="H74" s="1">
        <v>157.38999899999999</v>
      </c>
      <c r="I74" s="1">
        <v>11.5</v>
      </c>
    </row>
    <row r="75" spans="1:9" x14ac:dyDescent="0.2">
      <c r="A75" s="2">
        <v>43976</v>
      </c>
      <c r="B75" s="1">
        <v>35832.769530999998</v>
      </c>
      <c r="C75" s="1">
        <v>18.030000999999999</v>
      </c>
      <c r="D75" s="1">
        <v>0.41499999999999998</v>
      </c>
      <c r="E75" s="1">
        <v>17.809999000000001</v>
      </c>
      <c r="F75" s="1">
        <v>5.8</v>
      </c>
      <c r="G75" s="1">
        <v>29.76</v>
      </c>
      <c r="H75" s="1">
        <v>156.679993</v>
      </c>
      <c r="I75" s="1">
        <v>10.69</v>
      </c>
    </row>
    <row r="76" spans="1:9" x14ac:dyDescent="0.2">
      <c r="A76" s="2">
        <v>43973</v>
      </c>
      <c r="B76" s="1">
        <v>35784.421875</v>
      </c>
      <c r="C76" s="1">
        <v>18.48</v>
      </c>
      <c r="D76" s="1">
        <v>0.38200000000000001</v>
      </c>
      <c r="E76" s="1">
        <v>17.98</v>
      </c>
      <c r="F76" s="1">
        <v>5.71</v>
      </c>
      <c r="G76" s="1">
        <v>30.040001</v>
      </c>
      <c r="H76" s="1">
        <v>156.41999799999999</v>
      </c>
      <c r="I76" s="1">
        <v>10.65</v>
      </c>
    </row>
    <row r="77" spans="1:9" x14ac:dyDescent="0.2">
      <c r="A77" s="2">
        <v>43972</v>
      </c>
      <c r="B77" s="1">
        <v>35560.761719000002</v>
      </c>
      <c r="C77" s="1">
        <v>18.559999000000001</v>
      </c>
      <c r="D77" s="1">
        <v>0.38</v>
      </c>
      <c r="E77" s="1">
        <v>18</v>
      </c>
      <c r="F77" s="1">
        <v>5.92</v>
      </c>
      <c r="G77" s="1">
        <v>30.09</v>
      </c>
      <c r="H77" s="1">
        <v>152.61000100000001</v>
      </c>
      <c r="I77" s="1">
        <v>10.78</v>
      </c>
    </row>
    <row r="78" spans="1:9" x14ac:dyDescent="0.2">
      <c r="A78" s="2">
        <v>43971</v>
      </c>
      <c r="B78" s="1">
        <v>36026.980469000002</v>
      </c>
      <c r="C78" s="1">
        <v>18.670000000000002</v>
      </c>
      <c r="D78" s="1">
        <v>0.379</v>
      </c>
      <c r="E78" s="1">
        <v>18.309999000000001</v>
      </c>
      <c r="F78" s="1">
        <v>6</v>
      </c>
      <c r="G78" s="1">
        <v>30.59</v>
      </c>
      <c r="H78" s="1">
        <v>158.320007</v>
      </c>
      <c r="I78" s="1">
        <v>10.81</v>
      </c>
    </row>
    <row r="79" spans="1:9" x14ac:dyDescent="0.2">
      <c r="A79" s="2">
        <v>43970</v>
      </c>
      <c r="B79" s="1">
        <v>35862.039062999997</v>
      </c>
      <c r="C79" s="1">
        <v>18.579999999999998</v>
      </c>
      <c r="D79" s="1">
        <v>0.38600000000000001</v>
      </c>
      <c r="E79" s="1">
        <v>17.610001</v>
      </c>
      <c r="F79" s="1">
        <v>5.97</v>
      </c>
      <c r="G79" s="1">
        <v>31.030000999999999</v>
      </c>
      <c r="H79" s="1">
        <v>160.60000600000001</v>
      </c>
      <c r="I79" s="1">
        <v>10.39</v>
      </c>
    </row>
    <row r="80" spans="1:9" x14ac:dyDescent="0.2">
      <c r="A80" s="2">
        <v>43969</v>
      </c>
      <c r="B80" s="1">
        <v>37112.460937999997</v>
      </c>
      <c r="C80" s="1">
        <v>19.079999999999998</v>
      </c>
      <c r="D80" s="1">
        <v>0.39</v>
      </c>
      <c r="E80" s="1">
        <v>18.149999999999999</v>
      </c>
      <c r="F80" s="1">
        <v>6.17</v>
      </c>
      <c r="G80" s="1">
        <v>32.75</v>
      </c>
      <c r="H80" s="1">
        <v>167.58000200000001</v>
      </c>
      <c r="I80" s="1">
        <v>10.62</v>
      </c>
    </row>
    <row r="81" spans="1:9" x14ac:dyDescent="0.2">
      <c r="A81" s="2">
        <v>43966</v>
      </c>
      <c r="B81" s="1">
        <v>35691.390625</v>
      </c>
      <c r="C81" s="1">
        <v>18.84</v>
      </c>
      <c r="D81" s="1">
        <v>0.39100000000000001</v>
      </c>
      <c r="E81" s="1">
        <v>17.620000999999998</v>
      </c>
      <c r="F81" s="1">
        <v>5.99</v>
      </c>
      <c r="G81" s="1">
        <v>31.719999000000001</v>
      </c>
      <c r="H81" s="1">
        <v>166.71000699999999</v>
      </c>
      <c r="I81" s="1">
        <v>9.66</v>
      </c>
    </row>
    <row r="82" spans="1:9" x14ac:dyDescent="0.2">
      <c r="A82" s="2">
        <v>43965</v>
      </c>
      <c r="B82" s="1">
        <v>36094.140625</v>
      </c>
      <c r="C82" s="1">
        <v>18.879999000000002</v>
      </c>
      <c r="D82" s="1">
        <v>0.39</v>
      </c>
      <c r="E82" s="1">
        <v>17.73</v>
      </c>
      <c r="F82" s="1">
        <v>6.46</v>
      </c>
      <c r="G82" s="1">
        <v>31.219999000000001</v>
      </c>
      <c r="H82" s="1">
        <v>165.58000200000001</v>
      </c>
      <c r="I82" s="1">
        <v>9.74</v>
      </c>
    </row>
    <row r="83" spans="1:9" x14ac:dyDescent="0.2">
      <c r="A83" s="2">
        <v>43964</v>
      </c>
      <c r="B83" s="1">
        <v>36394.589844000002</v>
      </c>
      <c r="C83" s="1">
        <v>18.34</v>
      </c>
      <c r="D83" s="1">
        <v>0.41099999999999998</v>
      </c>
      <c r="E83" s="1">
        <v>17.66</v>
      </c>
      <c r="F83" s="1">
        <v>6.75</v>
      </c>
      <c r="G83" s="1">
        <v>31.459999</v>
      </c>
      <c r="H83" s="1">
        <v>165.220001</v>
      </c>
      <c r="I83" s="1">
        <v>10.1</v>
      </c>
    </row>
    <row r="84" spans="1:9" x14ac:dyDescent="0.2">
      <c r="A84" s="2">
        <v>43963</v>
      </c>
      <c r="B84" s="1">
        <v>37462.890625</v>
      </c>
      <c r="C84" s="1">
        <v>19.559999000000001</v>
      </c>
      <c r="D84" s="1">
        <v>0.43</v>
      </c>
      <c r="E84" s="1">
        <v>18.290001</v>
      </c>
      <c r="F84" s="1">
        <v>7.08</v>
      </c>
      <c r="G84" s="1">
        <v>32.639999000000003</v>
      </c>
      <c r="H84" s="1">
        <v>171.36999499999999</v>
      </c>
      <c r="I84" s="1">
        <v>10.67</v>
      </c>
    </row>
    <row r="85" spans="1:9" x14ac:dyDescent="0.2">
      <c r="A85" s="2">
        <v>43962</v>
      </c>
      <c r="B85" s="1">
        <v>37631.890625</v>
      </c>
      <c r="C85" s="1">
        <v>19.450001</v>
      </c>
      <c r="D85" s="1">
        <v>0.42899999999999999</v>
      </c>
      <c r="E85" s="1">
        <v>18.950001</v>
      </c>
      <c r="F85" s="1">
        <v>7.06</v>
      </c>
      <c r="G85" s="1">
        <v>32.18</v>
      </c>
      <c r="H85" s="1">
        <v>170.75</v>
      </c>
      <c r="I85" s="1">
        <v>10.62</v>
      </c>
    </row>
    <row r="86" spans="1:9" x14ac:dyDescent="0.2">
      <c r="A86" s="2">
        <v>43959</v>
      </c>
      <c r="B86" s="1">
        <v>37623.679687999997</v>
      </c>
      <c r="C86" s="1">
        <v>20.079999999999998</v>
      </c>
      <c r="D86" s="1">
        <v>0.43</v>
      </c>
      <c r="E86" s="1">
        <v>19.18</v>
      </c>
      <c r="F86" s="1">
        <v>7.25</v>
      </c>
      <c r="G86" s="1">
        <v>31.85</v>
      </c>
      <c r="H86" s="1">
        <v>170.229996</v>
      </c>
      <c r="I86" s="1">
        <v>10.98</v>
      </c>
    </row>
    <row r="87" spans="1:9" x14ac:dyDescent="0.2">
      <c r="A87" s="2">
        <v>43958</v>
      </c>
      <c r="B87" s="1">
        <v>36792.410155999998</v>
      </c>
      <c r="C87" s="1">
        <v>20.27</v>
      </c>
      <c r="D87" s="1">
        <v>0.41699999999999998</v>
      </c>
      <c r="E87" s="1">
        <v>19.190000999999999</v>
      </c>
      <c r="F87" s="1">
        <v>7.19</v>
      </c>
      <c r="G87" s="1">
        <v>31.57</v>
      </c>
      <c r="H87" s="1">
        <v>169.13000500000001</v>
      </c>
      <c r="I87" s="1">
        <v>10.87</v>
      </c>
    </row>
    <row r="88" spans="1:9" x14ac:dyDescent="0.2">
      <c r="A88" s="2">
        <v>43957</v>
      </c>
      <c r="B88" s="1">
        <v>36986.199219000002</v>
      </c>
      <c r="C88" s="1">
        <v>20.57</v>
      </c>
      <c r="D88" s="1">
        <v>0.41499999999999998</v>
      </c>
      <c r="E88" s="1">
        <v>19.09</v>
      </c>
      <c r="F88" s="1">
        <v>7.3</v>
      </c>
      <c r="G88" s="1">
        <v>31.690000999999999</v>
      </c>
      <c r="H88" s="1">
        <v>168.070007</v>
      </c>
      <c r="I88" s="1">
        <v>11.22</v>
      </c>
    </row>
    <row r="89" spans="1:9" x14ac:dyDescent="0.2">
      <c r="A89" s="2">
        <v>43956</v>
      </c>
      <c r="B89" s="1">
        <v>36616.058594000002</v>
      </c>
      <c r="C89" s="1">
        <v>20.84</v>
      </c>
      <c r="D89" s="1">
        <v>0.41799999999999998</v>
      </c>
      <c r="E89" s="1">
        <v>19.360001</v>
      </c>
      <c r="F89" s="1">
        <v>7.08</v>
      </c>
      <c r="G89" s="1">
        <v>31.73</v>
      </c>
      <c r="H89" s="1">
        <v>170.279999</v>
      </c>
      <c r="I89" s="1">
        <v>10.92</v>
      </c>
    </row>
    <row r="90" spans="1:9" x14ac:dyDescent="0.2">
      <c r="A90" s="2">
        <v>43955</v>
      </c>
      <c r="B90" s="1">
        <v>36370.429687999997</v>
      </c>
      <c r="C90" s="1">
        <v>19.420000000000002</v>
      </c>
      <c r="D90" s="1">
        <v>0.42</v>
      </c>
      <c r="E90" s="1">
        <v>19.290001</v>
      </c>
      <c r="F90" s="1">
        <v>7.07</v>
      </c>
      <c r="G90" s="1">
        <v>28.98</v>
      </c>
      <c r="H90" s="1">
        <v>169.13999899999999</v>
      </c>
      <c r="I90" s="1">
        <v>10.83</v>
      </c>
    </row>
    <row r="91" spans="1:9" x14ac:dyDescent="0.2">
      <c r="A91" s="2">
        <v>43951</v>
      </c>
      <c r="B91" s="1">
        <v>36470.109375</v>
      </c>
      <c r="C91" s="1">
        <v>19.870000999999998</v>
      </c>
      <c r="D91" s="1">
        <v>0.42799999999999999</v>
      </c>
      <c r="E91" s="1">
        <v>19.77</v>
      </c>
      <c r="F91" s="1">
        <v>7.21</v>
      </c>
      <c r="G91" s="1">
        <v>28.440000999999999</v>
      </c>
      <c r="H91" s="1">
        <v>167.429993</v>
      </c>
      <c r="I91" s="1">
        <v>11.87</v>
      </c>
    </row>
    <row r="92" spans="1:9" x14ac:dyDescent="0.2">
      <c r="A92" s="2">
        <v>43950</v>
      </c>
      <c r="B92" s="1">
        <v>36870.089844000002</v>
      </c>
      <c r="C92" s="1">
        <v>19.459999</v>
      </c>
      <c r="D92" s="1">
        <v>0.41499999999999998</v>
      </c>
      <c r="E92" s="1">
        <v>19.450001</v>
      </c>
      <c r="F92" s="1">
        <v>7.36</v>
      </c>
      <c r="G92" s="1">
        <v>28.860001</v>
      </c>
      <c r="H92" s="1">
        <v>169.41999799999999</v>
      </c>
      <c r="I92" s="1">
        <v>11.9</v>
      </c>
    </row>
    <row r="93" spans="1:9" x14ac:dyDescent="0.2">
      <c r="A93" s="2">
        <v>43949</v>
      </c>
      <c r="B93" s="1">
        <v>35830.808594000002</v>
      </c>
      <c r="C93" s="1">
        <v>18.850000000000001</v>
      </c>
      <c r="D93" s="1">
        <v>0.34</v>
      </c>
      <c r="E93" s="1">
        <v>17.940000999999999</v>
      </c>
      <c r="F93" s="1">
        <v>7.32</v>
      </c>
      <c r="G93" s="1">
        <v>26.35</v>
      </c>
      <c r="H93" s="1">
        <v>165.71000699999999</v>
      </c>
      <c r="I93" s="1">
        <v>10.39</v>
      </c>
    </row>
    <row r="94" spans="1:9" x14ac:dyDescent="0.2">
      <c r="A94" s="2">
        <v>43948</v>
      </c>
      <c r="B94" s="1">
        <v>34968.089844000002</v>
      </c>
      <c r="C94" s="1">
        <v>19.959999</v>
      </c>
      <c r="D94" s="1">
        <v>0.34399999999999997</v>
      </c>
      <c r="E94" s="1">
        <v>18.09</v>
      </c>
      <c r="F94" s="1">
        <v>7.11</v>
      </c>
      <c r="G94" s="1">
        <v>26.49</v>
      </c>
      <c r="H94" s="1">
        <v>157.58999600000001</v>
      </c>
      <c r="I94" s="1">
        <v>9.82</v>
      </c>
    </row>
    <row r="95" spans="1:9" x14ac:dyDescent="0.2">
      <c r="A95" s="2">
        <v>43945</v>
      </c>
      <c r="B95" s="1">
        <v>34586.820312999997</v>
      </c>
      <c r="C95" s="1">
        <v>21.48</v>
      </c>
      <c r="D95" s="1">
        <v>0.33500000000000002</v>
      </c>
      <c r="E95" s="1">
        <v>18.370000999999998</v>
      </c>
      <c r="F95" s="1">
        <v>7.19</v>
      </c>
      <c r="G95" s="1">
        <v>25.99</v>
      </c>
      <c r="H95" s="1">
        <v>154.929993</v>
      </c>
      <c r="I95" s="1">
        <v>9.74</v>
      </c>
    </row>
    <row r="96" spans="1:9" x14ac:dyDescent="0.2">
      <c r="A96" s="2">
        <v>43944</v>
      </c>
      <c r="B96" s="1">
        <v>34240.601562999997</v>
      </c>
      <c r="C96" s="1">
        <v>20.350000000000001</v>
      </c>
      <c r="D96" s="1">
        <v>0.33500000000000002</v>
      </c>
      <c r="E96" s="1">
        <v>18.510000000000002</v>
      </c>
      <c r="F96" s="1">
        <v>6.64</v>
      </c>
      <c r="G96" s="1">
        <v>26.370000999999998</v>
      </c>
      <c r="H96" s="1">
        <v>159.88000500000001</v>
      </c>
      <c r="I96" s="1">
        <v>9.5299999999999994</v>
      </c>
    </row>
    <row r="97" spans="1:9" x14ac:dyDescent="0.2">
      <c r="A97" s="2">
        <v>43943</v>
      </c>
      <c r="B97" s="1">
        <v>34223.851562999997</v>
      </c>
      <c r="C97" s="1">
        <v>17.739999999999998</v>
      </c>
      <c r="D97" s="1">
        <v>0.32100000000000001</v>
      </c>
      <c r="E97" s="1">
        <v>17.950001</v>
      </c>
      <c r="F97" s="1">
        <v>6.82</v>
      </c>
      <c r="G97" s="1">
        <v>26.65</v>
      </c>
      <c r="H97" s="1">
        <v>159.020004</v>
      </c>
      <c r="I97" s="1">
        <v>9.2100000000000009</v>
      </c>
    </row>
    <row r="98" spans="1:9" x14ac:dyDescent="0.2">
      <c r="A98" s="2">
        <v>43942</v>
      </c>
      <c r="B98" s="1">
        <v>33892.28125</v>
      </c>
      <c r="C98" s="1">
        <v>16.190000999999999</v>
      </c>
      <c r="D98" s="1">
        <v>0.32200000000000001</v>
      </c>
      <c r="E98" s="1">
        <v>18.170000000000002</v>
      </c>
      <c r="F98" s="1">
        <v>6.83</v>
      </c>
      <c r="G98" s="1">
        <v>26.209999</v>
      </c>
      <c r="H98" s="1">
        <v>154.75</v>
      </c>
      <c r="I98" s="1">
        <v>9.14</v>
      </c>
    </row>
    <row r="99" spans="1:9" x14ac:dyDescent="0.2">
      <c r="A99" s="2">
        <v>43941</v>
      </c>
      <c r="B99" s="1">
        <v>34477.058594000002</v>
      </c>
      <c r="C99" s="1">
        <v>16.239999999999998</v>
      </c>
      <c r="D99" s="1">
        <v>0.32300000000000001</v>
      </c>
      <c r="E99" s="1">
        <v>18.98</v>
      </c>
      <c r="F99" s="1">
        <v>6.83</v>
      </c>
      <c r="G99" s="1">
        <v>27.209999</v>
      </c>
      <c r="H99" s="1">
        <v>152.16999799999999</v>
      </c>
      <c r="I99" s="1">
        <v>9.5</v>
      </c>
    </row>
    <row r="100" spans="1:9" x14ac:dyDescent="0.2">
      <c r="A100" s="2">
        <v>43938</v>
      </c>
      <c r="B100" s="1">
        <v>34743.101562999997</v>
      </c>
      <c r="C100" s="1">
        <v>16.649999999999999</v>
      </c>
      <c r="D100" s="1">
        <v>0.33500000000000002</v>
      </c>
      <c r="E100" s="1">
        <v>19.23</v>
      </c>
      <c r="F100" s="1">
        <v>6.55</v>
      </c>
      <c r="G100" s="1">
        <v>27.360001</v>
      </c>
      <c r="H100" s="1">
        <v>152.479996</v>
      </c>
      <c r="I100" s="1">
        <v>9.48</v>
      </c>
    </row>
    <row r="101" spans="1:9" x14ac:dyDescent="0.2">
      <c r="A101" s="2">
        <v>43937</v>
      </c>
      <c r="B101" s="1">
        <v>33759.75</v>
      </c>
      <c r="C101" s="1">
        <v>14.78</v>
      </c>
      <c r="D101" s="1">
        <v>0.33300000000000002</v>
      </c>
      <c r="E101" s="1">
        <v>19.649999999999999</v>
      </c>
      <c r="F101" s="1">
        <v>6.11</v>
      </c>
      <c r="G101" s="1">
        <v>24.58</v>
      </c>
      <c r="H101" s="1">
        <v>152.28999300000001</v>
      </c>
      <c r="I101" s="1">
        <v>8.8800000000000008</v>
      </c>
    </row>
    <row r="102" spans="1:9" x14ac:dyDescent="0.2">
      <c r="A102" s="2">
        <v>43936</v>
      </c>
      <c r="B102" s="1">
        <v>33855.238280999998</v>
      </c>
      <c r="C102" s="1">
        <v>14.52</v>
      </c>
      <c r="D102" s="1">
        <v>0.33</v>
      </c>
      <c r="E102" s="1">
        <v>19.530000999999999</v>
      </c>
      <c r="F102" s="1">
        <v>6.15</v>
      </c>
      <c r="G102" s="1">
        <v>24.450001</v>
      </c>
      <c r="H102" s="1">
        <v>149.38000500000001</v>
      </c>
      <c r="I102" s="1">
        <v>9.4</v>
      </c>
    </row>
    <row r="103" spans="1:9" x14ac:dyDescent="0.2">
      <c r="A103" s="2">
        <v>43935</v>
      </c>
      <c r="B103" s="1">
        <v>34746.390625</v>
      </c>
      <c r="C103" s="1">
        <v>14.11</v>
      </c>
      <c r="D103" s="1">
        <v>0.33100000000000002</v>
      </c>
      <c r="E103" s="1">
        <v>20.139999</v>
      </c>
      <c r="F103" s="1">
        <v>6.5</v>
      </c>
      <c r="G103" s="1">
        <v>25.219999000000001</v>
      </c>
      <c r="H103" s="1">
        <v>152.05999800000001</v>
      </c>
      <c r="I103" s="1">
        <v>9.06</v>
      </c>
    </row>
    <row r="104" spans="1:9" x14ac:dyDescent="0.2">
      <c r="A104" s="2">
        <v>43934</v>
      </c>
      <c r="B104" s="1">
        <v>34613.671875</v>
      </c>
      <c r="C104" s="1">
        <v>14.18</v>
      </c>
      <c r="D104" s="1">
        <v>0.32500000000000001</v>
      </c>
      <c r="E104" s="1">
        <v>20</v>
      </c>
      <c r="F104" s="1">
        <v>6.48</v>
      </c>
      <c r="G104" s="1">
        <v>25.370000999999998</v>
      </c>
      <c r="H104" s="1">
        <v>147.91000399999999</v>
      </c>
      <c r="I104" s="1">
        <v>9.01</v>
      </c>
    </row>
    <row r="105" spans="1:9" x14ac:dyDescent="0.2">
      <c r="A105" s="2">
        <v>43929</v>
      </c>
      <c r="B105" s="1">
        <v>34567.78125</v>
      </c>
      <c r="C105" s="1">
        <v>14.59</v>
      </c>
      <c r="D105" s="1">
        <v>0.32200000000000001</v>
      </c>
      <c r="E105" s="1">
        <v>21.25</v>
      </c>
      <c r="F105" s="1">
        <v>6.49</v>
      </c>
      <c r="G105" s="1">
        <v>26.190000999999999</v>
      </c>
      <c r="H105" s="1">
        <v>146.41999799999999</v>
      </c>
      <c r="I105" s="1">
        <v>9.6</v>
      </c>
    </row>
    <row r="106" spans="1:9" x14ac:dyDescent="0.2">
      <c r="A106" s="2">
        <v>43928</v>
      </c>
      <c r="B106" s="1">
        <v>34526.308594000002</v>
      </c>
      <c r="C106" s="1">
        <v>14.99</v>
      </c>
      <c r="D106" s="1">
        <v>0.33400000000000002</v>
      </c>
      <c r="E106" s="1">
        <v>22.110001</v>
      </c>
      <c r="F106" s="1">
        <v>6.47</v>
      </c>
      <c r="G106" s="1">
        <v>27.200001</v>
      </c>
      <c r="H106" s="1">
        <v>148.509995</v>
      </c>
      <c r="I106" s="1">
        <v>9.49</v>
      </c>
    </row>
    <row r="107" spans="1:9" x14ac:dyDescent="0.2">
      <c r="A107" s="2">
        <v>43927</v>
      </c>
      <c r="B107" s="1">
        <v>34381.558594000002</v>
      </c>
      <c r="C107" s="1">
        <v>14.34</v>
      </c>
      <c r="D107" s="1">
        <v>0.33500000000000002</v>
      </c>
      <c r="E107" s="1">
        <v>19.649999999999999</v>
      </c>
      <c r="F107" s="1">
        <v>6.26</v>
      </c>
      <c r="G107" s="1">
        <v>26.26</v>
      </c>
      <c r="H107" s="1">
        <v>144.80999800000001</v>
      </c>
      <c r="I107" s="1">
        <v>8.9600000000000009</v>
      </c>
    </row>
    <row r="108" spans="1:9" x14ac:dyDescent="0.2">
      <c r="A108" s="2">
        <v>43924</v>
      </c>
      <c r="B108" s="1">
        <v>33075.410155999998</v>
      </c>
      <c r="C108" s="1">
        <v>14.27</v>
      </c>
      <c r="D108" s="1">
        <v>0.32800000000000001</v>
      </c>
      <c r="E108" s="1">
        <v>18.450001</v>
      </c>
      <c r="F108" s="1">
        <v>5.76</v>
      </c>
      <c r="G108" s="1">
        <v>26</v>
      </c>
      <c r="H108" s="1">
        <v>144.38000500000001</v>
      </c>
      <c r="I108" s="1">
        <v>8.0299999999999994</v>
      </c>
    </row>
    <row r="109" spans="1:9" x14ac:dyDescent="0.2">
      <c r="A109" s="2">
        <v>43923</v>
      </c>
      <c r="B109" s="1">
        <v>33590.621094000002</v>
      </c>
      <c r="C109" s="1">
        <v>14.9</v>
      </c>
      <c r="D109" s="1">
        <v>0.34899999999999998</v>
      </c>
      <c r="E109" s="1">
        <v>18.66</v>
      </c>
      <c r="F109" s="1">
        <v>6.74</v>
      </c>
      <c r="G109" s="1">
        <v>26.18</v>
      </c>
      <c r="H109" s="1">
        <v>146.13999899999999</v>
      </c>
      <c r="I109" s="1">
        <v>7.54</v>
      </c>
    </row>
    <row r="110" spans="1:9" x14ac:dyDescent="0.2">
      <c r="A110" s="2">
        <v>43922</v>
      </c>
      <c r="B110" s="1">
        <v>33691.878905999998</v>
      </c>
      <c r="C110" s="1">
        <v>15.2</v>
      </c>
      <c r="D110" s="1">
        <v>0.35199999999999998</v>
      </c>
      <c r="E110" s="1">
        <v>18.100000000000001</v>
      </c>
      <c r="F110" s="1">
        <v>6.8</v>
      </c>
      <c r="G110" s="1">
        <v>25.76</v>
      </c>
      <c r="H110" s="1">
        <v>153.89999399999999</v>
      </c>
      <c r="I110" s="1">
        <v>7.49</v>
      </c>
    </row>
    <row r="111" spans="1:9" x14ac:dyDescent="0.2">
      <c r="A111" s="2">
        <v>43921</v>
      </c>
      <c r="B111" s="1">
        <v>34554.53125</v>
      </c>
      <c r="C111" s="1">
        <v>15.18</v>
      </c>
      <c r="D111" s="1">
        <v>0.35199999999999998</v>
      </c>
      <c r="E111" s="1">
        <v>18.59</v>
      </c>
      <c r="F111" s="1">
        <v>6.66</v>
      </c>
      <c r="G111" s="1">
        <v>26.09</v>
      </c>
      <c r="H111" s="1">
        <v>159.19000199999999</v>
      </c>
      <c r="I111" s="1">
        <v>8.3699999999999992</v>
      </c>
    </row>
    <row r="112" spans="1:9" x14ac:dyDescent="0.2">
      <c r="A112" s="2">
        <v>43920</v>
      </c>
      <c r="B112" s="1">
        <v>34199.96875</v>
      </c>
      <c r="C112" s="1">
        <v>15.41</v>
      </c>
      <c r="D112" s="1">
        <v>0.36099999999999999</v>
      </c>
      <c r="E112" s="1">
        <v>18.540001</v>
      </c>
      <c r="F112" s="1">
        <v>6.63</v>
      </c>
      <c r="G112" s="1">
        <v>26.370000999999998</v>
      </c>
      <c r="H112" s="1">
        <v>162.55999800000001</v>
      </c>
      <c r="I112" s="1">
        <v>8.6199999999999992</v>
      </c>
    </row>
    <row r="113" spans="1:9" x14ac:dyDescent="0.2">
      <c r="A113" s="2">
        <v>43917</v>
      </c>
      <c r="B113" s="1">
        <v>33799.488280999998</v>
      </c>
      <c r="C113" s="1">
        <v>16.139999</v>
      </c>
      <c r="D113" s="1">
        <v>0.36199999999999999</v>
      </c>
      <c r="E113" s="1">
        <v>19.719999000000001</v>
      </c>
      <c r="F113" s="1">
        <v>6.91</v>
      </c>
      <c r="G113" s="1">
        <v>28.1</v>
      </c>
      <c r="H113" s="1">
        <v>163.66999799999999</v>
      </c>
      <c r="I113" s="1">
        <v>8.5299999999999994</v>
      </c>
    </row>
    <row r="114" spans="1:9" x14ac:dyDescent="0.2">
      <c r="A114" s="2">
        <v>43916</v>
      </c>
      <c r="B114" s="1">
        <v>35706.570312999997</v>
      </c>
      <c r="C114" s="1">
        <v>16.77</v>
      </c>
      <c r="D114" s="1">
        <v>0.373</v>
      </c>
      <c r="E114" s="1">
        <v>21.459999</v>
      </c>
      <c r="F114" s="1">
        <v>7.43</v>
      </c>
      <c r="G114" s="1">
        <v>28.57</v>
      </c>
      <c r="H114" s="1">
        <v>168.08999600000001</v>
      </c>
      <c r="I114" s="1">
        <v>8.9499999999999993</v>
      </c>
    </row>
    <row r="115" spans="1:9" x14ac:dyDescent="0.2">
      <c r="A115" s="2">
        <v>43915</v>
      </c>
      <c r="B115" s="1">
        <v>35536.699219000002</v>
      </c>
      <c r="C115" s="1">
        <v>15.79</v>
      </c>
      <c r="D115" s="1">
        <v>0.36499999999999999</v>
      </c>
      <c r="E115" s="1">
        <v>20.860001</v>
      </c>
      <c r="F115" s="1">
        <v>8.1199999999999992</v>
      </c>
      <c r="G115" s="1">
        <v>25.799999</v>
      </c>
      <c r="H115" s="1">
        <v>163.75</v>
      </c>
      <c r="I115" s="1">
        <v>9.06</v>
      </c>
    </row>
    <row r="116" spans="1:9" x14ac:dyDescent="0.2">
      <c r="A116" s="2">
        <v>43914</v>
      </c>
      <c r="B116" s="1">
        <v>34371.53125</v>
      </c>
      <c r="C116" s="1">
        <v>15.16</v>
      </c>
      <c r="D116" s="1">
        <v>0.36699999999999999</v>
      </c>
      <c r="E116" s="1">
        <v>17.399999999999999</v>
      </c>
      <c r="F116" s="1">
        <v>7.71</v>
      </c>
      <c r="G116" s="1">
        <v>25.68</v>
      </c>
      <c r="H116" s="1">
        <v>151.729996</v>
      </c>
      <c r="I116" s="1">
        <v>8.34</v>
      </c>
    </row>
    <row r="117" spans="1:9" x14ac:dyDescent="0.2">
      <c r="A117" s="2">
        <v>43913</v>
      </c>
      <c r="B117" s="1">
        <v>32964.21875</v>
      </c>
      <c r="C117" s="1">
        <v>16.940000999999999</v>
      </c>
      <c r="D117" s="1">
        <v>0.36199999999999999</v>
      </c>
      <c r="E117" s="1">
        <v>15.69</v>
      </c>
      <c r="F117" s="1">
        <v>7.39</v>
      </c>
      <c r="G117" s="1">
        <v>25.200001</v>
      </c>
      <c r="H117" s="1">
        <v>146.240005</v>
      </c>
      <c r="I117" s="1">
        <v>8.44</v>
      </c>
    </row>
    <row r="118" spans="1:9" x14ac:dyDescent="0.2">
      <c r="A118" s="2">
        <v>43910</v>
      </c>
      <c r="B118" s="1">
        <v>34269.511719000002</v>
      </c>
      <c r="C118" s="1">
        <v>18.16</v>
      </c>
      <c r="D118" s="1">
        <v>0.38</v>
      </c>
      <c r="E118" s="1">
        <v>17.889999</v>
      </c>
      <c r="F118" s="1">
        <v>7.37</v>
      </c>
      <c r="G118" s="1">
        <v>26.959999</v>
      </c>
      <c r="H118" s="1">
        <v>155</v>
      </c>
      <c r="I118" s="1">
        <v>8.65</v>
      </c>
    </row>
    <row r="119" spans="1:9" x14ac:dyDescent="0.2">
      <c r="A119" s="2">
        <v>43909</v>
      </c>
      <c r="B119" s="1">
        <v>35143.628905999998</v>
      </c>
      <c r="C119" s="1">
        <v>17.52</v>
      </c>
      <c r="D119" s="1">
        <v>0.40200000000000002</v>
      </c>
      <c r="E119" s="1">
        <v>18.399999999999999</v>
      </c>
      <c r="F119" s="1">
        <v>7.66</v>
      </c>
      <c r="G119" s="1">
        <v>26.58</v>
      </c>
      <c r="H119" s="1">
        <v>156.16999799999999</v>
      </c>
      <c r="I119" s="1">
        <v>8.5500000000000007</v>
      </c>
    </row>
    <row r="120" spans="1:9" x14ac:dyDescent="0.2">
      <c r="A120" s="2">
        <v>43908</v>
      </c>
      <c r="B120" s="1">
        <v>35532.738280999998</v>
      </c>
      <c r="C120" s="1">
        <v>17.760000000000002</v>
      </c>
      <c r="D120" s="1">
        <v>0.46100000000000002</v>
      </c>
      <c r="E120" s="1">
        <v>19.84</v>
      </c>
      <c r="F120" s="1">
        <v>7.43</v>
      </c>
      <c r="G120" s="1">
        <v>25.35</v>
      </c>
      <c r="H120" s="1">
        <v>161.13000500000001</v>
      </c>
      <c r="I120" s="1">
        <v>7.83</v>
      </c>
    </row>
    <row r="121" spans="1:9" x14ac:dyDescent="0.2">
      <c r="A121" s="2">
        <v>43907</v>
      </c>
      <c r="B121" s="1">
        <v>36862.839844000002</v>
      </c>
      <c r="C121" s="1">
        <v>23</v>
      </c>
      <c r="D121" s="1">
        <v>0.53900000000000003</v>
      </c>
      <c r="E121" s="1">
        <v>22.42</v>
      </c>
      <c r="F121" s="1">
        <v>7.5</v>
      </c>
      <c r="G121" s="1">
        <v>30.48</v>
      </c>
      <c r="H121" s="1">
        <v>180.91999799999999</v>
      </c>
      <c r="I121" s="1">
        <v>8.99</v>
      </c>
    </row>
    <row r="122" spans="1:9" x14ac:dyDescent="0.2">
      <c r="A122" s="2">
        <v>43903</v>
      </c>
      <c r="B122" s="1">
        <v>38085.050780999998</v>
      </c>
      <c r="C122" s="1">
        <v>33.200001</v>
      </c>
      <c r="D122" s="1">
        <v>0.56899999999999995</v>
      </c>
      <c r="E122" s="1">
        <v>25.92</v>
      </c>
      <c r="F122" s="1">
        <v>8.43</v>
      </c>
      <c r="G122" s="1">
        <v>33.290000999999997</v>
      </c>
      <c r="H122" s="1">
        <v>174.66000399999999</v>
      </c>
      <c r="I122" s="1">
        <v>12.62</v>
      </c>
    </row>
    <row r="123" spans="1:9" x14ac:dyDescent="0.2">
      <c r="A123" s="2">
        <v>43902</v>
      </c>
      <c r="B123" s="1">
        <v>36636.699219000002</v>
      </c>
      <c r="C123" s="1">
        <v>32.509998000000003</v>
      </c>
      <c r="D123" s="1">
        <v>0.56999999999999995</v>
      </c>
      <c r="E123" s="1">
        <v>24.799999</v>
      </c>
      <c r="F123" s="1">
        <v>9.2200000000000006</v>
      </c>
      <c r="G123" s="1">
        <v>31.17</v>
      </c>
      <c r="H123" s="1">
        <v>171.28999300000001</v>
      </c>
      <c r="I123" s="1">
        <v>12.23</v>
      </c>
    </row>
    <row r="124" spans="1:9" x14ac:dyDescent="0.2">
      <c r="A124" s="2">
        <v>43901</v>
      </c>
      <c r="B124" s="1">
        <v>38678.550780999998</v>
      </c>
      <c r="C124" s="1">
        <v>37.209999000000003</v>
      </c>
      <c r="D124" s="1">
        <v>0.61</v>
      </c>
      <c r="E124" s="1">
        <v>27.559999000000001</v>
      </c>
      <c r="F124" s="1">
        <v>10.79</v>
      </c>
      <c r="G124" s="1">
        <v>32.619999</v>
      </c>
      <c r="H124" s="1">
        <v>178.729996</v>
      </c>
      <c r="I124" s="1">
        <v>14.69</v>
      </c>
    </row>
    <row r="125" spans="1:9" x14ac:dyDescent="0.2">
      <c r="A125" s="2">
        <v>43900</v>
      </c>
      <c r="B125" s="1">
        <v>39565.441405999998</v>
      </c>
      <c r="C125" s="1">
        <v>38.93</v>
      </c>
      <c r="D125" s="1">
        <v>0.64400000000000002</v>
      </c>
      <c r="E125" s="1">
        <v>28.58</v>
      </c>
      <c r="F125" s="1">
        <v>11.38</v>
      </c>
      <c r="G125" s="1">
        <v>34.580002</v>
      </c>
      <c r="H125" s="1">
        <v>182.570007</v>
      </c>
      <c r="I125" s="1">
        <v>16</v>
      </c>
    </row>
    <row r="126" spans="1:9" x14ac:dyDescent="0.2">
      <c r="A126" s="2">
        <v>43899</v>
      </c>
      <c r="B126" s="1">
        <v>38730.558594000002</v>
      </c>
      <c r="C126" s="1">
        <v>38.68</v>
      </c>
      <c r="D126" s="1">
        <v>0.64200000000000002</v>
      </c>
      <c r="E126" s="1">
        <v>27.85</v>
      </c>
      <c r="F126" s="1">
        <v>10.89</v>
      </c>
      <c r="G126" s="1">
        <v>34.099997999999999</v>
      </c>
      <c r="H126" s="1">
        <v>178.83999600000001</v>
      </c>
      <c r="I126" s="1">
        <v>15.81</v>
      </c>
    </row>
    <row r="127" spans="1:9" x14ac:dyDescent="0.2">
      <c r="A127" s="2">
        <v>43896</v>
      </c>
      <c r="B127" s="1">
        <v>41388.78125</v>
      </c>
      <c r="C127" s="1">
        <v>40.959999000000003</v>
      </c>
      <c r="D127" s="1">
        <v>0.69499999999999995</v>
      </c>
      <c r="E127" s="1">
        <v>30.58</v>
      </c>
      <c r="F127" s="1">
        <v>11.5</v>
      </c>
      <c r="G127" s="1">
        <v>37.470001000000003</v>
      </c>
      <c r="H127" s="1">
        <v>189.479996</v>
      </c>
      <c r="I127" s="1">
        <v>17.66</v>
      </c>
    </row>
    <row r="128" spans="1:9" x14ac:dyDescent="0.2">
      <c r="A128" s="2">
        <v>43895</v>
      </c>
      <c r="B128" s="1">
        <v>42344.859375</v>
      </c>
      <c r="C128" s="1">
        <v>43.220001000000003</v>
      </c>
      <c r="D128" s="1">
        <v>0.73299999999999998</v>
      </c>
      <c r="E128" s="1">
        <v>31.809999000000001</v>
      </c>
      <c r="F128" s="1">
        <v>11.93</v>
      </c>
      <c r="G128" s="1">
        <v>40.580002</v>
      </c>
      <c r="H128" s="1">
        <v>196.929993</v>
      </c>
      <c r="I128" s="1">
        <v>18.73</v>
      </c>
    </row>
    <row r="129" spans="1:9" x14ac:dyDescent="0.2">
      <c r="A129" s="2">
        <v>43894</v>
      </c>
      <c r="B129" s="1">
        <v>43404.761719000002</v>
      </c>
      <c r="C129" s="1">
        <v>43.98</v>
      </c>
      <c r="D129" s="1">
        <v>0.73599999999999999</v>
      </c>
      <c r="E129" s="1">
        <v>31.35</v>
      </c>
      <c r="F129" s="1">
        <v>12.43</v>
      </c>
      <c r="G129" s="1">
        <v>42.389999000000003</v>
      </c>
      <c r="H129" s="1">
        <v>197.25</v>
      </c>
      <c r="I129" s="1">
        <v>19.620000999999998</v>
      </c>
    </row>
    <row r="130" spans="1:9" x14ac:dyDescent="0.2">
      <c r="A130" s="2">
        <v>43893</v>
      </c>
      <c r="B130" s="1">
        <v>42472.25</v>
      </c>
      <c r="C130" s="1">
        <v>43.349997999999999</v>
      </c>
      <c r="D130" s="1">
        <v>0.71399999999999997</v>
      </c>
      <c r="E130" s="1">
        <v>29.9</v>
      </c>
      <c r="F130" s="1">
        <v>12.24</v>
      </c>
      <c r="G130" s="1">
        <v>41.709999000000003</v>
      </c>
      <c r="H130" s="1">
        <v>197.85000600000001</v>
      </c>
      <c r="I130" s="1">
        <v>18.719999000000001</v>
      </c>
    </row>
    <row r="131" spans="1:9" x14ac:dyDescent="0.2">
      <c r="A131" s="2">
        <v>43892</v>
      </c>
      <c r="B131" s="1">
        <v>42167.238280999998</v>
      </c>
      <c r="C131" s="1">
        <v>41.950001</v>
      </c>
      <c r="D131" s="1">
        <v>0.69</v>
      </c>
      <c r="E131" s="1">
        <v>29.51</v>
      </c>
      <c r="F131" s="1">
        <v>12.51</v>
      </c>
      <c r="G131" s="1">
        <v>41.290000999999997</v>
      </c>
      <c r="H131" s="1">
        <v>191.259995</v>
      </c>
      <c r="I131" s="1">
        <v>20.129999000000002</v>
      </c>
    </row>
    <row r="132" spans="1:9" x14ac:dyDescent="0.2">
      <c r="A132" s="2">
        <v>43889</v>
      </c>
      <c r="B132" s="1">
        <v>41324.308594000002</v>
      </c>
      <c r="C132" s="1">
        <v>39.919998</v>
      </c>
      <c r="D132" s="1">
        <v>0.68500000000000005</v>
      </c>
      <c r="E132" s="1">
        <v>29.59</v>
      </c>
      <c r="F132" s="1">
        <v>12.15</v>
      </c>
      <c r="G132" s="1">
        <v>38.490001999999997</v>
      </c>
      <c r="H132" s="1">
        <v>192.13000500000001</v>
      </c>
      <c r="I132" s="1">
        <v>20.059999000000001</v>
      </c>
    </row>
    <row r="133" spans="1:9" x14ac:dyDescent="0.2">
      <c r="A133" s="2">
        <v>43888</v>
      </c>
      <c r="B133" s="1">
        <v>41607.421875</v>
      </c>
      <c r="C133" s="1">
        <v>39.400002000000001</v>
      </c>
      <c r="D133" s="1">
        <v>0.71599999999999997</v>
      </c>
      <c r="E133" s="1">
        <v>29.309999000000001</v>
      </c>
      <c r="F133" s="1">
        <v>12.36</v>
      </c>
      <c r="G133" s="1">
        <v>38.849997999999999</v>
      </c>
      <c r="H133" s="1">
        <v>192.800003</v>
      </c>
      <c r="I133" s="1">
        <v>20.809999000000001</v>
      </c>
    </row>
    <row r="134" spans="1:9" x14ac:dyDescent="0.2">
      <c r="A134" s="2">
        <v>43887</v>
      </c>
      <c r="B134" s="1">
        <v>42737.28125</v>
      </c>
      <c r="C134" s="1">
        <v>42.349997999999999</v>
      </c>
      <c r="D134" s="1">
        <v>0.73899999999999999</v>
      </c>
      <c r="E134" s="1">
        <v>30.24</v>
      </c>
      <c r="F134" s="1">
        <v>12.45</v>
      </c>
      <c r="G134" s="1">
        <v>40.639999000000003</v>
      </c>
      <c r="H134" s="1">
        <v>197.470001</v>
      </c>
      <c r="I134" s="1">
        <v>23.49</v>
      </c>
    </row>
    <row r="135" spans="1:9" x14ac:dyDescent="0.2">
      <c r="A135" s="2">
        <v>43886</v>
      </c>
      <c r="B135" s="1">
        <v>43045.679687999997</v>
      </c>
      <c r="C135" s="1">
        <v>43.139999000000003</v>
      </c>
      <c r="D135" s="1">
        <v>0.71799999999999997</v>
      </c>
      <c r="E135" s="1">
        <v>30.84</v>
      </c>
      <c r="F135" s="1">
        <v>12.68</v>
      </c>
      <c r="G135" s="1">
        <v>40.909999999999997</v>
      </c>
      <c r="H135" s="1">
        <v>199.83000200000001</v>
      </c>
      <c r="I135" s="1">
        <v>23.639999</v>
      </c>
    </row>
    <row r="136" spans="1:9" x14ac:dyDescent="0.2">
      <c r="A136" s="2">
        <v>43885</v>
      </c>
      <c r="B136" s="1">
        <v>43818.070312999997</v>
      </c>
      <c r="C136" s="1">
        <v>42.970001000000003</v>
      </c>
      <c r="D136" s="1">
        <v>0.71799999999999997</v>
      </c>
      <c r="E136" s="1">
        <v>30.200001</v>
      </c>
      <c r="F136" s="1">
        <v>13.17</v>
      </c>
      <c r="G136" s="1">
        <v>40.98</v>
      </c>
      <c r="H136" s="1">
        <v>199.64999399999999</v>
      </c>
      <c r="I136" s="1">
        <v>23.92</v>
      </c>
    </row>
    <row r="137" spans="1:9" x14ac:dyDescent="0.2">
      <c r="A137" s="2">
        <v>43882</v>
      </c>
      <c r="B137" s="1">
        <v>44802.539062999997</v>
      </c>
      <c r="C137" s="1">
        <v>43.91</v>
      </c>
      <c r="D137" s="1">
        <v>0.74399999999999999</v>
      </c>
      <c r="E137" s="1">
        <v>30.65</v>
      </c>
      <c r="F137" s="1">
        <v>13.06</v>
      </c>
      <c r="G137" s="1">
        <v>42.380001</v>
      </c>
      <c r="H137" s="1">
        <v>205.020004</v>
      </c>
      <c r="I137" s="1">
        <v>24.85</v>
      </c>
    </row>
    <row r="138" spans="1:9" x14ac:dyDescent="0.2">
      <c r="A138" s="2">
        <v>43881</v>
      </c>
      <c r="B138" s="1">
        <v>44774.539062999997</v>
      </c>
      <c r="C138" s="1">
        <v>42.830002</v>
      </c>
      <c r="D138" s="1">
        <v>0.745</v>
      </c>
      <c r="E138" s="1">
        <v>30.99</v>
      </c>
      <c r="F138" s="1">
        <v>13.6</v>
      </c>
      <c r="G138" s="1">
        <v>43.43</v>
      </c>
      <c r="H138" s="1">
        <v>204.11999499999999</v>
      </c>
      <c r="I138" s="1">
        <v>24.9</v>
      </c>
    </row>
    <row r="139" spans="1:9" x14ac:dyDescent="0.2">
      <c r="A139" s="2">
        <v>43880</v>
      </c>
      <c r="B139" s="1">
        <v>44901.5</v>
      </c>
      <c r="C139" s="1">
        <v>42.41</v>
      </c>
      <c r="D139" s="1">
        <v>0.749</v>
      </c>
      <c r="E139" s="1">
        <v>30.93</v>
      </c>
      <c r="F139" s="1">
        <v>13.71</v>
      </c>
      <c r="G139" s="1">
        <v>44.959999000000003</v>
      </c>
      <c r="H139" s="1">
        <v>205.509995</v>
      </c>
      <c r="I139" s="1">
        <v>24.719999000000001</v>
      </c>
    </row>
    <row r="140" spans="1:9" x14ac:dyDescent="0.2">
      <c r="A140" s="2">
        <v>43879</v>
      </c>
      <c r="B140" s="1">
        <v>44974.109375</v>
      </c>
      <c r="C140" s="1">
        <v>41.889999000000003</v>
      </c>
      <c r="D140" s="1">
        <v>0.745</v>
      </c>
      <c r="E140" s="1">
        <v>30.99</v>
      </c>
      <c r="F140" s="1">
        <v>13.9</v>
      </c>
      <c r="G140" s="1">
        <v>45.099997999999999</v>
      </c>
      <c r="H140" s="1">
        <v>204.009995</v>
      </c>
      <c r="I140" s="1">
        <v>24.790001</v>
      </c>
    </row>
    <row r="141" spans="1:9" x14ac:dyDescent="0.2">
      <c r="A141" s="2">
        <v>43878</v>
      </c>
      <c r="B141" s="1">
        <v>45016.960937999997</v>
      </c>
      <c r="C141" s="1">
        <v>43.080002</v>
      </c>
      <c r="D141" s="1">
        <v>0.75600000000000001</v>
      </c>
      <c r="E141" s="1">
        <v>31</v>
      </c>
      <c r="F141" s="1">
        <v>13.5</v>
      </c>
      <c r="G141" s="1">
        <v>45.549999</v>
      </c>
      <c r="H141" s="1">
        <v>203.83999600000001</v>
      </c>
      <c r="I141" s="1">
        <v>24.129999000000002</v>
      </c>
    </row>
    <row r="142" spans="1:9" x14ac:dyDescent="0.2">
      <c r="A142" s="2">
        <v>43875</v>
      </c>
      <c r="B142" s="1">
        <v>44999.679687999997</v>
      </c>
      <c r="C142" s="1">
        <v>45.889999000000003</v>
      </c>
      <c r="D142" s="1">
        <v>0.75</v>
      </c>
      <c r="E142" s="1">
        <v>31.5</v>
      </c>
      <c r="F142" s="1">
        <v>13.39</v>
      </c>
      <c r="G142" s="1">
        <v>45.049999</v>
      </c>
      <c r="H142" s="1">
        <v>204.029999</v>
      </c>
      <c r="I142" s="1">
        <v>24.620000999999998</v>
      </c>
    </row>
    <row r="143" spans="1:9" x14ac:dyDescent="0.2">
      <c r="A143" s="2">
        <v>43874</v>
      </c>
      <c r="B143" s="1">
        <v>45005.121094000002</v>
      </c>
      <c r="C143" s="1">
        <v>45.900002000000001</v>
      </c>
      <c r="D143" s="1">
        <v>0.77</v>
      </c>
      <c r="E143" s="1">
        <v>31.379999000000002</v>
      </c>
      <c r="F143" s="1">
        <v>13.2</v>
      </c>
      <c r="G143" s="1">
        <v>44.330002</v>
      </c>
      <c r="H143" s="1">
        <v>202.61000100000001</v>
      </c>
      <c r="I143" s="1">
        <v>24.77</v>
      </c>
    </row>
    <row r="144" spans="1:9" x14ac:dyDescent="0.2">
      <c r="A144" s="2">
        <v>43873</v>
      </c>
      <c r="B144" s="1">
        <v>45338.371094000002</v>
      </c>
      <c r="C144" s="1">
        <v>46.060001</v>
      </c>
      <c r="D144" s="1">
        <v>0.77500000000000002</v>
      </c>
      <c r="E144" s="1">
        <v>31.16</v>
      </c>
      <c r="F144" s="1">
        <v>13.48</v>
      </c>
      <c r="G144" s="1">
        <v>45.549999</v>
      </c>
      <c r="H144" s="1">
        <v>203.470001</v>
      </c>
      <c r="I144" s="1">
        <v>24.690000999999999</v>
      </c>
    </row>
    <row r="145" spans="1:9" x14ac:dyDescent="0.2">
      <c r="A145" s="2">
        <v>43872</v>
      </c>
      <c r="B145" s="1">
        <v>45027.410155999998</v>
      </c>
      <c r="C145" s="1">
        <v>45.77</v>
      </c>
      <c r="D145" s="1">
        <v>0.77400000000000002</v>
      </c>
      <c r="E145" s="1">
        <v>31.290001</v>
      </c>
      <c r="F145" s="1">
        <v>13.25</v>
      </c>
      <c r="G145" s="1">
        <v>45.639999000000003</v>
      </c>
      <c r="H145" s="1">
        <v>205.38000500000001</v>
      </c>
      <c r="I145" s="1">
        <v>23.99</v>
      </c>
    </row>
    <row r="146" spans="1:9" x14ac:dyDescent="0.2">
      <c r="A146" s="2">
        <v>43871</v>
      </c>
      <c r="B146" s="1">
        <v>44290.53125</v>
      </c>
      <c r="C146" s="1">
        <v>45.400002000000001</v>
      </c>
      <c r="D146" s="1">
        <v>0.77300000000000002</v>
      </c>
      <c r="E146" s="1">
        <v>31.23</v>
      </c>
      <c r="F146" s="1">
        <v>13.32</v>
      </c>
      <c r="G146" s="1">
        <v>45.740001999999997</v>
      </c>
      <c r="H146" s="1">
        <v>201.93499800000001</v>
      </c>
      <c r="I146" s="1">
        <v>23.91</v>
      </c>
    </row>
    <row r="147" spans="1:9" x14ac:dyDescent="0.2">
      <c r="A147" s="2">
        <v>43868</v>
      </c>
      <c r="B147" s="1">
        <v>44399.328125</v>
      </c>
      <c r="C147" s="1">
        <v>45.200001</v>
      </c>
      <c r="D147" s="1">
        <v>0.77</v>
      </c>
      <c r="E147" s="1">
        <v>31.23</v>
      </c>
      <c r="F147" s="1">
        <v>13.6</v>
      </c>
      <c r="G147" s="1">
        <v>46.110000999999997</v>
      </c>
      <c r="H147" s="1">
        <v>202.66999799999999</v>
      </c>
      <c r="I147" s="1">
        <v>24</v>
      </c>
    </row>
    <row r="148" spans="1:9" x14ac:dyDescent="0.2">
      <c r="A148" s="2">
        <v>43867</v>
      </c>
      <c r="B148" s="1">
        <v>44493.148437999997</v>
      </c>
      <c r="C148" s="1">
        <v>46.099997999999999</v>
      </c>
      <c r="D148" s="1">
        <v>0.77400000000000002</v>
      </c>
      <c r="E148" s="1">
        <v>31.9</v>
      </c>
      <c r="F148" s="1">
        <v>13.6</v>
      </c>
      <c r="G148" s="1">
        <v>46.470001000000003</v>
      </c>
      <c r="H148" s="1">
        <v>204.08000200000001</v>
      </c>
      <c r="I148" s="1">
        <v>24.299999</v>
      </c>
    </row>
    <row r="149" spans="1:9" x14ac:dyDescent="0.2">
      <c r="A149" s="2">
        <v>43866</v>
      </c>
      <c r="B149" s="1">
        <v>44782.859375</v>
      </c>
      <c r="C149" s="1">
        <v>46.240001999999997</v>
      </c>
      <c r="D149" s="1">
        <v>0.78100000000000003</v>
      </c>
      <c r="E149" s="1">
        <v>31.809999000000001</v>
      </c>
      <c r="F149" s="1">
        <v>14</v>
      </c>
      <c r="G149" s="1">
        <v>46.869999</v>
      </c>
      <c r="H149" s="1">
        <v>202.759995</v>
      </c>
      <c r="I149" s="1">
        <v>23.809999000000001</v>
      </c>
    </row>
    <row r="150" spans="1:9" x14ac:dyDescent="0.2">
      <c r="A150" s="2">
        <v>43865</v>
      </c>
      <c r="B150" s="1">
        <v>45047.070312999997</v>
      </c>
      <c r="C150" s="1">
        <v>45.849997999999999</v>
      </c>
      <c r="D150" s="1">
        <v>0.78200000000000003</v>
      </c>
      <c r="E150" s="1">
        <v>31.725000000000001</v>
      </c>
      <c r="F150" s="1">
        <v>13.855</v>
      </c>
      <c r="G150" s="1">
        <v>46.755001</v>
      </c>
      <c r="H150" s="1">
        <v>204.395004</v>
      </c>
      <c r="I150" s="1">
        <v>24.379999000000002</v>
      </c>
    </row>
    <row r="151" spans="1:9" x14ac:dyDescent="0.2">
      <c r="A151" s="2">
        <v>43861</v>
      </c>
      <c r="B151" s="1">
        <v>44108.308594000002</v>
      </c>
      <c r="C151" s="1">
        <v>45.825001</v>
      </c>
      <c r="D151" s="1">
        <v>0.79349999999999998</v>
      </c>
      <c r="E151" s="1">
        <v>31.07</v>
      </c>
      <c r="F151" s="1">
        <v>14.074999999999999</v>
      </c>
      <c r="G151" s="1">
        <v>44.41</v>
      </c>
      <c r="H151" s="1">
        <v>204.115005</v>
      </c>
      <c r="I151" s="1">
        <v>24.535</v>
      </c>
    </row>
    <row r="152" spans="1:9" x14ac:dyDescent="0.2">
      <c r="A152" s="2">
        <v>43860</v>
      </c>
      <c r="B152" s="1">
        <v>44862.761719000002</v>
      </c>
      <c r="C152" s="1">
        <v>45.75</v>
      </c>
      <c r="D152" s="1">
        <v>0.81</v>
      </c>
      <c r="E152" s="1">
        <v>31.370000999999998</v>
      </c>
      <c r="F152" s="1">
        <v>14.01</v>
      </c>
      <c r="G152" s="1">
        <v>46.459999000000003</v>
      </c>
      <c r="H152" s="1">
        <v>206.58999600000001</v>
      </c>
      <c r="I152" s="1">
        <v>24.389999</v>
      </c>
    </row>
    <row r="153" spans="1:9" x14ac:dyDescent="0.2">
      <c r="A153" s="2">
        <v>43859</v>
      </c>
      <c r="B153" s="1">
        <v>45132.601562999997</v>
      </c>
      <c r="C153" s="1">
        <v>45.82</v>
      </c>
      <c r="D153" s="1">
        <v>0.83199999999999996</v>
      </c>
      <c r="E153" s="1">
        <v>31.52</v>
      </c>
      <c r="F153" s="1">
        <v>13.81</v>
      </c>
      <c r="G153" s="1">
        <v>46.830002</v>
      </c>
      <c r="H153" s="1">
        <v>206.96000699999999</v>
      </c>
      <c r="I153" s="1">
        <v>23.74</v>
      </c>
    </row>
    <row r="154" spans="1:9" x14ac:dyDescent="0.2">
      <c r="A154" s="2">
        <v>43858</v>
      </c>
      <c r="B154" s="1">
        <v>44717.941405999998</v>
      </c>
      <c r="C154" s="1">
        <v>45.119999</v>
      </c>
      <c r="D154" s="1">
        <v>0.83499999999999996</v>
      </c>
      <c r="E154" s="1">
        <v>31.48</v>
      </c>
      <c r="F154" s="1">
        <v>13.66</v>
      </c>
      <c r="G154" s="1">
        <v>46.990001999999997</v>
      </c>
      <c r="H154" s="1">
        <v>205.86000100000001</v>
      </c>
      <c r="I154" s="1">
        <v>23.280000999999999</v>
      </c>
    </row>
    <row r="155" spans="1:9" x14ac:dyDescent="0.2">
      <c r="A155" s="2">
        <v>43857</v>
      </c>
      <c r="B155" s="1">
        <v>44134.390625</v>
      </c>
      <c r="C155" s="1">
        <v>44.900002000000001</v>
      </c>
      <c r="D155" s="1">
        <v>0.82650000000000001</v>
      </c>
      <c r="E155" s="1">
        <v>31.42</v>
      </c>
      <c r="F155" s="1">
        <v>13.885</v>
      </c>
      <c r="G155" s="1">
        <v>46.415000999999997</v>
      </c>
      <c r="H155" s="1">
        <v>202.020004</v>
      </c>
      <c r="I155" s="1">
        <v>22.024999999999999</v>
      </c>
    </row>
    <row r="156" spans="1:9" x14ac:dyDescent="0.2">
      <c r="A156" s="2">
        <v>43854</v>
      </c>
      <c r="B156" s="1">
        <v>45141.621094000002</v>
      </c>
      <c r="C156" s="1">
        <v>45.459999000000003</v>
      </c>
      <c r="D156" s="1">
        <v>0.82699999999999996</v>
      </c>
      <c r="E156" s="1">
        <v>32.130001</v>
      </c>
      <c r="F156" s="1">
        <v>14.38</v>
      </c>
      <c r="G156" s="1">
        <v>46.759998000000003</v>
      </c>
      <c r="H156" s="1">
        <v>206.33999600000001</v>
      </c>
      <c r="I156" s="1">
        <v>22.09</v>
      </c>
    </row>
    <row r="157" spans="1:9" x14ac:dyDescent="0.2">
      <c r="A157" s="2">
        <v>43853</v>
      </c>
      <c r="B157" s="1">
        <v>45476.429687999997</v>
      </c>
      <c r="C157" s="1">
        <v>45.57</v>
      </c>
      <c r="D157" s="1">
        <v>0.84599999999999997</v>
      </c>
      <c r="E157" s="1">
        <v>32.369999</v>
      </c>
      <c r="F157" s="1">
        <v>14.73</v>
      </c>
      <c r="G157" s="1">
        <v>47.799999</v>
      </c>
      <c r="H157" s="1">
        <v>208.91000399999999</v>
      </c>
      <c r="I157" s="1">
        <v>22.299999</v>
      </c>
    </row>
    <row r="158" spans="1:9" x14ac:dyDescent="0.2">
      <c r="A158" s="2">
        <v>43852</v>
      </c>
      <c r="B158" s="1">
        <v>45604.441405999998</v>
      </c>
      <c r="C158" s="1">
        <v>47.310001</v>
      </c>
      <c r="D158" s="1">
        <v>0.83899999999999997</v>
      </c>
      <c r="E158" s="1">
        <v>32.279998999999997</v>
      </c>
      <c r="F158" s="1">
        <v>14.77</v>
      </c>
      <c r="G158" s="1">
        <v>47.560001</v>
      </c>
      <c r="H158" s="1">
        <v>207.55999800000001</v>
      </c>
      <c r="I158" s="1">
        <v>22.23</v>
      </c>
    </row>
    <row r="159" spans="1:9" x14ac:dyDescent="0.2">
      <c r="A159" s="2">
        <v>43851</v>
      </c>
      <c r="B159" s="1">
        <v>45637.320312999997</v>
      </c>
      <c r="C159" s="1">
        <v>48.27</v>
      </c>
      <c r="D159" s="1">
        <v>0.80900000000000005</v>
      </c>
      <c r="E159" s="1">
        <v>32.220001000000003</v>
      </c>
      <c r="F159" s="1">
        <v>14.84</v>
      </c>
      <c r="G159" s="1">
        <v>47.849997999999999</v>
      </c>
      <c r="H159" s="1">
        <v>206.729996</v>
      </c>
      <c r="I159" s="1">
        <v>21.24</v>
      </c>
    </row>
    <row r="160" spans="1:9" x14ac:dyDescent="0.2">
      <c r="A160" s="2">
        <v>43850</v>
      </c>
      <c r="B160" s="1">
        <v>45902.679687999997</v>
      </c>
      <c r="C160" s="1">
        <v>49.369999</v>
      </c>
      <c r="D160" s="1">
        <v>0.79500000000000004</v>
      </c>
      <c r="E160" s="1">
        <v>32.439999</v>
      </c>
      <c r="F160" s="1">
        <v>14.82</v>
      </c>
      <c r="G160" s="1">
        <v>48.580002</v>
      </c>
      <c r="H160" s="1">
        <v>205</v>
      </c>
      <c r="I160" s="1">
        <v>21.469999000000001</v>
      </c>
    </row>
    <row r="161" spans="1:9" x14ac:dyDescent="0.2">
      <c r="A161" s="2">
        <v>43847</v>
      </c>
      <c r="B161" s="1">
        <v>45817.761719000002</v>
      </c>
      <c r="C161" s="1">
        <v>49.419998</v>
      </c>
      <c r="D161" s="1">
        <v>0.78800000000000003</v>
      </c>
      <c r="E161" s="1">
        <v>32.770000000000003</v>
      </c>
      <c r="F161" s="1">
        <v>14.72</v>
      </c>
      <c r="G161" s="1">
        <v>48.040000999999997</v>
      </c>
      <c r="H161" s="1">
        <v>205.11000100000001</v>
      </c>
      <c r="I161" s="1">
        <v>21.34</v>
      </c>
    </row>
    <row r="162" spans="1:9" x14ac:dyDescent="0.2">
      <c r="A162" s="2">
        <v>43846</v>
      </c>
      <c r="B162" s="1">
        <v>45303.078125</v>
      </c>
      <c r="C162" s="1">
        <v>49.830002</v>
      </c>
      <c r="D162" s="1">
        <v>0.8</v>
      </c>
      <c r="E162" s="1">
        <v>31.639999</v>
      </c>
      <c r="F162" s="1">
        <v>14.65</v>
      </c>
      <c r="G162" s="1">
        <v>48.169998</v>
      </c>
      <c r="H162" s="1">
        <v>202.33999600000001</v>
      </c>
      <c r="I162" s="1">
        <v>20.91</v>
      </c>
    </row>
    <row r="163" spans="1:9" x14ac:dyDescent="0.2">
      <c r="A163" s="2">
        <v>43845</v>
      </c>
      <c r="B163" s="1">
        <v>44453.328125</v>
      </c>
      <c r="C163" s="1">
        <v>50.369999</v>
      </c>
      <c r="D163" s="1">
        <v>0.79600000000000004</v>
      </c>
      <c r="E163" s="1">
        <v>31.280000999999999</v>
      </c>
      <c r="F163" s="1">
        <v>14.7</v>
      </c>
      <c r="G163" s="1">
        <v>47.41</v>
      </c>
      <c r="H163" s="1">
        <v>199.300003</v>
      </c>
      <c r="I163" s="1">
        <v>21</v>
      </c>
    </row>
    <row r="164" spans="1:9" x14ac:dyDescent="0.2">
      <c r="A164" s="2">
        <v>43844</v>
      </c>
      <c r="B164" s="1">
        <v>44773.238280999998</v>
      </c>
      <c r="C164" s="1">
        <v>49.880001</v>
      </c>
      <c r="D164" s="1">
        <v>0.78700000000000003</v>
      </c>
      <c r="E164" s="1">
        <v>31.09</v>
      </c>
      <c r="F164" s="1">
        <v>14.66</v>
      </c>
      <c r="G164" s="1">
        <v>48.950001</v>
      </c>
      <c r="H164" s="1">
        <v>203.25</v>
      </c>
      <c r="I164" s="1">
        <v>20.82</v>
      </c>
    </row>
    <row r="165" spans="1:9" x14ac:dyDescent="0.2">
      <c r="A165" s="2">
        <v>43843</v>
      </c>
      <c r="B165" s="1">
        <v>44847.46875</v>
      </c>
      <c r="C165" s="1">
        <v>49.540000999999997</v>
      </c>
      <c r="D165" s="1">
        <v>0.80800000000000005</v>
      </c>
      <c r="E165" s="1">
        <v>31.02</v>
      </c>
      <c r="F165" s="1">
        <v>14.81</v>
      </c>
      <c r="G165" s="1">
        <v>48.98</v>
      </c>
      <c r="H165" s="1">
        <v>202.279999</v>
      </c>
      <c r="I165" s="1">
        <v>20.700001</v>
      </c>
    </row>
    <row r="166" spans="1:9" x14ac:dyDescent="0.2">
      <c r="A166" s="2">
        <v>43840</v>
      </c>
      <c r="B166" s="1">
        <v>44660.328125</v>
      </c>
      <c r="C166" s="1">
        <v>50.68</v>
      </c>
      <c r="D166" s="1">
        <v>0.81799999999999995</v>
      </c>
      <c r="E166" s="1">
        <v>30.83</v>
      </c>
      <c r="F166" s="1">
        <v>14.8</v>
      </c>
      <c r="G166" s="1">
        <v>45.43</v>
      </c>
      <c r="H166" s="1">
        <v>202.86999499999999</v>
      </c>
      <c r="I166" s="1">
        <v>20.58</v>
      </c>
    </row>
    <row r="167" spans="1:9" x14ac:dyDescent="0.2">
      <c r="A167" s="2">
        <v>43839</v>
      </c>
      <c r="B167" s="1">
        <v>44572.171875</v>
      </c>
      <c r="C167" s="1">
        <v>51.555</v>
      </c>
      <c r="D167" s="1">
        <v>0.78200000000000003</v>
      </c>
      <c r="E167" s="1">
        <v>30.75</v>
      </c>
      <c r="F167" s="1">
        <v>14.63</v>
      </c>
      <c r="G167" s="1">
        <v>39.979999999999997</v>
      </c>
      <c r="H167" s="1">
        <v>202.384995</v>
      </c>
      <c r="I167" s="1">
        <v>20.395</v>
      </c>
    </row>
    <row r="168" spans="1:9" x14ac:dyDescent="0.2">
      <c r="A168" s="2">
        <v>43838</v>
      </c>
      <c r="B168" s="1">
        <v>44470.910155999998</v>
      </c>
      <c r="C168" s="1">
        <v>51.599997999999999</v>
      </c>
      <c r="D168" s="1">
        <v>0.78900000000000003</v>
      </c>
      <c r="E168" s="1">
        <v>30.5</v>
      </c>
      <c r="F168" s="1">
        <v>14.97</v>
      </c>
      <c r="G168" s="1">
        <v>40.020000000000003</v>
      </c>
      <c r="H168" s="1">
        <v>204.41999799999999</v>
      </c>
      <c r="I168" s="1">
        <v>20.25</v>
      </c>
    </row>
    <row r="169" spans="1:9" x14ac:dyDescent="0.2">
      <c r="A169" s="2">
        <v>43837</v>
      </c>
      <c r="B169" s="1">
        <v>44157.808594000002</v>
      </c>
      <c r="C169" s="1">
        <v>51.869999</v>
      </c>
      <c r="D169" s="1">
        <v>0.79600000000000004</v>
      </c>
      <c r="E169" s="1">
        <v>29.959999</v>
      </c>
      <c r="F169" s="1">
        <v>15.04</v>
      </c>
      <c r="G169" s="1">
        <v>40.450001</v>
      </c>
      <c r="H169" s="1">
        <v>199.05999800000001</v>
      </c>
      <c r="I169" s="1">
        <v>20.059999000000001</v>
      </c>
    </row>
    <row r="170" spans="1:9" x14ac:dyDescent="0.2">
      <c r="A170" s="2">
        <v>43836</v>
      </c>
      <c r="B170" s="1">
        <v>44495.300780999998</v>
      </c>
      <c r="C170" s="1">
        <v>51.895000000000003</v>
      </c>
      <c r="D170" s="1">
        <v>0.79700000000000004</v>
      </c>
      <c r="E170" s="1">
        <v>30.625</v>
      </c>
      <c r="F170" s="1">
        <v>14.955</v>
      </c>
      <c r="G170" s="1">
        <v>41.990001999999997</v>
      </c>
      <c r="H170" s="1">
        <v>198.125</v>
      </c>
      <c r="I170" s="1">
        <v>19.795000000000002</v>
      </c>
    </row>
    <row r="171" spans="1:9" x14ac:dyDescent="0.2">
      <c r="A171" s="2">
        <v>43833</v>
      </c>
      <c r="B171" s="1">
        <v>44624.851562999997</v>
      </c>
      <c r="C171" s="1">
        <v>51.889999000000003</v>
      </c>
      <c r="D171" s="1">
        <v>0.78200000000000003</v>
      </c>
      <c r="E171" s="1">
        <v>30.360001</v>
      </c>
      <c r="F171" s="1">
        <v>14.06</v>
      </c>
      <c r="G171" s="1">
        <v>42.029998999999997</v>
      </c>
      <c r="H171" s="1">
        <v>200.33999600000001</v>
      </c>
      <c r="I171" s="1">
        <v>20.190000999999999</v>
      </c>
    </row>
    <row r="172" spans="1:9" x14ac:dyDescent="0.2">
      <c r="A172" s="2">
        <v>43832</v>
      </c>
      <c r="B172" s="1">
        <v>44437.230469000002</v>
      </c>
      <c r="C172" s="1">
        <v>51.48</v>
      </c>
      <c r="D172" s="1">
        <v>0.73899999999999999</v>
      </c>
      <c r="E172" s="1">
        <v>29.889999</v>
      </c>
      <c r="F172" s="1">
        <v>13.73</v>
      </c>
      <c r="G172" s="1">
        <v>41.400002000000001</v>
      </c>
      <c r="H172" s="1">
        <v>196.820007</v>
      </c>
      <c r="I172" s="1">
        <v>20.02</v>
      </c>
    </row>
    <row r="173" spans="1:9" x14ac:dyDescent="0.2">
      <c r="A173" s="2">
        <v>43830</v>
      </c>
      <c r="B173" s="1">
        <v>43541.019530999998</v>
      </c>
      <c r="C173" s="1">
        <v>49.970001000000003</v>
      </c>
      <c r="D173" s="1">
        <v>0.72099999999999997</v>
      </c>
      <c r="E173" s="1">
        <v>29.25</v>
      </c>
      <c r="F173" s="1">
        <v>13.36</v>
      </c>
      <c r="G173" s="1">
        <v>40.709999000000003</v>
      </c>
      <c r="H173" s="1">
        <v>193.509995</v>
      </c>
      <c r="I173" s="1">
        <v>20.030000999999999</v>
      </c>
    </row>
    <row r="174" spans="1:9" x14ac:dyDescent="0.2">
      <c r="A174" s="2">
        <v>43829</v>
      </c>
      <c r="B174" s="1">
        <v>43657.480469000002</v>
      </c>
      <c r="C174" s="1">
        <v>49.970001000000003</v>
      </c>
      <c r="D174" s="1">
        <v>0.72099999999999997</v>
      </c>
      <c r="E174" s="1">
        <v>29.25</v>
      </c>
      <c r="F174" s="1">
        <v>13.36</v>
      </c>
      <c r="G174" s="1">
        <v>40.709999000000003</v>
      </c>
      <c r="H174" s="1">
        <v>193.509995</v>
      </c>
      <c r="I174" s="1">
        <v>20.030000999999999</v>
      </c>
    </row>
    <row r="175" spans="1:9" x14ac:dyDescent="0.2">
      <c r="A175" s="2">
        <v>43826</v>
      </c>
      <c r="B175" s="1">
        <v>44261.511719000002</v>
      </c>
      <c r="C175" s="1">
        <v>50.41</v>
      </c>
      <c r="D175" s="1">
        <v>0.72399999999999998</v>
      </c>
      <c r="E175" s="1">
        <v>29.889999</v>
      </c>
      <c r="F175" s="1">
        <v>13.44</v>
      </c>
      <c r="G175" s="1">
        <v>40.759998000000003</v>
      </c>
      <c r="H175" s="1">
        <v>197.050003</v>
      </c>
      <c r="I175" s="1">
        <v>19.870000999999998</v>
      </c>
    </row>
    <row r="176" spans="1:9" x14ac:dyDescent="0.2">
      <c r="A176" s="2">
        <v>43825</v>
      </c>
      <c r="B176" s="1">
        <v>44300.171875</v>
      </c>
      <c r="C176" s="1">
        <v>50.599997999999999</v>
      </c>
      <c r="D176" s="1">
        <v>0.71899999999999997</v>
      </c>
      <c r="E176" s="1">
        <v>29.809999000000001</v>
      </c>
      <c r="F176" s="1">
        <v>13.58</v>
      </c>
      <c r="G176" s="1">
        <v>41.799999</v>
      </c>
      <c r="H176" s="1">
        <v>198.11000100000001</v>
      </c>
      <c r="I176" s="1">
        <v>20.209999</v>
      </c>
    </row>
    <row r="177" spans="1:9" x14ac:dyDescent="0.2">
      <c r="A177" s="2">
        <v>43823</v>
      </c>
      <c r="B177" s="1">
        <v>44157.96875</v>
      </c>
      <c r="C177" s="1">
        <v>50.939999</v>
      </c>
      <c r="D177" s="1">
        <v>0.751</v>
      </c>
      <c r="E177" s="1">
        <v>29.469999000000001</v>
      </c>
      <c r="F177" s="1">
        <v>13.68</v>
      </c>
      <c r="G177" s="1">
        <v>41.869999</v>
      </c>
      <c r="H177" s="1">
        <v>197.46000699999999</v>
      </c>
      <c r="I177" s="1">
        <v>20.52</v>
      </c>
    </row>
    <row r="178" spans="1:9" x14ac:dyDescent="0.2">
      <c r="A178" s="2">
        <v>43822</v>
      </c>
      <c r="B178" s="1">
        <v>44276.851562999997</v>
      </c>
      <c r="C178" s="1">
        <v>51.84</v>
      </c>
      <c r="D178" s="1">
        <v>0.75800000000000001</v>
      </c>
      <c r="E178" s="1">
        <v>29.9</v>
      </c>
      <c r="F178" s="1">
        <v>13.87</v>
      </c>
      <c r="G178" s="1">
        <v>41.759998000000003</v>
      </c>
      <c r="H178" s="1">
        <v>196.470001</v>
      </c>
      <c r="I178" s="1">
        <v>20.23</v>
      </c>
    </row>
    <row r="179" spans="1:9" x14ac:dyDescent="0.2">
      <c r="A179" s="2">
        <v>43819</v>
      </c>
      <c r="B179" s="1">
        <v>44505.640625</v>
      </c>
      <c r="C179" s="1">
        <v>51.720001000000003</v>
      </c>
      <c r="D179" s="1">
        <v>0.751</v>
      </c>
      <c r="E179" s="1">
        <v>29.52</v>
      </c>
      <c r="F179" s="1">
        <v>14.29</v>
      </c>
      <c r="G179" s="1">
        <v>41.509998000000003</v>
      </c>
      <c r="H179" s="1">
        <v>198.08999600000001</v>
      </c>
      <c r="I179" s="1">
        <v>20.549999</v>
      </c>
    </row>
    <row r="180" spans="1:9" x14ac:dyDescent="0.2">
      <c r="A180" s="2">
        <v>43818</v>
      </c>
      <c r="B180" s="1">
        <v>44649.429687999997</v>
      </c>
      <c r="C180" s="1">
        <v>52.700001</v>
      </c>
      <c r="D180" s="1">
        <v>0.76500000000000001</v>
      </c>
      <c r="E180" s="1">
        <v>28.93</v>
      </c>
      <c r="F180" s="1">
        <v>14.57</v>
      </c>
      <c r="G180" s="1">
        <v>41.830002</v>
      </c>
      <c r="H180" s="1">
        <v>198.30999800000001</v>
      </c>
      <c r="I180" s="1">
        <v>20.74</v>
      </c>
    </row>
    <row r="181" spans="1:9" x14ac:dyDescent="0.2">
      <c r="A181" s="2">
        <v>43817</v>
      </c>
      <c r="B181" s="1">
        <v>45106.289062999997</v>
      </c>
      <c r="C181" s="1">
        <v>52.599997999999999</v>
      </c>
      <c r="D181" s="1">
        <v>0.76700000000000002</v>
      </c>
      <c r="E181" s="1">
        <v>28.99</v>
      </c>
      <c r="F181" s="1">
        <v>14.64</v>
      </c>
      <c r="G181" s="1">
        <v>42.139999000000003</v>
      </c>
      <c r="H181" s="1">
        <v>199.63000500000001</v>
      </c>
      <c r="I181" s="1">
        <v>20.780000999999999</v>
      </c>
    </row>
    <row r="182" spans="1:9" x14ac:dyDescent="0.2">
      <c r="A182" s="2">
        <v>43816</v>
      </c>
      <c r="B182" s="1">
        <v>44401.160155999998</v>
      </c>
      <c r="C182" s="1">
        <v>51.549999</v>
      </c>
      <c r="D182" s="1">
        <v>0.76600000000000001</v>
      </c>
      <c r="E182" s="1">
        <v>28.950001</v>
      </c>
      <c r="F182" s="1">
        <v>14.65</v>
      </c>
      <c r="G182" s="1">
        <v>42.470001000000003</v>
      </c>
      <c r="H182" s="1">
        <v>199.61000100000001</v>
      </c>
      <c r="I182" s="1">
        <v>20.48</v>
      </c>
    </row>
    <row r="183" spans="1:9" x14ac:dyDescent="0.2">
      <c r="A183" s="2">
        <v>43815</v>
      </c>
      <c r="B183" s="1">
        <v>44356.21875</v>
      </c>
      <c r="C183" s="1">
        <v>52.32</v>
      </c>
      <c r="D183" s="1">
        <v>0.75800000000000001</v>
      </c>
      <c r="E183" s="1">
        <v>28.559999000000001</v>
      </c>
      <c r="F183" s="1">
        <v>14.74</v>
      </c>
      <c r="G183" s="1">
        <v>42.830002</v>
      </c>
      <c r="H183" s="1">
        <v>204.61000100000001</v>
      </c>
      <c r="I183" s="1">
        <v>20.079999999999998</v>
      </c>
    </row>
    <row r="184" spans="1:9" x14ac:dyDescent="0.2">
      <c r="A184" s="2">
        <v>43812</v>
      </c>
      <c r="B184" s="1">
        <v>44254.429687999997</v>
      </c>
      <c r="C184" s="1">
        <v>52.810001</v>
      </c>
      <c r="D184" s="1">
        <v>0.76800000000000002</v>
      </c>
      <c r="E184" s="1">
        <v>29</v>
      </c>
      <c r="F184" s="1">
        <v>14.8</v>
      </c>
      <c r="G184" s="1">
        <v>42.189999</v>
      </c>
      <c r="H184" s="1">
        <v>196.929993</v>
      </c>
      <c r="I184" s="1">
        <v>20.27</v>
      </c>
    </row>
    <row r="185" spans="1:9" x14ac:dyDescent="0.2">
      <c r="A185" s="2">
        <v>43810</v>
      </c>
      <c r="B185" s="1">
        <v>43195.191405999998</v>
      </c>
      <c r="C185" s="1">
        <v>53.029998999999997</v>
      </c>
      <c r="D185" s="1">
        <v>0.77600000000000002</v>
      </c>
      <c r="E185" s="1">
        <v>28.74</v>
      </c>
      <c r="F185" s="1">
        <v>15.22</v>
      </c>
      <c r="G185" s="1">
        <v>41.099997999999999</v>
      </c>
      <c r="H185" s="1">
        <v>188.050003</v>
      </c>
      <c r="I185" s="1">
        <v>19.860001</v>
      </c>
    </row>
    <row r="186" spans="1:9" x14ac:dyDescent="0.2">
      <c r="A186" s="2">
        <v>43809</v>
      </c>
      <c r="B186" s="1">
        <v>42633.429687999997</v>
      </c>
      <c r="C186" s="1">
        <v>52.950001</v>
      </c>
      <c r="D186" s="1">
        <v>0.76400000000000001</v>
      </c>
      <c r="E186" s="1">
        <v>28.92</v>
      </c>
      <c r="F186" s="1">
        <v>15.45</v>
      </c>
      <c r="G186" s="1">
        <v>41.27</v>
      </c>
      <c r="H186" s="1">
        <v>185.61999499999999</v>
      </c>
      <c r="I186" s="1">
        <v>20.079999999999998</v>
      </c>
    </row>
    <row r="187" spans="1:9" x14ac:dyDescent="0.2">
      <c r="A187" s="2">
        <v>43808</v>
      </c>
      <c r="B187" s="1">
        <v>41951.589844000002</v>
      </c>
      <c r="C187" s="1">
        <v>51.369999</v>
      </c>
      <c r="D187" s="1">
        <v>0.76200000000000001</v>
      </c>
      <c r="E187" s="1">
        <v>28.6</v>
      </c>
      <c r="F187" s="1">
        <v>15.42</v>
      </c>
      <c r="G187" s="1">
        <v>40.990001999999997</v>
      </c>
      <c r="H187" s="1">
        <v>185.75</v>
      </c>
      <c r="I187" s="1">
        <v>19.639999</v>
      </c>
    </row>
    <row r="188" spans="1:9" x14ac:dyDescent="0.2">
      <c r="A188" s="2">
        <v>43805</v>
      </c>
      <c r="B188" s="1">
        <v>41938.691405999998</v>
      </c>
      <c r="C188" s="1">
        <v>51.77</v>
      </c>
      <c r="D188" s="1">
        <v>0.751</v>
      </c>
      <c r="E188" s="1">
        <v>29.02</v>
      </c>
      <c r="F188" s="1">
        <v>15.5</v>
      </c>
      <c r="G188" s="1">
        <v>40.939999</v>
      </c>
      <c r="H188" s="1">
        <v>184.46000699999999</v>
      </c>
      <c r="I188" s="1">
        <v>19.690000999999999</v>
      </c>
    </row>
    <row r="189" spans="1:9" x14ac:dyDescent="0.2">
      <c r="A189" s="2">
        <v>43804</v>
      </c>
      <c r="B189" s="1">
        <v>42216.03125</v>
      </c>
      <c r="C189" s="1">
        <v>52.779998999999997</v>
      </c>
      <c r="D189" s="1">
        <v>0.76400000000000001</v>
      </c>
      <c r="E189" s="1">
        <v>29.209999</v>
      </c>
      <c r="F189" s="1">
        <v>15.88</v>
      </c>
      <c r="G189" s="1">
        <v>40.93</v>
      </c>
      <c r="H189" s="1">
        <v>184.199997</v>
      </c>
      <c r="I189" s="1">
        <v>19.91</v>
      </c>
    </row>
    <row r="190" spans="1:9" x14ac:dyDescent="0.2">
      <c r="A190" s="2">
        <v>43803</v>
      </c>
      <c r="B190" s="1">
        <v>42191.921875</v>
      </c>
      <c r="C190" s="1">
        <v>53.169998</v>
      </c>
      <c r="D190" s="1">
        <v>0.77100000000000002</v>
      </c>
      <c r="E190" s="1">
        <v>29.18</v>
      </c>
      <c r="F190" s="1">
        <v>15.92</v>
      </c>
      <c r="G190" s="1">
        <v>40.790000999999997</v>
      </c>
      <c r="H190" s="1">
        <v>183.490005</v>
      </c>
      <c r="I190" s="1">
        <v>20.09</v>
      </c>
    </row>
    <row r="191" spans="1:9" x14ac:dyDescent="0.2">
      <c r="A191" s="2">
        <v>43802</v>
      </c>
      <c r="B191" s="1">
        <v>42294.519530999998</v>
      </c>
      <c r="C191" s="1">
        <v>52.98</v>
      </c>
      <c r="D191" s="1">
        <v>0.76700000000000002</v>
      </c>
      <c r="E191" s="1">
        <v>29</v>
      </c>
      <c r="F191" s="1">
        <v>15.91</v>
      </c>
      <c r="G191" s="1">
        <v>40.939999</v>
      </c>
      <c r="H191" s="1">
        <v>183.61000100000001</v>
      </c>
      <c r="I191" s="1">
        <v>20.100000000000001</v>
      </c>
    </row>
    <row r="192" spans="1:9" x14ac:dyDescent="0.2">
      <c r="A192" s="2">
        <v>43801</v>
      </c>
      <c r="B192" s="1">
        <v>42544.140625</v>
      </c>
      <c r="C192" s="1">
        <v>53.669998</v>
      </c>
      <c r="D192" s="1">
        <v>0.78500000000000003</v>
      </c>
      <c r="E192" s="1">
        <v>29.549999</v>
      </c>
      <c r="F192" s="1">
        <v>15.99</v>
      </c>
      <c r="G192" s="1">
        <v>41.939999</v>
      </c>
      <c r="H192" s="1">
        <v>185.63999899999999</v>
      </c>
      <c r="I192" s="1">
        <v>20.059999000000001</v>
      </c>
    </row>
    <row r="193" spans="1:9" x14ac:dyDescent="0.2">
      <c r="A193" s="2">
        <v>43798</v>
      </c>
      <c r="B193" s="1">
        <v>42820.179687999997</v>
      </c>
      <c r="C193" s="1">
        <v>52.98</v>
      </c>
      <c r="D193" s="1">
        <v>0.78100000000000003</v>
      </c>
      <c r="E193" s="1">
        <v>29.870000999999998</v>
      </c>
      <c r="F193" s="1">
        <v>15.99</v>
      </c>
      <c r="G193" s="1">
        <v>42.68</v>
      </c>
      <c r="H193" s="1">
        <v>186.94000199999999</v>
      </c>
      <c r="I193" s="1">
        <v>20.73</v>
      </c>
    </row>
    <row r="194" spans="1:9" x14ac:dyDescent="0.2">
      <c r="A194" s="2">
        <v>43797</v>
      </c>
      <c r="B194" s="1">
        <v>43100.121094000002</v>
      </c>
      <c r="C194" s="1">
        <v>53.139999000000003</v>
      </c>
      <c r="D194" s="1">
        <v>0.78900000000000003</v>
      </c>
      <c r="E194" s="1">
        <v>29.790001</v>
      </c>
      <c r="F194" s="1">
        <v>16.190000999999999</v>
      </c>
      <c r="G194" s="1">
        <v>43.220001000000003</v>
      </c>
      <c r="H194" s="1">
        <v>186.91000399999999</v>
      </c>
      <c r="I194" s="1">
        <v>20.809999000000001</v>
      </c>
    </row>
    <row r="195" spans="1:9" x14ac:dyDescent="0.2">
      <c r="A195" s="2">
        <v>43796</v>
      </c>
      <c r="B195" s="1">
        <v>43036.160155999998</v>
      </c>
      <c r="C195" s="1">
        <v>53.450001</v>
      </c>
      <c r="D195" s="1">
        <v>0.78500000000000003</v>
      </c>
      <c r="E195" s="1">
        <v>29.68</v>
      </c>
      <c r="F195" s="1">
        <v>16.149999999999999</v>
      </c>
      <c r="G195" s="1">
        <v>43.240001999999997</v>
      </c>
      <c r="H195" s="1">
        <v>186.96000699999999</v>
      </c>
      <c r="I195" s="1">
        <v>20.809999000000001</v>
      </c>
    </row>
    <row r="196" spans="1:9" x14ac:dyDescent="0.2">
      <c r="A196" s="2">
        <v>43795</v>
      </c>
      <c r="B196" s="1">
        <v>42852.359375</v>
      </c>
      <c r="C196" s="1">
        <v>52</v>
      </c>
      <c r="D196" s="1">
        <v>0.78300000000000003</v>
      </c>
      <c r="E196" s="1">
        <v>29.41</v>
      </c>
      <c r="F196" s="1">
        <v>16.16</v>
      </c>
      <c r="G196" s="1">
        <v>43.380001</v>
      </c>
      <c r="H196" s="1">
        <v>188.240005</v>
      </c>
      <c r="I196" s="1">
        <v>20.709999</v>
      </c>
    </row>
    <row r="197" spans="1:9" x14ac:dyDescent="0.2">
      <c r="A197" s="2">
        <v>43794</v>
      </c>
      <c r="B197" s="1">
        <v>43535.109375</v>
      </c>
      <c r="C197" s="1">
        <v>53.279998999999997</v>
      </c>
      <c r="D197" s="1">
        <v>0.83699999999999997</v>
      </c>
      <c r="E197" s="1">
        <v>30.120000999999998</v>
      </c>
      <c r="F197" s="1">
        <v>16.190000999999999</v>
      </c>
      <c r="G197" s="1">
        <v>42.990001999999997</v>
      </c>
      <c r="H197" s="1">
        <v>189.58999600000001</v>
      </c>
      <c r="I197" s="1">
        <v>21.129999000000002</v>
      </c>
    </row>
    <row r="198" spans="1:9" x14ac:dyDescent="0.2">
      <c r="A198" s="2">
        <v>43791</v>
      </c>
      <c r="B198" s="1">
        <v>43521.859375</v>
      </c>
      <c r="C198" s="1">
        <v>53.240001999999997</v>
      </c>
      <c r="D198" s="1">
        <v>0.81899999999999995</v>
      </c>
      <c r="E198" s="1">
        <v>30.93</v>
      </c>
      <c r="F198" s="1">
        <v>16.18</v>
      </c>
      <c r="G198" s="1">
        <v>43.889999000000003</v>
      </c>
      <c r="H198" s="1">
        <v>189.63999899999999</v>
      </c>
      <c r="I198" s="1">
        <v>20.889999</v>
      </c>
    </row>
    <row r="199" spans="1:9" x14ac:dyDescent="0.2">
      <c r="A199" s="2">
        <v>43790</v>
      </c>
      <c r="B199" s="1">
        <v>43255.429687999997</v>
      </c>
      <c r="C199" s="1">
        <v>53.299999</v>
      </c>
      <c r="D199" s="1">
        <v>0.81599999999999995</v>
      </c>
      <c r="E199" s="1">
        <v>30.99</v>
      </c>
      <c r="F199" s="1">
        <v>16.43</v>
      </c>
      <c r="G199" s="1">
        <v>43.360000999999997</v>
      </c>
      <c r="H199" s="1">
        <v>184.800003</v>
      </c>
      <c r="I199" s="1">
        <v>20.76</v>
      </c>
    </row>
    <row r="200" spans="1:9" x14ac:dyDescent="0.2">
      <c r="A200" s="2">
        <v>43789</v>
      </c>
      <c r="B200" s="1">
        <v>43604.699219000002</v>
      </c>
      <c r="C200" s="1">
        <v>53.02</v>
      </c>
      <c r="D200" s="1">
        <v>0.81299999999999994</v>
      </c>
      <c r="E200" s="1">
        <v>31.059999000000001</v>
      </c>
      <c r="F200" s="1">
        <v>16.309999000000001</v>
      </c>
      <c r="G200" s="1">
        <v>43.57</v>
      </c>
      <c r="H200" s="1">
        <v>185.429993</v>
      </c>
      <c r="I200" s="1">
        <v>21.52</v>
      </c>
    </row>
    <row r="201" spans="1:9" x14ac:dyDescent="0.2">
      <c r="A201" s="2">
        <v>43788</v>
      </c>
      <c r="B201" s="1">
        <v>43602.25</v>
      </c>
      <c r="C201" s="1">
        <v>53.650002000000001</v>
      </c>
      <c r="D201" s="1">
        <v>0.81</v>
      </c>
      <c r="E201" s="1">
        <v>29.940000999999999</v>
      </c>
      <c r="F201" s="1">
        <v>16.02</v>
      </c>
      <c r="G201" s="1">
        <v>43.700001</v>
      </c>
      <c r="H201" s="1">
        <v>183.91000399999999</v>
      </c>
      <c r="I201" s="1">
        <v>21</v>
      </c>
    </row>
    <row r="202" spans="1:9" x14ac:dyDescent="0.2">
      <c r="A202" s="2">
        <v>43784</v>
      </c>
      <c r="B202" s="1">
        <v>43392.359375</v>
      </c>
      <c r="C202" s="1">
        <v>52.84</v>
      </c>
      <c r="D202" s="1">
        <v>0.83899999999999997</v>
      </c>
      <c r="E202" s="1">
        <v>29.32</v>
      </c>
      <c r="F202" s="1">
        <v>16.110001</v>
      </c>
      <c r="G202" s="1">
        <v>42.439999</v>
      </c>
      <c r="H202" s="1">
        <v>184</v>
      </c>
      <c r="I202" s="1">
        <v>21.200001</v>
      </c>
    </row>
    <row r="203" spans="1:9" x14ac:dyDescent="0.2">
      <c r="A203" s="2">
        <v>43783</v>
      </c>
      <c r="B203" s="1">
        <v>43188.691405999998</v>
      </c>
      <c r="C203" s="1">
        <v>52.220001000000003</v>
      </c>
      <c r="D203" s="1">
        <v>0.86</v>
      </c>
      <c r="E203" s="1">
        <v>28.870000999999998</v>
      </c>
      <c r="F203" s="1">
        <v>16.190000999999999</v>
      </c>
      <c r="G203" s="1">
        <v>41.779998999999997</v>
      </c>
      <c r="H203" s="1">
        <v>183.520004</v>
      </c>
      <c r="I203" s="1">
        <v>21.290001</v>
      </c>
    </row>
    <row r="204" spans="1:9" x14ac:dyDescent="0.2">
      <c r="A204" s="2">
        <v>43782</v>
      </c>
      <c r="B204" s="1">
        <v>43098.660155999998</v>
      </c>
      <c r="C204" s="1">
        <v>52.650002000000001</v>
      </c>
      <c r="D204" s="1">
        <v>0.83699999999999997</v>
      </c>
      <c r="E204" s="1">
        <v>28.66</v>
      </c>
      <c r="F204" s="1">
        <v>16.23</v>
      </c>
      <c r="G204" s="1">
        <v>42.169998</v>
      </c>
      <c r="H204" s="1">
        <v>184.199997</v>
      </c>
      <c r="I204" s="1">
        <v>21.16</v>
      </c>
    </row>
    <row r="205" spans="1:9" x14ac:dyDescent="0.2">
      <c r="A205" s="2">
        <v>43781</v>
      </c>
      <c r="B205" s="1">
        <v>43100.769530999998</v>
      </c>
      <c r="C205" s="1">
        <v>53</v>
      </c>
      <c r="D205" s="1">
        <v>0.90100000000000002</v>
      </c>
      <c r="E205" s="1">
        <v>29.280000999999999</v>
      </c>
      <c r="F205" s="1">
        <v>16.309999000000001</v>
      </c>
      <c r="G205" s="1">
        <v>42.919998</v>
      </c>
      <c r="H205" s="1">
        <v>183.800003</v>
      </c>
      <c r="I205" s="1">
        <v>20.9</v>
      </c>
    </row>
    <row r="206" spans="1:9" x14ac:dyDescent="0.2">
      <c r="A206" s="2">
        <v>43780</v>
      </c>
      <c r="B206" s="1">
        <v>43595.601562999997</v>
      </c>
      <c r="C206" s="1">
        <v>52.75</v>
      </c>
      <c r="D206" s="1">
        <v>0.90700000000000003</v>
      </c>
      <c r="E206" s="1">
        <v>29.23</v>
      </c>
      <c r="F206" s="1">
        <v>16.670000000000002</v>
      </c>
      <c r="G206" s="1">
        <v>42.700001</v>
      </c>
      <c r="H206" s="1">
        <v>184.05999800000001</v>
      </c>
      <c r="I206" s="1">
        <v>20.969999000000001</v>
      </c>
    </row>
    <row r="207" spans="1:9" x14ac:dyDescent="0.2">
      <c r="A207" s="2">
        <v>43777</v>
      </c>
      <c r="B207" s="1">
        <v>43702.230469000002</v>
      </c>
      <c r="C207" s="1">
        <v>52.75</v>
      </c>
      <c r="D207" s="1">
        <v>0.92500000000000004</v>
      </c>
      <c r="E207" s="1">
        <v>28.98</v>
      </c>
      <c r="F207" s="1">
        <v>16.649999999999999</v>
      </c>
      <c r="G207" s="1">
        <v>43.23</v>
      </c>
      <c r="H207" s="1">
        <v>184.46000699999999</v>
      </c>
      <c r="I207" s="1">
        <v>21.16</v>
      </c>
    </row>
    <row r="208" spans="1:9" x14ac:dyDescent="0.2">
      <c r="A208" s="2">
        <v>43776</v>
      </c>
      <c r="B208" s="1">
        <v>44119.898437999997</v>
      </c>
      <c r="C208" s="1">
        <v>52.91</v>
      </c>
      <c r="D208" s="1">
        <v>0.98399999999999999</v>
      </c>
      <c r="E208" s="1">
        <v>28.879999000000002</v>
      </c>
      <c r="F208" s="1">
        <v>16.899999999999999</v>
      </c>
      <c r="G208" s="1">
        <v>43.299999</v>
      </c>
      <c r="H208" s="1">
        <v>184.10000600000001</v>
      </c>
      <c r="I208" s="1">
        <v>21.66</v>
      </c>
    </row>
    <row r="209" spans="1:9" x14ac:dyDescent="0.2">
      <c r="A209" s="2">
        <v>43775</v>
      </c>
      <c r="B209" s="1">
        <v>43818.511719000002</v>
      </c>
      <c r="C209" s="1">
        <v>52.529998999999997</v>
      </c>
      <c r="D209" s="1">
        <v>0.98</v>
      </c>
      <c r="E209" s="1">
        <v>29.200001</v>
      </c>
      <c r="F209" s="1">
        <v>16.889999</v>
      </c>
      <c r="G209" s="1">
        <v>42.849997999999999</v>
      </c>
      <c r="H209" s="1">
        <v>182.46000699999999</v>
      </c>
      <c r="I209" s="1">
        <v>21.75</v>
      </c>
    </row>
    <row r="210" spans="1:9" x14ac:dyDescent="0.2">
      <c r="A210" s="2">
        <v>43774</v>
      </c>
      <c r="B210" s="1">
        <v>43611.839844000002</v>
      </c>
      <c r="C210" s="1">
        <v>51.77</v>
      </c>
      <c r="D210" s="1">
        <v>0.92300000000000004</v>
      </c>
      <c r="E210" s="1">
        <v>29.379999000000002</v>
      </c>
      <c r="F210" s="1">
        <v>16.629999000000002</v>
      </c>
      <c r="G210" s="1">
        <v>42.02</v>
      </c>
      <c r="H210" s="1">
        <v>176.91000399999999</v>
      </c>
      <c r="I210" s="1">
        <v>21.469999000000001</v>
      </c>
    </row>
    <row r="211" spans="1:9" x14ac:dyDescent="0.2">
      <c r="A211" s="2">
        <v>43773</v>
      </c>
      <c r="B211" s="1">
        <v>43815.761719000002</v>
      </c>
      <c r="C211" s="1">
        <v>51.790000999999997</v>
      </c>
      <c r="D211" s="1">
        <v>0.89900000000000002</v>
      </c>
      <c r="E211" s="1">
        <v>29.66</v>
      </c>
      <c r="F211" s="1">
        <v>16.989999999999998</v>
      </c>
      <c r="G211" s="1">
        <v>42.029998999999997</v>
      </c>
      <c r="H211" s="1">
        <v>178.179993</v>
      </c>
      <c r="I211" s="1">
        <v>21.1</v>
      </c>
    </row>
    <row r="212" spans="1:9" x14ac:dyDescent="0.2">
      <c r="A212" s="2">
        <v>43770</v>
      </c>
      <c r="B212" s="1">
        <v>43814.550780999998</v>
      </c>
      <c r="C212" s="1">
        <v>52.310001</v>
      </c>
      <c r="D212" s="1">
        <v>0.85399999999999998</v>
      </c>
      <c r="E212" s="1">
        <v>29.379999000000002</v>
      </c>
      <c r="F212" s="1">
        <v>17</v>
      </c>
      <c r="G212" s="1">
        <v>42.209999000000003</v>
      </c>
      <c r="H212" s="1">
        <v>178.16999799999999</v>
      </c>
      <c r="I212" s="1">
        <v>20.790001</v>
      </c>
    </row>
    <row r="213" spans="1:9" x14ac:dyDescent="0.2">
      <c r="A213" s="2">
        <v>43769</v>
      </c>
      <c r="B213" s="1">
        <v>43337.28125</v>
      </c>
      <c r="C213" s="1">
        <v>51.32</v>
      </c>
      <c r="D213" s="1">
        <v>0.83199999999999996</v>
      </c>
      <c r="E213" s="1">
        <v>29.219999000000001</v>
      </c>
      <c r="F213" s="1">
        <v>16.68</v>
      </c>
      <c r="G213" s="1">
        <v>42.209999000000003</v>
      </c>
      <c r="H213" s="1">
        <v>177.94000199999999</v>
      </c>
      <c r="I213" s="1">
        <v>20.879999000000002</v>
      </c>
    </row>
    <row r="214" spans="1:9" x14ac:dyDescent="0.2">
      <c r="A214" s="2">
        <v>43768</v>
      </c>
      <c r="B214" s="1">
        <v>43741.621094000002</v>
      </c>
      <c r="C214" s="1">
        <v>50.470001000000003</v>
      </c>
      <c r="D214" s="1">
        <v>0.82199999999999995</v>
      </c>
      <c r="E214" s="1">
        <v>29</v>
      </c>
      <c r="F214" s="1">
        <v>16.989999999999998</v>
      </c>
      <c r="G214" s="1">
        <v>42.209999000000003</v>
      </c>
      <c r="H214" s="1">
        <v>180.94000199999999</v>
      </c>
      <c r="I214" s="1">
        <v>20.68</v>
      </c>
    </row>
    <row r="215" spans="1:9" x14ac:dyDescent="0.2">
      <c r="A215" s="2">
        <v>43767</v>
      </c>
      <c r="B215" s="1">
        <v>43851.058594000002</v>
      </c>
      <c r="C215" s="1">
        <v>49.759998000000003</v>
      </c>
      <c r="D215" s="1">
        <v>0.81899999999999995</v>
      </c>
      <c r="E215" s="1">
        <v>29.17</v>
      </c>
      <c r="F215" s="1">
        <v>16.91</v>
      </c>
      <c r="G215" s="1">
        <v>41.560001</v>
      </c>
      <c r="H215" s="1">
        <v>183.25</v>
      </c>
      <c r="I215" s="1">
        <v>20.940000999999999</v>
      </c>
    </row>
    <row r="216" spans="1:9" x14ac:dyDescent="0.2">
      <c r="A216" s="2">
        <v>43766</v>
      </c>
      <c r="B216" s="1">
        <v>43765.488280999998</v>
      </c>
      <c r="C216" s="1">
        <v>49.700001</v>
      </c>
      <c r="D216" s="1">
        <v>0.85299999999999998</v>
      </c>
      <c r="E216" s="1">
        <v>29.68</v>
      </c>
      <c r="F216" s="1">
        <v>17.07</v>
      </c>
      <c r="G216" s="1">
        <v>42.040000999999997</v>
      </c>
      <c r="H216" s="1">
        <v>183.050003</v>
      </c>
      <c r="I216" s="1">
        <v>21.059999000000001</v>
      </c>
    </row>
    <row r="217" spans="1:9" x14ac:dyDescent="0.2">
      <c r="A217" s="2">
        <v>43763</v>
      </c>
      <c r="B217" s="1">
        <v>43389.160155999998</v>
      </c>
      <c r="C217" s="1">
        <v>49.27</v>
      </c>
      <c r="D217" s="1">
        <v>0.77500000000000002</v>
      </c>
      <c r="E217" s="1">
        <v>29.58</v>
      </c>
      <c r="F217" s="1">
        <v>16.639999</v>
      </c>
      <c r="G217" s="1">
        <v>42.119999</v>
      </c>
      <c r="H217" s="1">
        <v>183.33999600000001</v>
      </c>
      <c r="I217" s="1">
        <v>20.120000999999998</v>
      </c>
    </row>
    <row r="218" spans="1:9" x14ac:dyDescent="0.2">
      <c r="A218" s="2">
        <v>43762</v>
      </c>
      <c r="B218" s="1">
        <v>43776.601562999997</v>
      </c>
      <c r="C218" s="1">
        <v>49.759998000000003</v>
      </c>
      <c r="D218" s="1">
        <v>0.76600000000000001</v>
      </c>
      <c r="E218" s="1">
        <v>29.77</v>
      </c>
      <c r="F218" s="1">
        <v>16.610001</v>
      </c>
      <c r="G218" s="1">
        <v>42.34</v>
      </c>
      <c r="H218" s="1">
        <v>184.05999800000001</v>
      </c>
      <c r="I218" s="1">
        <v>20.440000999999999</v>
      </c>
    </row>
    <row r="219" spans="1:9" x14ac:dyDescent="0.2">
      <c r="A219" s="2">
        <v>43761</v>
      </c>
      <c r="B219" s="1">
        <v>43546.480469000002</v>
      </c>
      <c r="C219" s="1">
        <v>47.259998000000003</v>
      </c>
      <c r="D219" s="1">
        <v>0.80300000000000005</v>
      </c>
      <c r="E219" s="1">
        <v>30.4</v>
      </c>
      <c r="F219" s="1">
        <v>16.950001</v>
      </c>
      <c r="G219" s="1">
        <v>41.130001</v>
      </c>
      <c r="H219" s="1">
        <v>183.36000100000001</v>
      </c>
      <c r="I219" s="1">
        <v>20.25</v>
      </c>
    </row>
    <row r="220" spans="1:9" x14ac:dyDescent="0.2">
      <c r="A220" s="2">
        <v>43760</v>
      </c>
      <c r="B220" s="1">
        <v>43363.539062999997</v>
      </c>
      <c r="C220" s="1">
        <v>49.18</v>
      </c>
      <c r="D220" s="1">
        <v>0.82199999999999995</v>
      </c>
      <c r="E220" s="1">
        <v>30.92</v>
      </c>
      <c r="F220" s="1">
        <v>17.27</v>
      </c>
      <c r="G220" s="1">
        <v>42.630001</v>
      </c>
      <c r="H220" s="1">
        <v>179.39999399999999</v>
      </c>
      <c r="I220" s="1">
        <v>20.389999</v>
      </c>
    </row>
    <row r="221" spans="1:9" x14ac:dyDescent="0.2">
      <c r="A221" s="2">
        <v>43759</v>
      </c>
      <c r="B221" s="1">
        <v>43405.429687999997</v>
      </c>
      <c r="C221" s="1">
        <v>48.709999000000003</v>
      </c>
      <c r="D221" s="1">
        <v>0.84299999999999997</v>
      </c>
      <c r="E221" s="1">
        <v>30.9</v>
      </c>
      <c r="F221" s="1">
        <v>17.260000000000002</v>
      </c>
      <c r="G221" s="1">
        <v>42.279998999999997</v>
      </c>
      <c r="H221" s="1">
        <v>179.39999399999999</v>
      </c>
      <c r="I221" s="1">
        <v>20.440000999999999</v>
      </c>
    </row>
    <row r="222" spans="1:9" x14ac:dyDescent="0.2">
      <c r="A222" s="2">
        <v>43756</v>
      </c>
      <c r="B222" s="1">
        <v>43178.628905999998</v>
      </c>
      <c r="C222" s="1">
        <v>47.77</v>
      </c>
      <c r="D222" s="1">
        <v>0.83799999999999997</v>
      </c>
      <c r="E222" s="1">
        <v>30.6</v>
      </c>
      <c r="F222" s="1">
        <v>17</v>
      </c>
      <c r="G222" s="1">
        <v>42.52</v>
      </c>
      <c r="H222" s="1">
        <v>180.14999399999999</v>
      </c>
      <c r="I222" s="1">
        <v>20.280000999999999</v>
      </c>
    </row>
    <row r="223" spans="1:9" x14ac:dyDescent="0.2">
      <c r="A223" s="2">
        <v>43755</v>
      </c>
      <c r="B223" s="1">
        <v>43479.980469000002</v>
      </c>
      <c r="C223" s="1">
        <v>48.009998000000003</v>
      </c>
      <c r="D223" s="1">
        <v>0.84499999999999997</v>
      </c>
      <c r="E223" s="1">
        <v>30.82</v>
      </c>
      <c r="F223" s="1">
        <v>17.010000000000002</v>
      </c>
      <c r="G223" s="1">
        <v>42.869999</v>
      </c>
      <c r="H223" s="1">
        <v>181.13999899999999</v>
      </c>
      <c r="I223" s="1">
        <v>20.58</v>
      </c>
    </row>
    <row r="224" spans="1:9" x14ac:dyDescent="0.2">
      <c r="A224" s="2">
        <v>43754</v>
      </c>
      <c r="B224" s="1">
        <v>43538.488280999998</v>
      </c>
      <c r="C224" s="1">
        <v>49.259998000000003</v>
      </c>
      <c r="D224" s="1">
        <v>0.85</v>
      </c>
      <c r="E224" s="1">
        <v>31.129999000000002</v>
      </c>
      <c r="F224" s="1">
        <v>17.219999000000001</v>
      </c>
      <c r="G224" s="1">
        <v>41.939999</v>
      </c>
      <c r="H224" s="1">
        <v>182.75</v>
      </c>
      <c r="I224" s="1">
        <v>19.950001</v>
      </c>
    </row>
    <row r="225" spans="1:9" x14ac:dyDescent="0.2">
      <c r="A225" s="2">
        <v>43753</v>
      </c>
      <c r="B225" s="1">
        <v>43244.628905999998</v>
      </c>
      <c r="C225" s="1">
        <v>49.23</v>
      </c>
      <c r="D225" s="1">
        <v>0.83199999999999996</v>
      </c>
      <c r="E225" s="1">
        <v>31.26</v>
      </c>
      <c r="F225" s="1">
        <v>17.489999999999998</v>
      </c>
      <c r="G225" s="1">
        <v>40.43</v>
      </c>
      <c r="H225" s="1">
        <v>181.820007</v>
      </c>
      <c r="I225" s="1">
        <v>20.370000999999998</v>
      </c>
    </row>
    <row r="226" spans="1:9" x14ac:dyDescent="0.2">
      <c r="A226" s="2">
        <v>43752</v>
      </c>
      <c r="B226" s="1">
        <v>43299.53125</v>
      </c>
      <c r="C226" s="1">
        <v>48.98</v>
      </c>
      <c r="D226" s="1">
        <v>0.85099999999999998</v>
      </c>
      <c r="E226" s="1">
        <v>30.98</v>
      </c>
      <c r="F226" s="1">
        <v>17.629999000000002</v>
      </c>
      <c r="G226" s="1">
        <v>39.290000999999997</v>
      </c>
      <c r="H226" s="1">
        <v>179.83999600000001</v>
      </c>
      <c r="I226" s="1">
        <v>20.74</v>
      </c>
    </row>
    <row r="227" spans="1:9" x14ac:dyDescent="0.2">
      <c r="A227" s="2">
        <v>43749</v>
      </c>
      <c r="B227" s="1">
        <v>43214.601562999997</v>
      </c>
      <c r="C227" s="1">
        <v>48.959999000000003</v>
      </c>
      <c r="D227" s="1">
        <v>0.874</v>
      </c>
      <c r="E227" s="1">
        <v>31.059999000000001</v>
      </c>
      <c r="F227" s="1">
        <v>18.059999000000001</v>
      </c>
      <c r="G227" s="1">
        <v>39.200001</v>
      </c>
      <c r="H227" s="1">
        <v>177.979996</v>
      </c>
      <c r="I227" s="1">
        <v>20.92</v>
      </c>
    </row>
    <row r="228" spans="1:9" x14ac:dyDescent="0.2">
      <c r="A228" s="2">
        <v>43748</v>
      </c>
      <c r="B228" s="1">
        <v>42929.761719000002</v>
      </c>
      <c r="C228" s="1">
        <v>47.59</v>
      </c>
      <c r="D228" s="1">
        <v>0.85499999999999998</v>
      </c>
      <c r="E228" s="1">
        <v>31.559999000000001</v>
      </c>
      <c r="F228" s="1">
        <v>17.190000999999999</v>
      </c>
      <c r="G228" s="1">
        <v>38.740001999999997</v>
      </c>
      <c r="H228" s="1">
        <v>177.979996</v>
      </c>
      <c r="I228" s="1">
        <v>20.870000999999998</v>
      </c>
    </row>
    <row r="229" spans="1:9" x14ac:dyDescent="0.2">
      <c r="A229" s="2">
        <v>43747</v>
      </c>
      <c r="B229" s="1">
        <v>42501.921875</v>
      </c>
      <c r="C229" s="1">
        <v>47.959999000000003</v>
      </c>
      <c r="D229" s="1">
        <v>0.85699999999999998</v>
      </c>
      <c r="E229" s="1">
        <v>30.23</v>
      </c>
      <c r="F229" s="1">
        <v>16.860001</v>
      </c>
      <c r="G229" s="1">
        <v>38.729999999999997</v>
      </c>
      <c r="H229" s="1">
        <v>178.699997</v>
      </c>
      <c r="I229" s="1">
        <v>20.66</v>
      </c>
    </row>
    <row r="230" spans="1:9" x14ac:dyDescent="0.2">
      <c r="A230" s="2">
        <v>43746</v>
      </c>
      <c r="B230" s="1">
        <v>42535.140625</v>
      </c>
      <c r="C230" s="1">
        <v>48.009998000000003</v>
      </c>
      <c r="D230" s="1">
        <v>0.90900000000000003</v>
      </c>
      <c r="E230" s="1">
        <v>30.15</v>
      </c>
      <c r="F230" s="1">
        <v>17</v>
      </c>
      <c r="G230" s="1">
        <v>38.509998000000003</v>
      </c>
      <c r="H230" s="1">
        <v>179.91999799999999</v>
      </c>
      <c r="I230" s="1">
        <v>20.809999000000001</v>
      </c>
    </row>
    <row r="231" spans="1:9" x14ac:dyDescent="0.2">
      <c r="A231" s="2">
        <v>43745</v>
      </c>
      <c r="B231" s="1">
        <v>42952.289062999997</v>
      </c>
      <c r="C231" s="1">
        <v>48.290000999999997</v>
      </c>
      <c r="D231" s="1">
        <v>0.92400000000000004</v>
      </c>
      <c r="E231" s="1">
        <v>30.07</v>
      </c>
      <c r="F231" s="1">
        <v>16.950001</v>
      </c>
      <c r="G231" s="1">
        <v>38.509998000000003</v>
      </c>
      <c r="H231" s="1">
        <v>177.740005</v>
      </c>
      <c r="I231" s="1">
        <v>20.959999</v>
      </c>
    </row>
    <row r="232" spans="1:9" x14ac:dyDescent="0.2">
      <c r="A232" s="2">
        <v>43742</v>
      </c>
      <c r="B232" s="1">
        <v>43416.898437999997</v>
      </c>
      <c r="C232" s="1">
        <v>47.880001</v>
      </c>
      <c r="D232" s="1">
        <v>0.95299999999999996</v>
      </c>
      <c r="E232" s="1">
        <v>30.43</v>
      </c>
      <c r="F232" s="1">
        <v>17.049999</v>
      </c>
      <c r="G232" s="1">
        <v>38.729999999999997</v>
      </c>
      <c r="H232" s="1">
        <v>178.96000699999999</v>
      </c>
      <c r="I232" s="1">
        <v>21.17</v>
      </c>
    </row>
    <row r="233" spans="1:9" x14ac:dyDescent="0.2">
      <c r="A233" s="2">
        <v>43741</v>
      </c>
      <c r="B233" s="1">
        <v>42443.308594000002</v>
      </c>
      <c r="C233" s="1">
        <v>47.220001000000003</v>
      </c>
      <c r="D233" s="1">
        <v>0.92</v>
      </c>
      <c r="E233" s="1">
        <v>29.200001</v>
      </c>
      <c r="F233" s="1">
        <v>17.100000000000001</v>
      </c>
      <c r="G233" s="1">
        <v>38.509998000000003</v>
      </c>
      <c r="H233" s="1">
        <v>174.5</v>
      </c>
      <c r="I233" s="1">
        <v>19.98</v>
      </c>
    </row>
    <row r="234" spans="1:9" x14ac:dyDescent="0.2">
      <c r="A234" s="2">
        <v>43740</v>
      </c>
      <c r="B234" s="1">
        <v>42222.898437999997</v>
      </c>
      <c r="C234" s="1">
        <v>47.200001</v>
      </c>
      <c r="D234" s="1">
        <v>0.92700000000000005</v>
      </c>
      <c r="E234" s="1">
        <v>28.77</v>
      </c>
      <c r="F234" s="1">
        <v>17.010000000000002</v>
      </c>
      <c r="G234" s="1">
        <v>38.590000000000003</v>
      </c>
      <c r="H234" s="1">
        <v>174.64999399999999</v>
      </c>
      <c r="I234" s="1">
        <v>19.739999999999998</v>
      </c>
    </row>
    <row r="235" spans="1:9" x14ac:dyDescent="0.2">
      <c r="A235" s="2">
        <v>43739</v>
      </c>
      <c r="B235" s="1">
        <v>42937.160155999998</v>
      </c>
      <c r="C235" s="1">
        <v>46.119999</v>
      </c>
      <c r="D235" s="1">
        <v>0.95499999999999996</v>
      </c>
      <c r="E235" s="1">
        <v>29.01</v>
      </c>
      <c r="F235" s="1">
        <v>17.030000999999999</v>
      </c>
      <c r="G235" s="1">
        <v>38.840000000000003</v>
      </c>
      <c r="H235" s="1">
        <v>176.020004</v>
      </c>
      <c r="I235" s="1">
        <v>19.91</v>
      </c>
    </row>
    <row r="236" spans="1:9" x14ac:dyDescent="0.2">
      <c r="A236" s="2">
        <v>43738</v>
      </c>
      <c r="B236" s="1">
        <v>43011.269530999998</v>
      </c>
      <c r="C236" s="1">
        <v>45.880001</v>
      </c>
      <c r="D236" s="1">
        <v>0.96499999999999997</v>
      </c>
      <c r="E236" s="1">
        <v>28.84</v>
      </c>
      <c r="F236" s="1">
        <v>17.030000999999999</v>
      </c>
      <c r="G236" s="1">
        <v>39.099997999999999</v>
      </c>
      <c r="H236" s="1">
        <v>176.94000199999999</v>
      </c>
      <c r="I236" s="1">
        <v>19.670000000000002</v>
      </c>
    </row>
    <row r="237" spans="1:9" x14ac:dyDescent="0.2">
      <c r="A237" s="2">
        <v>43735</v>
      </c>
      <c r="B237" s="1">
        <v>42857.578125</v>
      </c>
      <c r="C237" s="1">
        <v>45.240001999999997</v>
      </c>
      <c r="D237" s="1">
        <v>0.98699999999999999</v>
      </c>
      <c r="E237" s="1">
        <v>28.77</v>
      </c>
      <c r="F237" s="1">
        <v>17.059999000000001</v>
      </c>
      <c r="G237" s="1">
        <v>39.099997999999999</v>
      </c>
      <c r="H237" s="1">
        <v>176.759995</v>
      </c>
      <c r="I237" s="1">
        <v>19.639999</v>
      </c>
    </row>
    <row r="238" spans="1:9" x14ac:dyDescent="0.2">
      <c r="A238" s="2">
        <v>43734</v>
      </c>
      <c r="B238" s="1">
        <v>42984.75</v>
      </c>
      <c r="C238" s="1">
        <v>44.73</v>
      </c>
      <c r="D238" s="1">
        <v>0.97699999999999998</v>
      </c>
      <c r="E238" s="1">
        <v>29.26</v>
      </c>
      <c r="F238" s="1">
        <v>17.170000000000002</v>
      </c>
      <c r="G238" s="1">
        <v>39.099997999999999</v>
      </c>
      <c r="H238" s="1">
        <v>177.44000199999999</v>
      </c>
      <c r="I238" s="1">
        <v>19.57</v>
      </c>
    </row>
    <row r="239" spans="1:9" x14ac:dyDescent="0.2">
      <c r="A239" s="2">
        <v>43733</v>
      </c>
      <c r="B239" s="1">
        <v>43014.078125</v>
      </c>
      <c r="C239" s="1">
        <v>44.77</v>
      </c>
      <c r="D239" s="1">
        <v>0.94699999999999995</v>
      </c>
      <c r="E239" s="1">
        <v>28.98</v>
      </c>
      <c r="F239" s="1">
        <v>17.370000999999998</v>
      </c>
      <c r="G239" s="1">
        <v>39.099997999999999</v>
      </c>
      <c r="H239" s="1">
        <v>176.509995</v>
      </c>
      <c r="I239" s="1">
        <v>19.77</v>
      </c>
    </row>
    <row r="240" spans="1:9" x14ac:dyDescent="0.2">
      <c r="A240" s="2">
        <v>43732</v>
      </c>
      <c r="B240" s="1">
        <v>43099.328125</v>
      </c>
      <c r="C240" s="1">
        <v>45.16</v>
      </c>
      <c r="D240" s="1">
        <v>0.95099999999999996</v>
      </c>
      <c r="E240" s="1">
        <v>27.93</v>
      </c>
      <c r="F240" s="1">
        <v>17.549999</v>
      </c>
      <c r="G240" s="1">
        <v>39.099997999999999</v>
      </c>
      <c r="H240" s="1">
        <v>178.300003</v>
      </c>
      <c r="I240" s="1">
        <v>19.77</v>
      </c>
    </row>
    <row r="241" spans="1:9" x14ac:dyDescent="0.2">
      <c r="A241" s="2">
        <v>43731</v>
      </c>
      <c r="B241" s="1">
        <v>43507.949219000002</v>
      </c>
      <c r="C241" s="1">
        <v>45.259998000000003</v>
      </c>
      <c r="D241" s="1">
        <v>0.96299999999999997</v>
      </c>
      <c r="E241" s="1">
        <v>29.040001</v>
      </c>
      <c r="F241" s="1">
        <v>17.540001</v>
      </c>
      <c r="G241" s="1">
        <v>39.099997999999999</v>
      </c>
      <c r="H241" s="1">
        <v>179.58999600000001</v>
      </c>
      <c r="I241" s="1">
        <v>19.639999</v>
      </c>
    </row>
    <row r="242" spans="1:9" x14ac:dyDescent="0.2">
      <c r="A242" s="2">
        <v>43728</v>
      </c>
      <c r="B242" s="1">
        <v>43559.449219000002</v>
      </c>
      <c r="C242" s="1">
        <v>45.389999000000003</v>
      </c>
      <c r="D242" s="1">
        <v>0.96</v>
      </c>
      <c r="E242" s="1">
        <v>29.129999000000002</v>
      </c>
      <c r="F242" s="1">
        <v>17.690000999999999</v>
      </c>
      <c r="G242" s="1">
        <v>39.099997999999999</v>
      </c>
      <c r="H242" s="1">
        <v>177.970001</v>
      </c>
      <c r="I242" s="1">
        <v>19.790001</v>
      </c>
    </row>
    <row r="243" spans="1:9" x14ac:dyDescent="0.2">
      <c r="A243" s="2">
        <v>43727</v>
      </c>
      <c r="B243" s="1">
        <v>43017.460937999997</v>
      </c>
      <c r="C243" s="1">
        <v>45.009998000000003</v>
      </c>
      <c r="D243" s="1">
        <v>1.07</v>
      </c>
      <c r="E243" s="1">
        <v>28.889999</v>
      </c>
      <c r="F243" s="1">
        <v>17.600000000000001</v>
      </c>
      <c r="G243" s="1">
        <v>39.099997999999999</v>
      </c>
      <c r="H243" s="1">
        <v>175.13000500000001</v>
      </c>
      <c r="I243" s="1">
        <v>19.5</v>
      </c>
    </row>
    <row r="244" spans="1:9" x14ac:dyDescent="0.2">
      <c r="A244" s="2">
        <v>43726</v>
      </c>
      <c r="B244" s="1">
        <v>43070.339844000002</v>
      </c>
      <c r="C244" s="1">
        <v>44.84</v>
      </c>
      <c r="D244" s="1">
        <v>1.0900000000000001</v>
      </c>
      <c r="E244" s="1">
        <v>28.26</v>
      </c>
      <c r="F244" s="1">
        <v>17.66</v>
      </c>
      <c r="G244" s="1">
        <v>39.099997999999999</v>
      </c>
      <c r="H244" s="1">
        <v>174.220001</v>
      </c>
      <c r="I244" s="1">
        <v>19.610001</v>
      </c>
    </row>
    <row r="245" spans="1:9" x14ac:dyDescent="0.2">
      <c r="A245" s="2">
        <v>43725</v>
      </c>
      <c r="B245" s="1">
        <v>43448.941405999998</v>
      </c>
      <c r="C245" s="1">
        <v>44.59</v>
      </c>
      <c r="D245" s="1">
        <v>1.1100000000000001</v>
      </c>
      <c r="E245" s="1">
        <v>28.49</v>
      </c>
      <c r="F245" s="1">
        <v>17.66</v>
      </c>
      <c r="G245" s="1">
        <v>39.099997999999999</v>
      </c>
      <c r="H245" s="1">
        <v>176.229996</v>
      </c>
      <c r="I245" s="1">
        <v>19.52</v>
      </c>
    </row>
    <row r="246" spans="1:9" x14ac:dyDescent="0.2">
      <c r="A246" s="2">
        <v>43721</v>
      </c>
      <c r="B246" s="1">
        <v>42841.460937999997</v>
      </c>
      <c r="C246" s="1">
        <v>44.950001</v>
      </c>
      <c r="D246" s="1">
        <v>1.1200000000000001</v>
      </c>
      <c r="E246" s="1">
        <v>28.41</v>
      </c>
      <c r="F246" s="1">
        <v>17.73</v>
      </c>
      <c r="G246" s="1">
        <v>39.099997999999999</v>
      </c>
      <c r="H246" s="1">
        <v>176.779999</v>
      </c>
      <c r="I246" s="1">
        <v>20.149999999999999</v>
      </c>
    </row>
    <row r="247" spans="1:9" x14ac:dyDescent="0.2">
      <c r="A247" s="2">
        <v>43720</v>
      </c>
      <c r="B247" s="1">
        <v>42670.410155999998</v>
      </c>
      <c r="C247" s="1">
        <v>44.68</v>
      </c>
      <c r="D247" s="1">
        <v>1.1200000000000001</v>
      </c>
      <c r="E247" s="1">
        <v>27.66</v>
      </c>
      <c r="F247" s="1">
        <v>17.75</v>
      </c>
      <c r="G247" s="1">
        <v>39.020000000000003</v>
      </c>
      <c r="H247" s="1">
        <v>176.729996</v>
      </c>
      <c r="I247" s="1">
        <v>20.290001</v>
      </c>
    </row>
    <row r="248" spans="1:9" x14ac:dyDescent="0.2">
      <c r="A248" s="2">
        <v>43719</v>
      </c>
      <c r="B248" s="1">
        <v>42749.171875</v>
      </c>
      <c r="C248" s="1">
        <v>44.139999000000003</v>
      </c>
      <c r="D248" s="1">
        <v>1.1200000000000001</v>
      </c>
      <c r="E248" s="1">
        <v>28.01</v>
      </c>
      <c r="F248" s="1">
        <v>17.870000999999998</v>
      </c>
      <c r="G248" s="1">
        <v>38.439999</v>
      </c>
      <c r="H248" s="1">
        <v>176.64999399999999</v>
      </c>
      <c r="I248" s="1">
        <v>20.16</v>
      </c>
    </row>
    <row r="249" spans="1:9" x14ac:dyDescent="0.2">
      <c r="A249" s="2">
        <v>43718</v>
      </c>
      <c r="B249" s="1">
        <v>42588.101562999997</v>
      </c>
      <c r="C249" s="1">
        <v>45.07</v>
      </c>
      <c r="D249" s="1">
        <v>1.1299999999999999</v>
      </c>
      <c r="E249" s="1">
        <v>27.700001</v>
      </c>
      <c r="F249" s="1">
        <v>18</v>
      </c>
      <c r="G249" s="1">
        <v>38.619999</v>
      </c>
      <c r="H249" s="1">
        <v>177.699997</v>
      </c>
      <c r="I249" s="1">
        <v>20.120000999999998</v>
      </c>
    </row>
    <row r="250" spans="1:9" x14ac:dyDescent="0.2">
      <c r="A250" s="2">
        <v>43717</v>
      </c>
      <c r="B250" s="1">
        <v>42662.46875</v>
      </c>
      <c r="C250" s="1">
        <v>42.799999</v>
      </c>
      <c r="D250" s="1">
        <v>1.1200000000000001</v>
      </c>
      <c r="E250" s="1">
        <v>28.1</v>
      </c>
      <c r="F250" s="1">
        <v>17.52</v>
      </c>
      <c r="G250" s="1">
        <v>38.919998</v>
      </c>
      <c r="H250" s="1">
        <v>173.729996</v>
      </c>
      <c r="I250" s="1">
        <v>20.450001</v>
      </c>
    </row>
    <row r="251" spans="1:9" x14ac:dyDescent="0.2">
      <c r="A251" s="2">
        <v>43714</v>
      </c>
      <c r="B251" s="1">
        <v>42707.660155999998</v>
      </c>
      <c r="C251" s="1">
        <v>43.299999</v>
      </c>
      <c r="D251" s="1">
        <v>1.1100000000000001</v>
      </c>
      <c r="E251" s="1">
        <v>28.190000999999999</v>
      </c>
      <c r="F251" s="1">
        <v>17.84</v>
      </c>
      <c r="G251" s="1">
        <v>36.970001000000003</v>
      </c>
      <c r="H251" s="1">
        <v>177.550003</v>
      </c>
      <c r="I251" s="1">
        <v>19.870000999999998</v>
      </c>
    </row>
    <row r="252" spans="1:9" x14ac:dyDescent="0.2">
      <c r="A252" s="2">
        <v>43713</v>
      </c>
      <c r="B252" s="1">
        <v>42731.480469000002</v>
      </c>
      <c r="C252" s="1">
        <v>42.759998000000003</v>
      </c>
      <c r="D252" s="1">
        <v>1.1299999999999999</v>
      </c>
      <c r="E252" s="1">
        <v>28.65</v>
      </c>
      <c r="F252" s="1">
        <v>17.829999999999998</v>
      </c>
      <c r="G252" s="1">
        <v>36.970001000000003</v>
      </c>
      <c r="H252" s="1">
        <v>175.05999800000001</v>
      </c>
      <c r="I252" s="1">
        <v>18.950001</v>
      </c>
    </row>
    <row r="253" spans="1:9" x14ac:dyDescent="0.2">
      <c r="A253" s="2">
        <v>43712</v>
      </c>
      <c r="B253" s="1">
        <v>42324.46875</v>
      </c>
      <c r="C253" s="1">
        <v>42.59</v>
      </c>
      <c r="D253" s="1">
        <v>1.1100000000000001</v>
      </c>
      <c r="E253" s="1">
        <v>28.65</v>
      </c>
      <c r="F253" s="1">
        <v>17.98</v>
      </c>
      <c r="G253" s="1">
        <v>36.299999</v>
      </c>
      <c r="H253" s="1">
        <v>172.63000500000001</v>
      </c>
      <c r="I253" s="1">
        <v>18.760000000000002</v>
      </c>
    </row>
    <row r="254" spans="1:9" x14ac:dyDescent="0.2">
      <c r="A254" s="2">
        <v>43711</v>
      </c>
      <c r="B254" s="1">
        <v>41826.550780999998</v>
      </c>
      <c r="C254" s="1">
        <v>43.169998</v>
      </c>
      <c r="D254" s="1">
        <v>1.0900000000000001</v>
      </c>
      <c r="E254" s="1">
        <v>27.57</v>
      </c>
      <c r="F254" s="1">
        <v>17.649999999999999</v>
      </c>
      <c r="G254" s="1">
        <v>35.860000999999997</v>
      </c>
      <c r="H254" s="1">
        <v>165.990005</v>
      </c>
      <c r="I254" s="1">
        <v>17.48</v>
      </c>
    </row>
    <row r="255" spans="1:9" x14ac:dyDescent="0.2">
      <c r="A255" s="2">
        <v>43710</v>
      </c>
      <c r="B255" s="1">
        <v>42108.230469000002</v>
      </c>
      <c r="C255" s="1">
        <v>43</v>
      </c>
      <c r="D255" s="1">
        <v>1.1000000000000001</v>
      </c>
      <c r="E255" s="1">
        <v>27.379999000000002</v>
      </c>
      <c r="F255" s="1">
        <v>17.809999000000001</v>
      </c>
      <c r="G255" s="1">
        <v>36.880001</v>
      </c>
      <c r="H255" s="1">
        <v>167.020004</v>
      </c>
      <c r="I255" s="1">
        <v>17.969999000000001</v>
      </c>
    </row>
    <row r="256" spans="1:9" x14ac:dyDescent="0.2">
      <c r="A256" s="2">
        <v>43707</v>
      </c>
      <c r="B256" s="1">
        <v>42622.5</v>
      </c>
      <c r="C256" s="1">
        <v>42.740001999999997</v>
      </c>
      <c r="D256" s="1">
        <v>1.1100000000000001</v>
      </c>
      <c r="E256" s="1">
        <v>27.690000999999999</v>
      </c>
      <c r="F256" s="1">
        <v>17.469999000000001</v>
      </c>
      <c r="G256" s="1">
        <v>36.75</v>
      </c>
      <c r="H256" s="1">
        <v>167.779999</v>
      </c>
      <c r="I256" s="1">
        <v>17.760000000000002</v>
      </c>
    </row>
    <row r="257" spans="1:9" x14ac:dyDescent="0.2">
      <c r="A257" s="2">
        <v>43706</v>
      </c>
      <c r="B257" s="1">
        <v>41831.300780999998</v>
      </c>
      <c r="C257" s="1">
        <v>42.470001000000003</v>
      </c>
      <c r="D257" s="1">
        <v>1.1000000000000001</v>
      </c>
      <c r="E257" s="1">
        <v>27.49</v>
      </c>
      <c r="F257" s="1">
        <v>17.41</v>
      </c>
      <c r="G257" s="1">
        <v>35.68</v>
      </c>
      <c r="H257" s="1">
        <v>168.46000699999999</v>
      </c>
      <c r="I257" s="1">
        <v>17.600000000000001</v>
      </c>
    </row>
    <row r="258" spans="1:9" x14ac:dyDescent="0.2">
      <c r="A258" s="2">
        <v>43705</v>
      </c>
      <c r="B258" s="1">
        <v>40941.960937999997</v>
      </c>
      <c r="C258" s="1">
        <v>40.900002000000001</v>
      </c>
      <c r="D258" s="1">
        <v>1.1000000000000001</v>
      </c>
      <c r="E258" s="1">
        <v>26.34</v>
      </c>
      <c r="F258" s="1">
        <v>17.010000000000002</v>
      </c>
      <c r="G258" s="1">
        <v>34.779998999999997</v>
      </c>
      <c r="H258" s="1">
        <v>161.78999300000001</v>
      </c>
      <c r="I258" s="1">
        <v>17.579999999999998</v>
      </c>
    </row>
    <row r="259" spans="1:9" x14ac:dyDescent="0.2">
      <c r="A259" s="2">
        <v>43704</v>
      </c>
      <c r="B259" s="1">
        <v>40648.96875</v>
      </c>
      <c r="C259" s="1">
        <v>39.990001999999997</v>
      </c>
      <c r="D259" s="1">
        <v>1.1200000000000001</v>
      </c>
      <c r="E259" s="1">
        <v>26.25</v>
      </c>
      <c r="F259" s="1">
        <v>16.690000999999999</v>
      </c>
      <c r="G259" s="1">
        <v>33.810001</v>
      </c>
      <c r="H259" s="1">
        <v>161.91000399999999</v>
      </c>
      <c r="I259" s="1">
        <v>17.239999999999998</v>
      </c>
    </row>
    <row r="260" spans="1:9" x14ac:dyDescent="0.2">
      <c r="A260" s="2">
        <v>43703</v>
      </c>
      <c r="B260" s="1">
        <v>40081.71875</v>
      </c>
      <c r="C260" s="1">
        <v>40.520000000000003</v>
      </c>
      <c r="D260" s="1">
        <v>1.1000000000000001</v>
      </c>
      <c r="E260" s="1">
        <v>25.85</v>
      </c>
      <c r="F260" s="1">
        <v>16.959999</v>
      </c>
      <c r="G260" s="1">
        <v>33.209999000000003</v>
      </c>
      <c r="H260" s="1">
        <v>158.770004</v>
      </c>
      <c r="I260" s="1">
        <v>16.93</v>
      </c>
    </row>
    <row r="261" spans="1:9" x14ac:dyDescent="0.2">
      <c r="A261" s="2">
        <v>43700</v>
      </c>
      <c r="B261" s="1">
        <v>39862.070312999997</v>
      </c>
      <c r="C261" s="1">
        <v>39.849997999999999</v>
      </c>
      <c r="D261" s="1">
        <v>1.1399999999999999</v>
      </c>
      <c r="E261" s="1">
        <v>26.040001</v>
      </c>
      <c r="F261" s="1">
        <v>16.940000999999999</v>
      </c>
      <c r="G261" s="1">
        <v>33.25</v>
      </c>
      <c r="H261" s="1">
        <v>159.36999499999999</v>
      </c>
      <c r="I261" s="1">
        <v>16.889999</v>
      </c>
    </row>
    <row r="262" spans="1:9" x14ac:dyDescent="0.2">
      <c r="A262" s="2">
        <v>43699</v>
      </c>
      <c r="B262" s="1">
        <v>40144.238280999998</v>
      </c>
      <c r="C262" s="1">
        <v>40.279998999999997</v>
      </c>
      <c r="D262" s="1">
        <v>1.17</v>
      </c>
      <c r="E262" s="1">
        <v>26.059999000000001</v>
      </c>
      <c r="F262" s="1">
        <v>17.440000999999999</v>
      </c>
      <c r="G262" s="1">
        <v>34.419998</v>
      </c>
      <c r="H262" s="1">
        <v>159.69000199999999</v>
      </c>
      <c r="I262" s="1">
        <v>17.059999000000001</v>
      </c>
    </row>
    <row r="263" spans="1:9" x14ac:dyDescent="0.2">
      <c r="A263" s="2">
        <v>43698</v>
      </c>
      <c r="B263" s="1">
        <v>40076.039062999997</v>
      </c>
      <c r="C263" s="1">
        <v>41.299999</v>
      </c>
      <c r="D263" s="1">
        <v>1.21</v>
      </c>
      <c r="E263" s="1">
        <v>26.200001</v>
      </c>
      <c r="F263" s="1">
        <v>17.41</v>
      </c>
      <c r="G263" s="1">
        <v>34.959999000000003</v>
      </c>
      <c r="H263" s="1">
        <v>160.199997</v>
      </c>
      <c r="I263" s="1">
        <v>17.299999</v>
      </c>
    </row>
    <row r="264" spans="1:9" x14ac:dyDescent="0.2">
      <c r="A264" s="2">
        <v>43697</v>
      </c>
      <c r="B264" s="1">
        <v>39700.050780999998</v>
      </c>
      <c r="C264" s="1">
        <v>41.029998999999997</v>
      </c>
      <c r="D264" s="1">
        <v>1.23</v>
      </c>
      <c r="E264" s="1">
        <v>25.379999000000002</v>
      </c>
      <c r="F264" s="1">
        <v>17.399999999999999</v>
      </c>
      <c r="G264" s="1">
        <v>34.209999000000003</v>
      </c>
      <c r="H264" s="1">
        <v>158.46000699999999</v>
      </c>
      <c r="I264" s="1">
        <v>17.219999000000001</v>
      </c>
    </row>
    <row r="265" spans="1:9" x14ac:dyDescent="0.2">
      <c r="A265" s="2">
        <v>43696</v>
      </c>
      <c r="B265" s="1">
        <v>39556.320312999997</v>
      </c>
      <c r="C265" s="1">
        <v>40.880001</v>
      </c>
      <c r="D265" s="1">
        <v>1.22</v>
      </c>
      <c r="E265" s="1">
        <v>25.209999</v>
      </c>
      <c r="F265" s="1">
        <v>16.940000999999999</v>
      </c>
      <c r="G265" s="1">
        <v>32.950001</v>
      </c>
      <c r="H265" s="1">
        <v>161.03999300000001</v>
      </c>
      <c r="I265" s="1">
        <v>17.079999999999998</v>
      </c>
    </row>
    <row r="266" spans="1:9" x14ac:dyDescent="0.2">
      <c r="A266" s="2">
        <v>43693</v>
      </c>
      <c r="B266" s="1">
        <v>39339.550780999998</v>
      </c>
      <c r="C266" s="1">
        <v>39.68</v>
      </c>
      <c r="D266" s="1">
        <v>1.21</v>
      </c>
      <c r="E266" s="1">
        <v>25.59</v>
      </c>
      <c r="F266" s="1">
        <v>17.719999000000001</v>
      </c>
      <c r="G266" s="1">
        <v>32</v>
      </c>
      <c r="H266" s="1">
        <v>157.05999800000001</v>
      </c>
      <c r="I266" s="1">
        <v>17.389999</v>
      </c>
    </row>
    <row r="267" spans="1:9" x14ac:dyDescent="0.2">
      <c r="A267" s="2">
        <v>43692</v>
      </c>
      <c r="B267" s="1">
        <v>38574.179687999997</v>
      </c>
      <c r="C267" s="1">
        <v>38.080002</v>
      </c>
      <c r="D267" s="1">
        <v>1.17</v>
      </c>
      <c r="E267" s="1">
        <v>24.85</v>
      </c>
      <c r="F267" s="1">
        <v>17.620000999999998</v>
      </c>
      <c r="G267" s="1">
        <v>31.629999000000002</v>
      </c>
      <c r="H267" s="1">
        <v>160.60000600000001</v>
      </c>
      <c r="I267" s="1">
        <v>17.110001</v>
      </c>
    </row>
    <row r="268" spans="1:9" x14ac:dyDescent="0.2">
      <c r="A268" s="2">
        <v>43691</v>
      </c>
      <c r="B268" s="1">
        <v>38650.089844000002</v>
      </c>
      <c r="C268" s="1">
        <v>39.169998</v>
      </c>
      <c r="D268" s="1">
        <v>1.18</v>
      </c>
      <c r="E268" s="1">
        <v>24.4</v>
      </c>
      <c r="F268" s="1">
        <v>17.540001</v>
      </c>
      <c r="G268" s="1">
        <v>31.559999000000001</v>
      </c>
      <c r="H268" s="1">
        <v>157.39999399999999</v>
      </c>
      <c r="I268" s="1">
        <v>17.219999000000001</v>
      </c>
    </row>
    <row r="269" spans="1:9" x14ac:dyDescent="0.2">
      <c r="A269" s="2">
        <v>43690</v>
      </c>
      <c r="B269" s="1">
        <v>39476.5</v>
      </c>
      <c r="C269" s="1">
        <v>40.209999000000003</v>
      </c>
      <c r="D269" s="1">
        <v>1.21</v>
      </c>
      <c r="E269" s="1">
        <v>24.290001</v>
      </c>
      <c r="F269" s="1">
        <v>17.899999999999999</v>
      </c>
      <c r="G269" s="1">
        <v>32.330002</v>
      </c>
      <c r="H269" s="1">
        <v>160.91000399999999</v>
      </c>
      <c r="I269" s="1">
        <v>18.129999000000002</v>
      </c>
    </row>
    <row r="270" spans="1:9" x14ac:dyDescent="0.2">
      <c r="A270" s="2">
        <v>43689</v>
      </c>
      <c r="B270" s="1">
        <v>39851.210937999997</v>
      </c>
      <c r="C270" s="1">
        <v>40.689999</v>
      </c>
      <c r="D270" s="1">
        <v>1.27</v>
      </c>
      <c r="E270" s="1">
        <v>24.379999000000002</v>
      </c>
      <c r="F270" s="1">
        <v>17.829999999999998</v>
      </c>
      <c r="G270" s="1">
        <v>32.139999000000003</v>
      </c>
      <c r="H270" s="1">
        <v>161.86999499999999</v>
      </c>
      <c r="I270" s="1">
        <v>17.959999</v>
      </c>
    </row>
    <row r="271" spans="1:9" x14ac:dyDescent="0.2">
      <c r="A271" s="2">
        <v>43686</v>
      </c>
      <c r="B271" s="1">
        <v>40421.28125</v>
      </c>
      <c r="C271" s="1">
        <v>40.709999000000003</v>
      </c>
      <c r="D271" s="1">
        <v>1.3</v>
      </c>
      <c r="E271" s="1">
        <v>24.41</v>
      </c>
      <c r="F271" s="1">
        <v>18.41</v>
      </c>
      <c r="G271" s="1">
        <v>32.590000000000003</v>
      </c>
      <c r="H271" s="1">
        <v>165.35000600000001</v>
      </c>
      <c r="I271" s="1">
        <v>17.950001</v>
      </c>
    </row>
    <row r="272" spans="1:9" x14ac:dyDescent="0.2">
      <c r="A272" s="2">
        <v>43685</v>
      </c>
      <c r="B272" s="1">
        <v>40439.421875</v>
      </c>
      <c r="C272" s="1">
        <v>40.990001999999997</v>
      </c>
      <c r="D272" s="1">
        <v>1.36</v>
      </c>
      <c r="E272" s="1">
        <v>24.41</v>
      </c>
      <c r="F272" s="1">
        <v>18.670000000000002</v>
      </c>
      <c r="G272" s="1">
        <v>33.509998000000003</v>
      </c>
      <c r="H272" s="1">
        <v>163.80999800000001</v>
      </c>
      <c r="I272" s="1">
        <v>18.34</v>
      </c>
    </row>
    <row r="273" spans="1:9" x14ac:dyDescent="0.2">
      <c r="A273" s="2">
        <v>43684</v>
      </c>
      <c r="B273" s="1">
        <v>40432.359375</v>
      </c>
      <c r="C273" s="1">
        <v>40.209999000000003</v>
      </c>
      <c r="D273" s="1">
        <v>1.35</v>
      </c>
      <c r="E273" s="1">
        <v>24.1</v>
      </c>
      <c r="F273" s="1">
        <v>18.32</v>
      </c>
      <c r="G273" s="1">
        <v>33.310001</v>
      </c>
      <c r="H273" s="1">
        <v>158</v>
      </c>
      <c r="I273" s="1">
        <v>17.66</v>
      </c>
    </row>
    <row r="274" spans="1:9" x14ac:dyDescent="0.2">
      <c r="A274" s="2">
        <v>43683</v>
      </c>
      <c r="B274" s="1">
        <v>39785.628905999998</v>
      </c>
      <c r="C274" s="1">
        <v>39.599997999999999</v>
      </c>
      <c r="D274" s="1">
        <v>1.3</v>
      </c>
      <c r="E274" s="1">
        <v>24.4</v>
      </c>
      <c r="F274" s="1">
        <v>18.360001</v>
      </c>
      <c r="G274" s="1">
        <v>33.040000999999997</v>
      </c>
      <c r="H274" s="1">
        <v>157.69000199999999</v>
      </c>
      <c r="I274" s="1">
        <v>17.280000999999999</v>
      </c>
    </row>
    <row r="275" spans="1:9" x14ac:dyDescent="0.2">
      <c r="A275" s="2">
        <v>43682</v>
      </c>
      <c r="B275" s="1">
        <v>39496.359375</v>
      </c>
      <c r="C275" s="1">
        <v>40.450001</v>
      </c>
      <c r="D275" s="1">
        <v>1.33</v>
      </c>
      <c r="E275" s="1">
        <v>23.85</v>
      </c>
      <c r="F275" s="1">
        <v>18.379999000000002</v>
      </c>
      <c r="G275" s="1">
        <v>32.869999</v>
      </c>
      <c r="H275" s="1">
        <v>160.80999800000001</v>
      </c>
      <c r="I275" s="1">
        <v>17.290001</v>
      </c>
    </row>
    <row r="276" spans="1:9" x14ac:dyDescent="0.2">
      <c r="A276" s="2">
        <v>43679</v>
      </c>
      <c r="B276" s="1">
        <v>39977.519530999998</v>
      </c>
      <c r="C276" s="1">
        <v>40.380001</v>
      </c>
      <c r="D276" s="1">
        <v>1.33</v>
      </c>
      <c r="E276" s="1">
        <v>23.82</v>
      </c>
      <c r="F276" s="1">
        <v>18.780000999999999</v>
      </c>
      <c r="G276" s="1">
        <v>34.139999000000003</v>
      </c>
      <c r="H276" s="1">
        <v>163.75</v>
      </c>
      <c r="I276" s="1">
        <v>17.899999999999999</v>
      </c>
    </row>
    <row r="277" spans="1:9" x14ac:dyDescent="0.2">
      <c r="A277" s="2">
        <v>43678</v>
      </c>
      <c r="B277" s="1">
        <v>40346.800780999998</v>
      </c>
      <c r="C277" s="1">
        <v>39.599997999999999</v>
      </c>
      <c r="D277" s="1">
        <v>1.39</v>
      </c>
      <c r="E277" s="1">
        <v>24.23</v>
      </c>
      <c r="F277" s="1">
        <v>18.91</v>
      </c>
      <c r="G277" s="1">
        <v>34.169998</v>
      </c>
      <c r="H277" s="1">
        <v>168.08999600000001</v>
      </c>
      <c r="I277" s="1">
        <v>18.190000999999999</v>
      </c>
    </row>
    <row r="278" spans="1:9" x14ac:dyDescent="0.2">
      <c r="A278" s="2">
        <v>43677</v>
      </c>
      <c r="B278" s="1">
        <v>40863.089844000002</v>
      </c>
      <c r="C278" s="1">
        <v>39.07</v>
      </c>
      <c r="D278" s="1">
        <v>1.54</v>
      </c>
      <c r="E278" s="1">
        <v>24.629999000000002</v>
      </c>
      <c r="F278" s="1">
        <v>19.049999</v>
      </c>
      <c r="G278" s="1">
        <v>35.110000999999997</v>
      </c>
      <c r="H278" s="1">
        <v>172.61999499999999</v>
      </c>
      <c r="I278" s="1">
        <v>18.780000999999999</v>
      </c>
    </row>
    <row r="279" spans="1:9" x14ac:dyDescent="0.2">
      <c r="A279" s="2">
        <v>43676</v>
      </c>
      <c r="B279" s="1">
        <v>41159.269530999998</v>
      </c>
      <c r="C279" s="1">
        <v>38.68</v>
      </c>
      <c r="D279" s="1">
        <v>1.59</v>
      </c>
      <c r="E279" s="1">
        <v>24.08</v>
      </c>
      <c r="F279" s="1">
        <v>19.079999999999998</v>
      </c>
      <c r="G279" s="1">
        <v>36.439999</v>
      </c>
      <c r="H279" s="1">
        <v>172.63000500000001</v>
      </c>
      <c r="I279" s="1">
        <v>18.82</v>
      </c>
    </row>
    <row r="280" spans="1:9" x14ac:dyDescent="0.2">
      <c r="A280" s="2">
        <v>43675</v>
      </c>
      <c r="B280" s="1">
        <v>41276.671875</v>
      </c>
      <c r="C280" s="1">
        <v>38.049999</v>
      </c>
      <c r="D280" s="1">
        <v>1.63</v>
      </c>
      <c r="E280" s="1">
        <v>24.459999</v>
      </c>
      <c r="F280" s="1">
        <v>19.5</v>
      </c>
      <c r="G280" s="1">
        <v>37.529998999999997</v>
      </c>
      <c r="H280" s="1">
        <v>170.83000200000001</v>
      </c>
      <c r="I280" s="1">
        <v>19.399999999999999</v>
      </c>
    </row>
    <row r="281" spans="1:9" x14ac:dyDescent="0.2">
      <c r="A281" s="2">
        <v>43672</v>
      </c>
      <c r="B281" s="1">
        <v>40673.78125</v>
      </c>
      <c r="C281" s="1">
        <v>36.889999000000003</v>
      </c>
      <c r="D281" s="1">
        <v>1.57</v>
      </c>
      <c r="E281" s="1">
        <v>24.290001</v>
      </c>
      <c r="F281" s="1">
        <v>19.309999000000001</v>
      </c>
      <c r="G281" s="1">
        <v>38.200001</v>
      </c>
      <c r="H281" s="1">
        <v>173.779999</v>
      </c>
      <c r="I281" s="1">
        <v>19.43</v>
      </c>
    </row>
    <row r="282" spans="1:9" x14ac:dyDescent="0.2">
      <c r="A282" s="2">
        <v>43671</v>
      </c>
      <c r="B282" s="1">
        <v>40933.429687999997</v>
      </c>
      <c r="C282" s="1">
        <v>34.029998999999997</v>
      </c>
      <c r="D282" s="1">
        <v>1.59</v>
      </c>
      <c r="E282" s="1">
        <v>24.52</v>
      </c>
      <c r="F282" s="1">
        <v>19.379999000000002</v>
      </c>
      <c r="G282" s="1">
        <v>39</v>
      </c>
      <c r="H282" s="1">
        <v>178.199997</v>
      </c>
      <c r="I282" s="1">
        <v>20.65</v>
      </c>
    </row>
    <row r="283" spans="1:9" x14ac:dyDescent="0.2">
      <c r="A283" s="2">
        <v>43670</v>
      </c>
      <c r="B283" s="1">
        <v>41167.738280999998</v>
      </c>
      <c r="C283" s="1">
        <v>34.080002</v>
      </c>
      <c r="D283" s="1">
        <v>1.59</v>
      </c>
      <c r="E283" s="1">
        <v>24.639999</v>
      </c>
      <c r="F283" s="1">
        <v>19.489999999999998</v>
      </c>
      <c r="G283" s="1">
        <v>38.189999</v>
      </c>
      <c r="H283" s="1">
        <v>178.46000699999999</v>
      </c>
      <c r="I283" s="1">
        <v>20.110001</v>
      </c>
    </row>
    <row r="284" spans="1:9" x14ac:dyDescent="0.2">
      <c r="A284" s="2">
        <v>43669</v>
      </c>
      <c r="B284" s="1">
        <v>40935.339844000002</v>
      </c>
      <c r="C284" s="1">
        <v>34</v>
      </c>
      <c r="D284" s="1">
        <v>1.53</v>
      </c>
      <c r="E284" s="1">
        <v>24.42</v>
      </c>
      <c r="F284" s="1">
        <v>19.440000999999999</v>
      </c>
      <c r="G284" s="1">
        <v>37.779998999999997</v>
      </c>
      <c r="H284" s="1">
        <v>178.46000699999999</v>
      </c>
      <c r="I284" s="1">
        <v>18.579999999999998</v>
      </c>
    </row>
    <row r="285" spans="1:9" x14ac:dyDescent="0.2">
      <c r="A285" s="2">
        <v>43668</v>
      </c>
      <c r="B285" s="1">
        <v>41209.320312999997</v>
      </c>
      <c r="C285" s="1">
        <v>35.020000000000003</v>
      </c>
      <c r="D285" s="1">
        <v>1.63</v>
      </c>
      <c r="E285" s="1">
        <v>24.799999</v>
      </c>
      <c r="F285" s="1">
        <v>20.469999000000001</v>
      </c>
      <c r="G285" s="1">
        <v>39.139999000000003</v>
      </c>
      <c r="H285" s="1">
        <v>179.35000600000001</v>
      </c>
      <c r="I285" s="1">
        <v>18.57</v>
      </c>
    </row>
    <row r="286" spans="1:9" x14ac:dyDescent="0.2">
      <c r="A286" s="2">
        <v>43665</v>
      </c>
      <c r="B286" s="1">
        <v>41606.539062999997</v>
      </c>
      <c r="C286" s="1">
        <v>36.340000000000003</v>
      </c>
      <c r="D286" s="1">
        <v>1.61</v>
      </c>
      <c r="E286" s="1">
        <v>24.870000999999998</v>
      </c>
      <c r="F286" s="1">
        <v>18.66</v>
      </c>
      <c r="G286" s="1">
        <v>40.659999999999997</v>
      </c>
      <c r="H286" s="1">
        <v>181.38000500000001</v>
      </c>
      <c r="I286" s="1">
        <v>18.91</v>
      </c>
    </row>
    <row r="287" spans="1:9" x14ac:dyDescent="0.2">
      <c r="A287" s="2">
        <v>43664</v>
      </c>
      <c r="B287" s="1">
        <v>41618.109375</v>
      </c>
      <c r="C287" s="1">
        <v>37.220001000000003</v>
      </c>
      <c r="D287" s="1">
        <v>1.61</v>
      </c>
      <c r="E287" s="1">
        <v>25.610001</v>
      </c>
      <c r="F287" s="1">
        <v>18.68</v>
      </c>
      <c r="G287" s="1">
        <v>40.200001</v>
      </c>
      <c r="H287" s="1">
        <v>185.88999899999999</v>
      </c>
      <c r="I287" s="1">
        <v>18.809999000000001</v>
      </c>
    </row>
    <row r="288" spans="1:9" x14ac:dyDescent="0.2">
      <c r="A288" s="2">
        <v>43663</v>
      </c>
      <c r="B288" s="1">
        <v>42551.539062999997</v>
      </c>
      <c r="C288" s="1">
        <v>37.790000999999997</v>
      </c>
      <c r="D288" s="1">
        <v>1.62</v>
      </c>
      <c r="E288" s="1">
        <v>25.02</v>
      </c>
      <c r="F288" s="1">
        <v>18.670000000000002</v>
      </c>
      <c r="G288" s="1">
        <v>41.540000999999997</v>
      </c>
      <c r="H288" s="1">
        <v>185.970001</v>
      </c>
      <c r="I288" s="1">
        <v>19.549999</v>
      </c>
    </row>
    <row r="289" spans="1:9" x14ac:dyDescent="0.2">
      <c r="A289" s="2">
        <v>43662</v>
      </c>
      <c r="B289" s="1">
        <v>42984.96875</v>
      </c>
      <c r="C289" s="1">
        <v>38.470001000000003</v>
      </c>
      <c r="D289" s="1">
        <v>1.64</v>
      </c>
      <c r="E289" s="1">
        <v>25.18</v>
      </c>
      <c r="F289" s="1">
        <v>19.629999000000002</v>
      </c>
      <c r="G289" s="1">
        <v>42.16</v>
      </c>
      <c r="H289" s="1">
        <v>189.929993</v>
      </c>
      <c r="I289" s="1">
        <v>19.879999000000002</v>
      </c>
    </row>
    <row r="290" spans="1:9" x14ac:dyDescent="0.2">
      <c r="A290" s="2">
        <v>43661</v>
      </c>
      <c r="B290" s="1">
        <v>43063.949219000002</v>
      </c>
      <c r="C290" s="1">
        <v>38.310001</v>
      </c>
      <c r="D290" s="1">
        <v>1.66</v>
      </c>
      <c r="E290" s="1">
        <v>25.379999000000002</v>
      </c>
      <c r="F290" s="1">
        <v>19.719999000000001</v>
      </c>
      <c r="G290" s="1">
        <v>41.189999</v>
      </c>
      <c r="H290" s="1">
        <v>189.66000399999999</v>
      </c>
      <c r="I290" s="1">
        <v>19.129999000000002</v>
      </c>
    </row>
    <row r="291" spans="1:9" x14ac:dyDescent="0.2">
      <c r="A291" s="2">
        <v>43658</v>
      </c>
      <c r="B291" s="1">
        <v>42647.308594000002</v>
      </c>
      <c r="C291" s="1">
        <v>37.93</v>
      </c>
      <c r="D291" s="1">
        <v>1.62</v>
      </c>
      <c r="E291" s="1">
        <v>25.25</v>
      </c>
      <c r="F291" s="1">
        <v>19.610001</v>
      </c>
      <c r="G291" s="1">
        <v>41.52</v>
      </c>
      <c r="H291" s="1">
        <v>188.33999600000001</v>
      </c>
      <c r="I291" s="1">
        <v>18.93</v>
      </c>
    </row>
    <row r="292" spans="1:9" x14ac:dyDescent="0.2">
      <c r="A292" s="2">
        <v>43657</v>
      </c>
      <c r="B292" s="1">
        <v>42882.019530999998</v>
      </c>
      <c r="C292" s="1">
        <v>38.07</v>
      </c>
      <c r="D292" s="1">
        <v>1.67</v>
      </c>
      <c r="E292" s="1">
        <v>25.209999</v>
      </c>
      <c r="F292" s="1">
        <v>19.870000999999998</v>
      </c>
      <c r="G292" s="1">
        <v>42.639999000000003</v>
      </c>
      <c r="H292" s="1">
        <v>189.800003</v>
      </c>
      <c r="I292" s="1">
        <v>18.399999999999999</v>
      </c>
    </row>
    <row r="293" spans="1:9" x14ac:dyDescent="0.2">
      <c r="A293" s="2">
        <v>43656</v>
      </c>
      <c r="B293" s="1">
        <v>42805.609375</v>
      </c>
      <c r="C293" s="1">
        <v>36.990001999999997</v>
      </c>
      <c r="D293" s="1">
        <v>1.68</v>
      </c>
      <c r="E293" s="1">
        <v>25.030000999999999</v>
      </c>
      <c r="F293" s="1">
        <v>19.75</v>
      </c>
      <c r="G293" s="1">
        <v>42.990001999999997</v>
      </c>
      <c r="H293" s="1">
        <v>192.36999499999999</v>
      </c>
      <c r="I293" s="1">
        <v>18.48</v>
      </c>
    </row>
    <row r="294" spans="1:9" x14ac:dyDescent="0.2">
      <c r="A294" s="2">
        <v>43655</v>
      </c>
      <c r="B294" s="1">
        <v>42818.660155999998</v>
      </c>
      <c r="C294" s="1">
        <v>36.939999</v>
      </c>
      <c r="D294" s="1">
        <v>1.68</v>
      </c>
      <c r="E294" s="1">
        <v>25.120000999999998</v>
      </c>
      <c r="F294" s="1">
        <v>20</v>
      </c>
      <c r="G294" s="1">
        <v>43.119999</v>
      </c>
      <c r="H294" s="1">
        <v>193.08000200000001</v>
      </c>
      <c r="I294" s="1">
        <v>18.579999999999998</v>
      </c>
    </row>
    <row r="295" spans="1:9" x14ac:dyDescent="0.2">
      <c r="A295" s="2">
        <v>43654</v>
      </c>
      <c r="B295" s="1">
        <v>43589.078125</v>
      </c>
      <c r="C295" s="1">
        <v>37.540000999999997</v>
      </c>
      <c r="D295" s="1">
        <v>1.77</v>
      </c>
      <c r="E295" s="1">
        <v>25.17</v>
      </c>
      <c r="F295" s="1">
        <v>20.350000000000001</v>
      </c>
      <c r="G295" s="1">
        <v>43.189999</v>
      </c>
      <c r="H295" s="1">
        <v>190.53999300000001</v>
      </c>
      <c r="I295" s="1">
        <v>18.809999000000001</v>
      </c>
    </row>
    <row r="296" spans="1:9" x14ac:dyDescent="0.2">
      <c r="A296" s="2">
        <v>43651</v>
      </c>
      <c r="B296" s="1">
        <v>43405.320312999997</v>
      </c>
      <c r="C296" s="1">
        <v>37.119999</v>
      </c>
      <c r="D296" s="1">
        <v>1.69</v>
      </c>
      <c r="E296" s="1">
        <v>25.09</v>
      </c>
      <c r="F296" s="1">
        <v>19.870000999999998</v>
      </c>
      <c r="G296" s="1">
        <v>43.029998999999997</v>
      </c>
      <c r="H296" s="1">
        <v>190.88000500000001</v>
      </c>
      <c r="I296" s="1">
        <v>18.649999999999999</v>
      </c>
    </row>
    <row r="297" spans="1:9" x14ac:dyDescent="0.2">
      <c r="A297" s="2">
        <v>43650</v>
      </c>
      <c r="B297" s="1">
        <v>43461.480469000002</v>
      </c>
      <c r="C297" s="1">
        <v>37.759998000000003</v>
      </c>
      <c r="D297" s="1">
        <v>1.72</v>
      </c>
      <c r="E297" s="1">
        <v>25.209999</v>
      </c>
      <c r="F297" s="1">
        <v>19.98</v>
      </c>
      <c r="G297" s="1">
        <v>42.650002000000001</v>
      </c>
      <c r="H297" s="1">
        <v>189.41999799999999</v>
      </c>
      <c r="I297" s="1">
        <v>18.48</v>
      </c>
    </row>
    <row r="298" spans="1:9" x14ac:dyDescent="0.2">
      <c r="A298" s="2">
        <v>43649</v>
      </c>
      <c r="B298" s="1">
        <v>43483.230469000002</v>
      </c>
      <c r="C298" s="1">
        <v>37.400002000000001</v>
      </c>
      <c r="D298" s="1">
        <v>1.72</v>
      </c>
      <c r="E298" s="1">
        <v>25.09</v>
      </c>
      <c r="F298" s="1">
        <v>20.170000000000002</v>
      </c>
      <c r="G298" s="1">
        <v>42.91</v>
      </c>
      <c r="H298" s="1">
        <v>188.83000200000001</v>
      </c>
      <c r="I298" s="1">
        <v>18.329999999999998</v>
      </c>
    </row>
    <row r="299" spans="1:9" x14ac:dyDescent="0.2">
      <c r="A299" s="2">
        <v>43648</v>
      </c>
      <c r="B299" s="1">
        <v>43441.800780999998</v>
      </c>
      <c r="C299" s="1">
        <v>37.32</v>
      </c>
      <c r="D299" s="1">
        <v>1.73</v>
      </c>
      <c r="E299" s="1">
        <v>25</v>
      </c>
      <c r="F299" s="1">
        <v>20.280000999999999</v>
      </c>
      <c r="G299" s="1">
        <v>42.720001000000003</v>
      </c>
      <c r="H299" s="1">
        <v>189.179993</v>
      </c>
      <c r="I299" s="1">
        <v>18.120000999999998</v>
      </c>
    </row>
    <row r="300" spans="1:9" x14ac:dyDescent="0.2">
      <c r="A300" s="2">
        <v>43647</v>
      </c>
      <c r="B300" s="1">
        <v>43438.238280999998</v>
      </c>
      <c r="C300" s="1">
        <v>37.610000999999997</v>
      </c>
      <c r="D300" s="1">
        <v>1.68</v>
      </c>
      <c r="E300" s="1">
        <v>25.200001</v>
      </c>
      <c r="F300" s="1">
        <v>20.299999</v>
      </c>
      <c r="G300" s="1">
        <v>41.880001</v>
      </c>
      <c r="H300" s="1">
        <v>189.88000500000001</v>
      </c>
      <c r="I300" s="1">
        <v>18.149999999999999</v>
      </c>
    </row>
    <row r="301" spans="1:9" x14ac:dyDescent="0.2">
      <c r="A301" s="2">
        <v>43644</v>
      </c>
      <c r="B301" s="1">
        <v>43161.171875</v>
      </c>
      <c r="C301" s="1">
        <v>37.779998999999997</v>
      </c>
      <c r="D301" s="1">
        <v>1.68</v>
      </c>
      <c r="E301" s="1">
        <v>25.42</v>
      </c>
      <c r="F301" s="1">
        <v>20.639999</v>
      </c>
      <c r="G301" s="1">
        <v>40.290000999999997</v>
      </c>
      <c r="H301" s="1">
        <v>190.729996</v>
      </c>
      <c r="I301" s="1">
        <v>18</v>
      </c>
    </row>
    <row r="302" spans="1:9" x14ac:dyDescent="0.2">
      <c r="A302" s="2">
        <v>43643</v>
      </c>
      <c r="B302" s="1">
        <v>43316.558594000002</v>
      </c>
      <c r="C302" s="1">
        <v>38.479999999999997</v>
      </c>
      <c r="D302" s="1">
        <v>1.7</v>
      </c>
      <c r="E302" s="1">
        <v>25.389999</v>
      </c>
      <c r="F302" s="1">
        <v>20.9</v>
      </c>
      <c r="G302" s="1">
        <v>40.43</v>
      </c>
      <c r="H302" s="1">
        <v>192.759995</v>
      </c>
      <c r="I302" s="1">
        <v>18.25</v>
      </c>
    </row>
    <row r="303" spans="1:9" x14ac:dyDescent="0.2">
      <c r="A303" s="2">
        <v>43642</v>
      </c>
      <c r="B303" s="1">
        <v>43792.078125</v>
      </c>
      <c r="C303" s="1">
        <v>39.509998000000003</v>
      </c>
      <c r="D303" s="1">
        <v>1.75</v>
      </c>
      <c r="E303" s="1">
        <v>25.879999000000002</v>
      </c>
      <c r="F303" s="1">
        <v>20.75</v>
      </c>
      <c r="G303" s="1">
        <v>40.720001000000003</v>
      </c>
      <c r="H303" s="1">
        <v>194.470001</v>
      </c>
      <c r="I303" s="1">
        <v>18.66</v>
      </c>
    </row>
    <row r="304" spans="1:9" x14ac:dyDescent="0.2">
      <c r="A304" s="2">
        <v>43641</v>
      </c>
      <c r="B304" s="1">
        <v>43792.171875</v>
      </c>
      <c r="C304" s="1">
        <v>39.459999000000003</v>
      </c>
      <c r="D304" s="1">
        <v>1.79</v>
      </c>
      <c r="E304" s="1">
        <v>25.709999</v>
      </c>
      <c r="F304" s="1">
        <v>20.83</v>
      </c>
      <c r="G304" s="1">
        <v>41.130001</v>
      </c>
      <c r="H304" s="1">
        <v>194.58999600000001</v>
      </c>
      <c r="I304" s="1">
        <v>18.989999999999998</v>
      </c>
    </row>
    <row r="305" spans="1:9" x14ac:dyDescent="0.2">
      <c r="A305" s="2">
        <v>43640</v>
      </c>
      <c r="B305" s="1">
        <v>43743.71875</v>
      </c>
      <c r="C305" s="1">
        <v>39.360000999999997</v>
      </c>
      <c r="D305" s="1">
        <v>1.84</v>
      </c>
      <c r="E305" s="1">
        <v>25.299999</v>
      </c>
      <c r="F305" s="1">
        <v>21.5</v>
      </c>
      <c r="G305" s="1">
        <v>41.32</v>
      </c>
      <c r="H305" s="1">
        <v>194.39999399999999</v>
      </c>
      <c r="I305" s="1">
        <v>18.799999</v>
      </c>
    </row>
    <row r="306" spans="1:9" x14ac:dyDescent="0.2">
      <c r="A306" s="2">
        <v>43637</v>
      </c>
      <c r="B306" s="1">
        <v>43526.730469000002</v>
      </c>
      <c r="C306" s="1">
        <v>39.700001</v>
      </c>
      <c r="D306" s="1">
        <v>1.9</v>
      </c>
      <c r="E306" s="1">
        <v>25.719999000000001</v>
      </c>
      <c r="F306" s="1">
        <v>21.98</v>
      </c>
      <c r="G306" s="1">
        <v>41.630001</v>
      </c>
      <c r="H306" s="1">
        <v>193.229996</v>
      </c>
      <c r="I306" s="1">
        <v>19.120000999999998</v>
      </c>
    </row>
    <row r="307" spans="1:9" x14ac:dyDescent="0.2">
      <c r="A307" s="2">
        <v>43636</v>
      </c>
      <c r="B307" s="1">
        <v>43645.109375</v>
      </c>
      <c r="C307" s="1">
        <v>39.610000999999997</v>
      </c>
      <c r="D307" s="1">
        <v>1.9</v>
      </c>
      <c r="E307" s="1">
        <v>25.559999000000001</v>
      </c>
      <c r="F307" s="1">
        <v>21.610001</v>
      </c>
      <c r="G307" s="1">
        <v>42.57</v>
      </c>
      <c r="H307" s="1">
        <v>191.88999899999999</v>
      </c>
      <c r="I307" s="1">
        <v>19.760000000000002</v>
      </c>
    </row>
    <row r="308" spans="1:9" x14ac:dyDescent="0.2">
      <c r="A308" s="2">
        <v>43635</v>
      </c>
      <c r="B308" s="1">
        <v>43375.671875</v>
      </c>
      <c r="C308" s="1">
        <v>38.779998999999997</v>
      </c>
      <c r="D308" s="1">
        <v>1.85</v>
      </c>
      <c r="E308" s="1">
        <v>25.540001</v>
      </c>
      <c r="F308" s="1">
        <v>21.57</v>
      </c>
      <c r="G308" s="1">
        <v>41.740001999999997</v>
      </c>
      <c r="H308" s="1">
        <v>189.91999799999999</v>
      </c>
      <c r="I308" s="1">
        <v>19.360001</v>
      </c>
    </row>
    <row r="309" spans="1:9" x14ac:dyDescent="0.2">
      <c r="A309" s="2">
        <v>43634</v>
      </c>
      <c r="B309" s="1">
        <v>43161.050780999998</v>
      </c>
      <c r="C309" s="1">
        <v>38.810001</v>
      </c>
      <c r="D309" s="1">
        <v>1.8</v>
      </c>
      <c r="E309" s="1">
        <v>25.35</v>
      </c>
      <c r="F309" s="1">
        <v>21.73</v>
      </c>
      <c r="G309" s="1">
        <v>41.619999</v>
      </c>
      <c r="H309" s="1">
        <v>191.36999499999999</v>
      </c>
      <c r="I309" s="1">
        <v>18.920000000000002</v>
      </c>
    </row>
    <row r="310" spans="1:9" x14ac:dyDescent="0.2">
      <c r="A310" s="2">
        <v>43633</v>
      </c>
      <c r="B310" s="1">
        <v>42964.710937999997</v>
      </c>
      <c r="C310" s="1">
        <v>38.610000999999997</v>
      </c>
      <c r="D310" s="1">
        <v>1.76</v>
      </c>
      <c r="E310" s="1">
        <v>24.51</v>
      </c>
      <c r="F310" s="1">
        <v>21.620000999999998</v>
      </c>
      <c r="G310" s="1">
        <v>41.16</v>
      </c>
      <c r="H310" s="1">
        <v>191.39999399999999</v>
      </c>
      <c r="I310" s="1">
        <v>18.350000000000001</v>
      </c>
    </row>
    <row r="311" spans="1:9" x14ac:dyDescent="0.2">
      <c r="A311" s="2">
        <v>43630</v>
      </c>
      <c r="B311" s="1">
        <v>43130.648437999997</v>
      </c>
      <c r="C311" s="1">
        <v>37.57</v>
      </c>
      <c r="D311" s="1">
        <v>1.77</v>
      </c>
      <c r="E311" s="1">
        <v>25.209999</v>
      </c>
      <c r="F311" s="1">
        <v>22.450001</v>
      </c>
      <c r="G311" s="1">
        <v>41.060001</v>
      </c>
      <c r="H311" s="1">
        <v>193.35000600000001</v>
      </c>
      <c r="I311" s="1">
        <v>18.600000000000001</v>
      </c>
    </row>
    <row r="312" spans="1:9" x14ac:dyDescent="0.2">
      <c r="A312" s="2">
        <v>43629</v>
      </c>
      <c r="B312" s="1">
        <v>43483.199219000002</v>
      </c>
      <c r="C312" s="1">
        <v>37.630001</v>
      </c>
      <c r="D312" s="1">
        <v>1.82</v>
      </c>
      <c r="E312" s="1">
        <v>25.219999000000001</v>
      </c>
      <c r="F312" s="1">
        <v>22.5</v>
      </c>
      <c r="G312" s="1">
        <v>41.130001</v>
      </c>
      <c r="H312" s="1">
        <v>193.05999800000001</v>
      </c>
      <c r="I312" s="1">
        <v>18.489999999999998</v>
      </c>
    </row>
    <row r="313" spans="1:9" x14ac:dyDescent="0.2">
      <c r="A313" s="2">
        <v>43628</v>
      </c>
      <c r="B313" s="1">
        <v>43800.160155999998</v>
      </c>
      <c r="C313" s="1">
        <v>38.360000999999997</v>
      </c>
      <c r="D313" s="1">
        <v>1.82</v>
      </c>
      <c r="E313" s="1">
        <v>25.15</v>
      </c>
      <c r="F313" s="1">
        <v>22.42</v>
      </c>
      <c r="G313" s="1">
        <v>41.810001</v>
      </c>
      <c r="H313" s="1">
        <v>191.720001</v>
      </c>
      <c r="I313" s="1">
        <v>18.510000000000002</v>
      </c>
    </row>
    <row r="314" spans="1:9" x14ac:dyDescent="0.2">
      <c r="A314" s="2">
        <v>43627</v>
      </c>
      <c r="B314" s="1">
        <v>43713.660155999998</v>
      </c>
      <c r="C314" s="1">
        <v>37.529998999999997</v>
      </c>
      <c r="D314" s="1">
        <v>1.84</v>
      </c>
      <c r="E314" s="1">
        <v>25.309999000000001</v>
      </c>
      <c r="F314" s="1">
        <v>22.549999</v>
      </c>
      <c r="G314" s="1">
        <v>42.529998999999997</v>
      </c>
      <c r="H314" s="1">
        <v>193.08000200000001</v>
      </c>
      <c r="I314" s="1">
        <v>18.48</v>
      </c>
    </row>
    <row r="315" spans="1:9" x14ac:dyDescent="0.2">
      <c r="A315" s="2">
        <v>43626</v>
      </c>
      <c r="B315" s="1">
        <v>43609.171875</v>
      </c>
      <c r="C315" s="1">
        <v>36.360000999999997</v>
      </c>
      <c r="D315" s="1">
        <v>1.86</v>
      </c>
      <c r="E315" s="1">
        <v>25.82</v>
      </c>
      <c r="F315" s="1">
        <v>22.27</v>
      </c>
      <c r="G315" s="1">
        <v>42.720001000000003</v>
      </c>
      <c r="H315" s="1">
        <v>190.83999600000001</v>
      </c>
      <c r="I315" s="1">
        <v>18.420000000000002</v>
      </c>
    </row>
    <row r="316" spans="1:9" x14ac:dyDescent="0.2">
      <c r="A316" s="2">
        <v>43623</v>
      </c>
      <c r="B316" s="1">
        <v>43291.328125</v>
      </c>
      <c r="C316" s="1">
        <v>36.130001</v>
      </c>
      <c r="D316" s="1">
        <v>1.83</v>
      </c>
      <c r="E316" s="1">
        <v>25.25</v>
      </c>
      <c r="F316" s="1">
        <v>20.149999999999999</v>
      </c>
      <c r="G316" s="1">
        <v>41.630001</v>
      </c>
      <c r="H316" s="1">
        <v>192</v>
      </c>
      <c r="I316" s="1">
        <v>17.879999000000002</v>
      </c>
    </row>
    <row r="317" spans="1:9" x14ac:dyDescent="0.2">
      <c r="A317" s="2">
        <v>43622</v>
      </c>
      <c r="B317" s="1">
        <v>43147.828125</v>
      </c>
      <c r="C317" s="1">
        <v>35.740001999999997</v>
      </c>
      <c r="D317" s="1">
        <v>1.82</v>
      </c>
      <c r="E317" s="1">
        <v>25.280000999999999</v>
      </c>
      <c r="F317" s="1">
        <v>20.239999999999998</v>
      </c>
      <c r="G317" s="1">
        <v>40.770000000000003</v>
      </c>
      <c r="H317" s="1">
        <v>190.070007</v>
      </c>
      <c r="I317" s="1">
        <v>17.790001</v>
      </c>
    </row>
    <row r="318" spans="1:9" x14ac:dyDescent="0.2">
      <c r="A318" s="2">
        <v>43621</v>
      </c>
      <c r="B318" s="1">
        <v>43420.378905999998</v>
      </c>
      <c r="C318" s="1">
        <v>36.840000000000003</v>
      </c>
      <c r="D318" s="1">
        <v>1.85</v>
      </c>
      <c r="E318" s="1">
        <v>25.139999</v>
      </c>
      <c r="F318" s="1">
        <v>20.370000999999998</v>
      </c>
      <c r="G318" s="1">
        <v>41.02</v>
      </c>
      <c r="H318" s="1">
        <v>193.33000200000001</v>
      </c>
      <c r="I318" s="1">
        <v>17.43</v>
      </c>
    </row>
    <row r="319" spans="1:9" x14ac:dyDescent="0.2">
      <c r="A319" s="2">
        <v>43620</v>
      </c>
      <c r="B319" s="1">
        <v>43241.820312999997</v>
      </c>
      <c r="C319" s="1">
        <v>38.229999999999997</v>
      </c>
      <c r="D319" s="1">
        <v>1.8</v>
      </c>
      <c r="E319" s="1">
        <v>25.030000999999999</v>
      </c>
      <c r="F319" s="1">
        <v>20.32</v>
      </c>
      <c r="G319" s="1">
        <v>41.099997999999999</v>
      </c>
      <c r="H319" s="1">
        <v>192.19000199999999</v>
      </c>
      <c r="I319" s="1">
        <v>16.510000000000002</v>
      </c>
    </row>
    <row r="320" spans="1:9" x14ac:dyDescent="0.2">
      <c r="A320" s="2">
        <v>43619</v>
      </c>
      <c r="B320" s="1">
        <v>43108.421875</v>
      </c>
      <c r="C320" s="1">
        <v>38.439999</v>
      </c>
      <c r="D320" s="1">
        <v>1.73</v>
      </c>
      <c r="E320" s="1">
        <v>25.02</v>
      </c>
      <c r="F320" s="1">
        <v>20.610001</v>
      </c>
      <c r="G320" s="1">
        <v>40.599997999999999</v>
      </c>
      <c r="H320" s="1">
        <v>190.63000500000001</v>
      </c>
      <c r="I320" s="1">
        <v>16.5</v>
      </c>
    </row>
    <row r="321" spans="1:9" x14ac:dyDescent="0.2">
      <c r="A321" s="2">
        <v>43616</v>
      </c>
      <c r="B321" s="1">
        <v>42749.160155999998</v>
      </c>
      <c r="C321" s="1">
        <v>38.290000999999997</v>
      </c>
      <c r="D321" s="1">
        <v>1.75</v>
      </c>
      <c r="E321" s="1">
        <v>25.15</v>
      </c>
      <c r="F321" s="1">
        <v>21.190000999999999</v>
      </c>
      <c r="G321" s="1">
        <v>41.009998000000003</v>
      </c>
      <c r="H321" s="1">
        <v>190.80999800000001</v>
      </c>
      <c r="I321" s="1">
        <v>16.59</v>
      </c>
    </row>
    <row r="322" spans="1:9" x14ac:dyDescent="0.2">
      <c r="A322" s="2">
        <v>43615</v>
      </c>
      <c r="B322" s="1">
        <v>43345.820312999997</v>
      </c>
      <c r="C322" s="1">
        <v>39.439999</v>
      </c>
      <c r="D322" s="1">
        <v>1.64</v>
      </c>
      <c r="E322" s="1">
        <v>25.34</v>
      </c>
      <c r="F322" s="1">
        <v>21.01</v>
      </c>
      <c r="G322" s="1">
        <v>42.290000999999997</v>
      </c>
      <c r="H322" s="1">
        <v>190.16000399999999</v>
      </c>
      <c r="I322" s="1">
        <v>17.350000000000001</v>
      </c>
    </row>
    <row r="323" spans="1:9" x14ac:dyDescent="0.2">
      <c r="A323" s="2">
        <v>43614</v>
      </c>
      <c r="B323" s="1">
        <v>42854.75</v>
      </c>
      <c r="C323" s="1">
        <v>39.970001000000003</v>
      </c>
      <c r="D323" s="1">
        <v>1.52</v>
      </c>
      <c r="E323" s="1">
        <v>25.09</v>
      </c>
      <c r="F323" s="1">
        <v>21.01</v>
      </c>
      <c r="G323" s="1">
        <v>41.93</v>
      </c>
      <c r="H323" s="1">
        <v>187.64999399999999</v>
      </c>
      <c r="I323" s="1">
        <v>17.370000999999998</v>
      </c>
    </row>
    <row r="324" spans="1:9" x14ac:dyDescent="0.2">
      <c r="A324" s="2">
        <v>43613</v>
      </c>
      <c r="B324" s="1">
        <v>42207.710937999997</v>
      </c>
      <c r="C324" s="1">
        <v>40.639999000000003</v>
      </c>
      <c r="D324" s="1">
        <v>1.54</v>
      </c>
      <c r="E324" s="1">
        <v>24.379999000000002</v>
      </c>
      <c r="F324" s="1">
        <v>21.309999000000001</v>
      </c>
      <c r="G324" s="1">
        <v>41.099997999999999</v>
      </c>
      <c r="H324" s="1">
        <v>185.509995</v>
      </c>
      <c r="I324" s="1">
        <v>17.52</v>
      </c>
    </row>
    <row r="325" spans="1:9" x14ac:dyDescent="0.2">
      <c r="A325" s="2">
        <v>43612</v>
      </c>
      <c r="B325" s="1">
        <v>42491.429687999997</v>
      </c>
      <c r="C325" s="1">
        <v>40.729999999999997</v>
      </c>
      <c r="D325" s="1">
        <v>1.53</v>
      </c>
      <c r="E325" s="1">
        <v>23.73</v>
      </c>
      <c r="F325" s="1">
        <v>20.549999</v>
      </c>
      <c r="G325" s="1">
        <v>41.610000999999997</v>
      </c>
      <c r="H325" s="1">
        <v>186.14999399999999</v>
      </c>
      <c r="I325" s="1">
        <v>17.879999000000002</v>
      </c>
    </row>
    <row r="326" spans="1:9" x14ac:dyDescent="0.2">
      <c r="A326" s="2">
        <v>43609</v>
      </c>
      <c r="B326" s="1">
        <v>42617.601562999997</v>
      </c>
      <c r="C326" s="1">
        <v>40.639999000000003</v>
      </c>
      <c r="D326" s="1">
        <v>1.57</v>
      </c>
      <c r="E326" s="1">
        <v>23.959999</v>
      </c>
      <c r="F326" s="1">
        <v>20.75</v>
      </c>
      <c r="G326" s="1">
        <v>42.200001</v>
      </c>
      <c r="H326" s="1">
        <v>186.53999300000001</v>
      </c>
      <c r="I326" s="1">
        <v>17.620000999999998</v>
      </c>
    </row>
    <row r="327" spans="1:9" x14ac:dyDescent="0.2">
      <c r="A327" s="2">
        <v>43608</v>
      </c>
      <c r="B327" s="1">
        <v>42812.570312999997</v>
      </c>
      <c r="C327" s="1">
        <v>40.540000999999997</v>
      </c>
      <c r="D327" s="1">
        <v>1.57</v>
      </c>
      <c r="E327" s="1">
        <v>24.629999000000002</v>
      </c>
      <c r="F327" s="1">
        <v>20.799999</v>
      </c>
      <c r="G327" s="1">
        <v>42.689999</v>
      </c>
      <c r="H327" s="1">
        <v>186.63999899999999</v>
      </c>
      <c r="I327" s="1">
        <v>17.66</v>
      </c>
    </row>
    <row r="328" spans="1:9" x14ac:dyDescent="0.2">
      <c r="A328" s="2">
        <v>43607</v>
      </c>
      <c r="B328" s="1">
        <v>42942.230469000002</v>
      </c>
      <c r="C328" s="1">
        <v>40.869999</v>
      </c>
      <c r="D328" s="1">
        <v>1.66</v>
      </c>
      <c r="E328" s="1">
        <v>24.860001</v>
      </c>
      <c r="F328" s="1">
        <v>20.6</v>
      </c>
      <c r="G328" s="1">
        <v>43.540000999999997</v>
      </c>
      <c r="H328" s="1">
        <v>188.25</v>
      </c>
      <c r="I328" s="1">
        <v>17.780000999999999</v>
      </c>
    </row>
    <row r="329" spans="1:9" x14ac:dyDescent="0.2">
      <c r="A329" s="2">
        <v>43606</v>
      </c>
      <c r="B329" s="1">
        <v>43190.101562999997</v>
      </c>
      <c r="C329" s="1">
        <v>41.189999</v>
      </c>
      <c r="D329" s="1">
        <v>1.61</v>
      </c>
      <c r="E329" s="1">
        <v>24.42</v>
      </c>
      <c r="F329" s="1">
        <v>20.639999</v>
      </c>
      <c r="G329" s="1">
        <v>43.290000999999997</v>
      </c>
      <c r="H329" s="1">
        <v>191.28999300000001</v>
      </c>
      <c r="I329" s="1">
        <v>18</v>
      </c>
    </row>
    <row r="330" spans="1:9" x14ac:dyDescent="0.2">
      <c r="A330" s="2">
        <v>43605</v>
      </c>
      <c r="B330" s="1">
        <v>43519.21875</v>
      </c>
      <c r="C330" s="1">
        <v>41.880001</v>
      </c>
      <c r="D330" s="1">
        <v>1.63</v>
      </c>
      <c r="E330" s="1">
        <v>24.67</v>
      </c>
      <c r="F330" s="1">
        <v>20.559999000000001</v>
      </c>
      <c r="G330" s="1">
        <v>42.540000999999997</v>
      </c>
      <c r="H330" s="1">
        <v>190.779999</v>
      </c>
      <c r="I330" s="1">
        <v>17.93</v>
      </c>
    </row>
    <row r="331" spans="1:9" x14ac:dyDescent="0.2">
      <c r="A331" s="2">
        <v>43602</v>
      </c>
      <c r="B331" s="1">
        <v>43445.621094000002</v>
      </c>
      <c r="C331" s="1">
        <v>41.790000999999997</v>
      </c>
      <c r="D331" s="1">
        <v>1.67</v>
      </c>
      <c r="E331" s="1">
        <v>24.57</v>
      </c>
      <c r="F331" s="1">
        <v>20.639999</v>
      </c>
      <c r="G331" s="1">
        <v>42.52</v>
      </c>
      <c r="H331" s="1">
        <v>191.490005</v>
      </c>
      <c r="I331" s="1">
        <v>17.940000999999999</v>
      </c>
    </row>
    <row r="332" spans="1:9" x14ac:dyDescent="0.2">
      <c r="A332" s="2">
        <v>43601</v>
      </c>
      <c r="B332" s="1">
        <v>43442.488280999998</v>
      </c>
      <c r="C332" s="1">
        <v>41.810001</v>
      </c>
      <c r="D332" s="1">
        <v>1.71</v>
      </c>
      <c r="E332" s="1">
        <v>24.33</v>
      </c>
      <c r="F332" s="1">
        <v>21.08</v>
      </c>
      <c r="G332" s="1">
        <v>42.57</v>
      </c>
      <c r="H332" s="1">
        <v>191.199997</v>
      </c>
      <c r="I332" s="1">
        <v>17.889999</v>
      </c>
    </row>
    <row r="333" spans="1:9" x14ac:dyDescent="0.2">
      <c r="A333" s="2">
        <v>43600</v>
      </c>
      <c r="B333" s="1">
        <v>43338.820312999997</v>
      </c>
      <c r="C333" s="1">
        <v>41.93</v>
      </c>
      <c r="D333" s="1">
        <v>1.76</v>
      </c>
      <c r="E333" s="1">
        <v>25.08</v>
      </c>
      <c r="F333" s="1">
        <v>21.360001</v>
      </c>
      <c r="G333" s="1">
        <v>43.16</v>
      </c>
      <c r="H333" s="1">
        <v>192.470001</v>
      </c>
      <c r="I333" s="1">
        <v>17.950001</v>
      </c>
    </row>
    <row r="334" spans="1:9" x14ac:dyDescent="0.2">
      <c r="A334" s="2">
        <v>43599</v>
      </c>
      <c r="B334" s="1">
        <v>43431.53125</v>
      </c>
      <c r="C334" s="1">
        <v>41.389999000000003</v>
      </c>
      <c r="D334" s="1">
        <v>1.79</v>
      </c>
      <c r="E334" s="1">
        <v>25.889999</v>
      </c>
      <c r="F334" s="1">
        <v>20.870000999999998</v>
      </c>
      <c r="G334" s="1">
        <v>41.75</v>
      </c>
      <c r="H334" s="1">
        <v>192.41999799999999</v>
      </c>
      <c r="I334" s="1">
        <v>17.989999999999998</v>
      </c>
    </row>
    <row r="335" spans="1:9" x14ac:dyDescent="0.2">
      <c r="A335" s="2">
        <v>43598</v>
      </c>
      <c r="B335" s="1">
        <v>43142.460937999997</v>
      </c>
      <c r="C335" s="1">
        <v>42.119999</v>
      </c>
      <c r="D335" s="1">
        <v>1.76</v>
      </c>
      <c r="E335" s="1">
        <v>25.719999000000001</v>
      </c>
      <c r="F335" s="1">
        <v>20.459999</v>
      </c>
      <c r="G335" s="1">
        <v>41.779998999999997</v>
      </c>
      <c r="H335" s="1">
        <v>193.800003</v>
      </c>
      <c r="I335" s="1">
        <v>18.09</v>
      </c>
    </row>
    <row r="336" spans="1:9" x14ac:dyDescent="0.2">
      <c r="A336" s="2">
        <v>43595</v>
      </c>
      <c r="B336" s="1">
        <v>43382.351562999997</v>
      </c>
      <c r="C336" s="1">
        <v>42.759998000000003</v>
      </c>
      <c r="D336" s="1">
        <v>1.88</v>
      </c>
      <c r="E336" s="1">
        <v>25.969999000000001</v>
      </c>
      <c r="F336" s="1">
        <v>20.700001</v>
      </c>
      <c r="G336" s="1">
        <v>41.880001</v>
      </c>
      <c r="H336" s="1">
        <v>191.61999499999999</v>
      </c>
      <c r="I336" s="1">
        <v>18.41</v>
      </c>
    </row>
    <row r="337" spans="1:9" x14ac:dyDescent="0.2">
      <c r="A337" s="2">
        <v>43594</v>
      </c>
      <c r="B337" s="1">
        <v>43193.359375</v>
      </c>
      <c r="C337" s="1">
        <v>42.990001999999997</v>
      </c>
      <c r="D337" s="1">
        <v>1.93</v>
      </c>
      <c r="E337" s="1">
        <v>26.209999</v>
      </c>
      <c r="F337" s="1">
        <v>21</v>
      </c>
      <c r="G337" s="1">
        <v>43.02</v>
      </c>
      <c r="H337" s="1">
        <v>189.449997</v>
      </c>
      <c r="I337" s="1">
        <v>18.399999999999999</v>
      </c>
    </row>
    <row r="338" spans="1:9" x14ac:dyDescent="0.2">
      <c r="A338" s="2">
        <v>43593</v>
      </c>
      <c r="B338" s="1">
        <v>43410.738280999998</v>
      </c>
      <c r="C338" s="1">
        <v>42.98</v>
      </c>
      <c r="D338" s="1">
        <v>2.02</v>
      </c>
      <c r="E338" s="1">
        <v>26.02</v>
      </c>
      <c r="F338" s="1">
        <v>21</v>
      </c>
      <c r="G338" s="1">
        <v>43.529998999999997</v>
      </c>
      <c r="H338" s="1">
        <v>192.39999399999999</v>
      </c>
      <c r="I338" s="1">
        <v>18.489999999999998</v>
      </c>
    </row>
    <row r="339" spans="1:9" x14ac:dyDescent="0.2">
      <c r="A339" s="2">
        <v>43592</v>
      </c>
      <c r="B339" s="1">
        <v>43583.601562999997</v>
      </c>
      <c r="C339" s="1">
        <v>42.27</v>
      </c>
      <c r="D339" s="1">
        <v>2.06</v>
      </c>
      <c r="E339" s="1">
        <v>25.91</v>
      </c>
      <c r="F339" s="1">
        <v>20.5</v>
      </c>
      <c r="G339" s="1">
        <v>43.75</v>
      </c>
      <c r="H339" s="1">
        <v>192.58999600000001</v>
      </c>
      <c r="I339" s="1">
        <v>18.389999</v>
      </c>
    </row>
    <row r="340" spans="1:9" x14ac:dyDescent="0.2">
      <c r="A340" s="2">
        <v>43591</v>
      </c>
      <c r="B340" s="1">
        <v>44116.699219000002</v>
      </c>
      <c r="C340" s="1">
        <v>42.869999</v>
      </c>
      <c r="D340" s="1">
        <v>2.04</v>
      </c>
      <c r="E340" s="1">
        <v>27.700001</v>
      </c>
      <c r="F340" s="1">
        <v>20.129999000000002</v>
      </c>
      <c r="G340" s="1">
        <v>44.52</v>
      </c>
      <c r="H340" s="1">
        <v>192.220001</v>
      </c>
      <c r="I340" s="1">
        <v>18.629999000000002</v>
      </c>
    </row>
    <row r="341" spans="1:9" x14ac:dyDescent="0.2">
      <c r="A341" s="2">
        <v>43588</v>
      </c>
      <c r="B341" s="1">
        <v>44277.238280999998</v>
      </c>
      <c r="C341" s="1">
        <v>43.52</v>
      </c>
      <c r="D341" s="1">
        <v>2.0699999999999998</v>
      </c>
      <c r="E341" s="1">
        <v>27.02</v>
      </c>
      <c r="F341" s="1">
        <v>19.629999000000002</v>
      </c>
      <c r="G341" s="1">
        <v>44.25</v>
      </c>
      <c r="H341" s="1">
        <v>191.949997</v>
      </c>
      <c r="I341" s="1">
        <v>17.57</v>
      </c>
    </row>
    <row r="342" spans="1:9" x14ac:dyDescent="0.2">
      <c r="A342" s="2">
        <v>43587</v>
      </c>
      <c r="B342" s="1">
        <v>44312.429687999997</v>
      </c>
      <c r="C342" s="1">
        <v>42.57</v>
      </c>
      <c r="D342" s="1">
        <v>2.04</v>
      </c>
      <c r="E342" s="1">
        <v>27.450001</v>
      </c>
      <c r="F342" s="1">
        <v>19.790001</v>
      </c>
      <c r="G342" s="1">
        <v>43.650002000000001</v>
      </c>
      <c r="H342" s="1">
        <v>192.16999799999999</v>
      </c>
      <c r="I342" s="1">
        <v>17.719999000000001</v>
      </c>
    </row>
    <row r="343" spans="1:9" x14ac:dyDescent="0.2">
      <c r="A343" s="2">
        <v>43585</v>
      </c>
      <c r="B343" s="1">
        <v>44597.320312999997</v>
      </c>
      <c r="C343" s="1">
        <v>42.380001</v>
      </c>
      <c r="D343" s="1">
        <v>2.06</v>
      </c>
      <c r="E343" s="1">
        <v>28.26</v>
      </c>
      <c r="F343" s="1">
        <v>19.59</v>
      </c>
      <c r="G343" s="1">
        <v>44.009998000000003</v>
      </c>
      <c r="H343" s="1">
        <v>192.83999600000001</v>
      </c>
      <c r="I343" s="1">
        <v>17.25</v>
      </c>
    </row>
    <row r="344" spans="1:9" x14ac:dyDescent="0.2">
      <c r="A344" s="2">
        <v>43584</v>
      </c>
      <c r="B344" s="1">
        <v>44956.730469000002</v>
      </c>
      <c r="C344" s="1">
        <v>42.380001</v>
      </c>
      <c r="D344" s="1">
        <v>2.0299999999999998</v>
      </c>
      <c r="E344" s="1">
        <v>27.190000999999999</v>
      </c>
      <c r="F344" s="1">
        <v>19.43</v>
      </c>
      <c r="G344" s="1">
        <v>44.34</v>
      </c>
      <c r="H344" s="1">
        <v>188.199997</v>
      </c>
      <c r="I344" s="1">
        <v>16.989999999999998</v>
      </c>
    </row>
    <row r="345" spans="1:9" x14ac:dyDescent="0.2">
      <c r="A345" s="2">
        <v>43581</v>
      </c>
      <c r="B345" s="1">
        <v>44974.96875</v>
      </c>
      <c r="C345" s="1">
        <v>42.389999000000003</v>
      </c>
      <c r="D345" s="1">
        <v>2.0699999999999998</v>
      </c>
      <c r="E345" s="1">
        <v>27.389999</v>
      </c>
      <c r="F345" s="1">
        <v>19.309999000000001</v>
      </c>
      <c r="G345" s="1">
        <v>44.669998</v>
      </c>
      <c r="H345" s="1">
        <v>192.16999799999999</v>
      </c>
      <c r="I345" s="1">
        <v>16.829999999999998</v>
      </c>
    </row>
    <row r="346" spans="1:9" x14ac:dyDescent="0.2">
      <c r="A346" s="2">
        <v>43580</v>
      </c>
      <c r="B346" s="1">
        <v>45026.679687999997</v>
      </c>
      <c r="C346" s="1">
        <v>42.82</v>
      </c>
      <c r="D346" s="1">
        <v>2.0299999999999998</v>
      </c>
      <c r="E346" s="1">
        <v>27.549999</v>
      </c>
      <c r="F346" s="1">
        <v>19.399999999999999</v>
      </c>
      <c r="G346" s="1">
        <v>44.77</v>
      </c>
      <c r="H346" s="1">
        <v>189.61999499999999</v>
      </c>
      <c r="I346" s="1">
        <v>16.48</v>
      </c>
    </row>
    <row r="347" spans="1:9" x14ac:dyDescent="0.2">
      <c r="A347" s="2">
        <v>43579</v>
      </c>
      <c r="B347" s="1">
        <v>45045.328125</v>
      </c>
      <c r="C347" s="1">
        <v>43.009998000000003</v>
      </c>
      <c r="D347" s="1">
        <v>2.04</v>
      </c>
      <c r="E347" s="1">
        <v>27.280000999999999</v>
      </c>
      <c r="F347" s="1">
        <v>19.809999000000001</v>
      </c>
      <c r="G347" s="1">
        <v>44.959999000000003</v>
      </c>
      <c r="H347" s="1">
        <v>189.94000199999999</v>
      </c>
      <c r="I347" s="1">
        <v>16.799999</v>
      </c>
    </row>
    <row r="348" spans="1:9" x14ac:dyDescent="0.2">
      <c r="A348" s="2">
        <v>43578</v>
      </c>
      <c r="B348" s="1">
        <v>45148.320312999997</v>
      </c>
      <c r="C348" s="1">
        <v>44.369999</v>
      </c>
      <c r="D348" s="1">
        <v>2.0499999999999998</v>
      </c>
      <c r="E348" s="1">
        <v>27.120000999999998</v>
      </c>
      <c r="F348" s="1">
        <v>19.850000000000001</v>
      </c>
      <c r="G348" s="1">
        <v>45.02</v>
      </c>
      <c r="H348" s="1">
        <v>187.38000500000001</v>
      </c>
      <c r="I348" s="1">
        <v>16.709999</v>
      </c>
    </row>
    <row r="349" spans="1:9" x14ac:dyDescent="0.2">
      <c r="A349" s="2">
        <v>43577</v>
      </c>
      <c r="B349" s="1">
        <v>45381.21875</v>
      </c>
      <c r="C349" s="1">
        <v>44.240001999999997</v>
      </c>
      <c r="D349" s="1">
        <v>2.08</v>
      </c>
      <c r="E349" s="1">
        <v>27.290001</v>
      </c>
      <c r="F349" s="1">
        <v>19.610001</v>
      </c>
      <c r="G349" s="1">
        <v>46.150002000000001</v>
      </c>
      <c r="H349" s="1">
        <v>186.25</v>
      </c>
      <c r="I349" s="1">
        <v>16.870000999999998</v>
      </c>
    </row>
    <row r="350" spans="1:9" x14ac:dyDescent="0.2">
      <c r="A350" s="2">
        <v>43572</v>
      </c>
      <c r="B350" s="1">
        <v>45525.289062999997</v>
      </c>
      <c r="C350" s="1">
        <v>44.849997999999999</v>
      </c>
      <c r="D350" s="1">
        <v>2.08</v>
      </c>
      <c r="E350" s="1">
        <v>27.450001</v>
      </c>
      <c r="F350" s="1">
        <v>19.66</v>
      </c>
      <c r="G350" s="1">
        <v>45.790000999999997</v>
      </c>
      <c r="H350" s="1">
        <v>190.88999899999999</v>
      </c>
      <c r="I350" s="1">
        <v>16.700001</v>
      </c>
    </row>
    <row r="351" spans="1:9" x14ac:dyDescent="0.2">
      <c r="A351" s="2">
        <v>43571</v>
      </c>
      <c r="B351" s="1">
        <v>45009.359375</v>
      </c>
      <c r="C351" s="1">
        <v>45.509998000000003</v>
      </c>
      <c r="D351" s="1">
        <v>2.1</v>
      </c>
      <c r="E351" s="1">
        <v>26.879999000000002</v>
      </c>
      <c r="F351" s="1">
        <v>20.110001</v>
      </c>
      <c r="G351" s="1">
        <v>45.84</v>
      </c>
      <c r="H351" s="1">
        <v>187.759995</v>
      </c>
      <c r="I351" s="1">
        <v>16.709999</v>
      </c>
    </row>
    <row r="352" spans="1:9" x14ac:dyDescent="0.2">
      <c r="A352" s="2">
        <v>43570</v>
      </c>
      <c r="B352" s="1">
        <v>44625.78125</v>
      </c>
      <c r="C352" s="1">
        <v>45.189999</v>
      </c>
      <c r="D352" s="1">
        <v>2.04</v>
      </c>
      <c r="E352" s="1">
        <v>26.469999000000001</v>
      </c>
      <c r="F352" s="1">
        <v>19.799999</v>
      </c>
      <c r="G352" s="1">
        <v>44.68</v>
      </c>
      <c r="H352" s="1">
        <v>185.58999600000001</v>
      </c>
      <c r="I352" s="1">
        <v>16.870000999999998</v>
      </c>
    </row>
    <row r="353" spans="1:9" x14ac:dyDescent="0.2">
      <c r="A353" s="2">
        <v>43567</v>
      </c>
      <c r="B353" s="1">
        <v>44686.058594000002</v>
      </c>
      <c r="C353" s="1">
        <v>45</v>
      </c>
      <c r="D353" s="1">
        <v>2.06</v>
      </c>
      <c r="E353" s="1">
        <v>26.780000999999999</v>
      </c>
      <c r="F353" s="1">
        <v>19.600000000000001</v>
      </c>
      <c r="G353" s="1">
        <v>45.860000999999997</v>
      </c>
      <c r="H353" s="1">
        <v>186.070007</v>
      </c>
      <c r="I353" s="1">
        <v>16.700001</v>
      </c>
    </row>
    <row r="354" spans="1:9" x14ac:dyDescent="0.2">
      <c r="A354" s="2">
        <v>43566</v>
      </c>
      <c r="B354" s="1">
        <v>44580.058594000002</v>
      </c>
      <c r="C354" s="1">
        <v>44.68</v>
      </c>
      <c r="D354" s="1">
        <v>2.08</v>
      </c>
      <c r="E354" s="1">
        <v>27.01</v>
      </c>
      <c r="F354" s="1">
        <v>20.010000000000002</v>
      </c>
      <c r="G354" s="1">
        <v>46.48</v>
      </c>
      <c r="H354" s="1">
        <v>185.63000500000001</v>
      </c>
      <c r="I354" s="1">
        <v>17.040001</v>
      </c>
    </row>
    <row r="355" spans="1:9" x14ac:dyDescent="0.2">
      <c r="A355" s="2">
        <v>43565</v>
      </c>
      <c r="B355" s="1">
        <v>44909.140625</v>
      </c>
      <c r="C355" s="1">
        <v>44.950001</v>
      </c>
      <c r="D355" s="1">
        <v>2.0699999999999998</v>
      </c>
      <c r="E355" s="1">
        <v>27.75</v>
      </c>
      <c r="F355" s="1">
        <v>19.989999999999998</v>
      </c>
      <c r="G355" s="1">
        <v>46.900002000000001</v>
      </c>
      <c r="H355" s="1">
        <v>189.13000500000001</v>
      </c>
      <c r="I355" s="1">
        <v>16.920000000000002</v>
      </c>
    </row>
    <row r="356" spans="1:9" x14ac:dyDescent="0.2">
      <c r="A356" s="2">
        <v>43564</v>
      </c>
      <c r="B356" s="1">
        <v>45151.628905999998</v>
      </c>
      <c r="C356" s="1">
        <v>45.220001000000003</v>
      </c>
      <c r="D356" s="1">
        <v>2.09</v>
      </c>
      <c r="E356" s="1">
        <v>27.780000999999999</v>
      </c>
      <c r="F356" s="1">
        <v>20.049999</v>
      </c>
      <c r="G356" s="1">
        <v>47.91</v>
      </c>
      <c r="H356" s="1">
        <v>190.470001</v>
      </c>
      <c r="I356" s="1">
        <v>16.82</v>
      </c>
    </row>
    <row r="357" spans="1:9" x14ac:dyDescent="0.2">
      <c r="A357" s="2">
        <v>43563</v>
      </c>
      <c r="B357" s="1">
        <v>45436.28125</v>
      </c>
      <c r="C357" s="1">
        <v>44.060001</v>
      </c>
      <c r="D357" s="1">
        <v>2.12</v>
      </c>
      <c r="E357" s="1">
        <v>27.639999</v>
      </c>
      <c r="F357" s="1">
        <v>20.059999000000001</v>
      </c>
      <c r="G357" s="1">
        <v>48.880001</v>
      </c>
      <c r="H357" s="1">
        <v>192.770004</v>
      </c>
      <c r="I357" s="1">
        <v>17.209999</v>
      </c>
    </row>
    <row r="358" spans="1:9" x14ac:dyDescent="0.2">
      <c r="A358" s="2">
        <v>43560</v>
      </c>
      <c r="B358" s="1">
        <v>44989.859375</v>
      </c>
      <c r="C358" s="1">
        <v>42.75</v>
      </c>
      <c r="D358" s="1">
        <v>2.14</v>
      </c>
      <c r="E358" s="1">
        <v>27.5</v>
      </c>
      <c r="F358" s="1">
        <v>20.889999</v>
      </c>
      <c r="G358" s="1">
        <v>48.580002</v>
      </c>
      <c r="H358" s="1">
        <v>190.91000399999999</v>
      </c>
      <c r="I358" s="1">
        <v>17.25</v>
      </c>
    </row>
    <row r="359" spans="1:9" x14ac:dyDescent="0.2">
      <c r="A359" s="2">
        <v>43559</v>
      </c>
      <c r="B359" s="1">
        <v>43937.390625</v>
      </c>
      <c r="C359" s="1">
        <v>41.740001999999997</v>
      </c>
      <c r="D359" s="1">
        <v>2.13</v>
      </c>
      <c r="E359" s="1">
        <v>27.4</v>
      </c>
      <c r="F359" s="1">
        <v>20.719999000000001</v>
      </c>
      <c r="G359" s="1">
        <v>47.5</v>
      </c>
      <c r="H359" s="1">
        <v>190.11000100000001</v>
      </c>
      <c r="I359" s="1">
        <v>17.399999999999999</v>
      </c>
    </row>
    <row r="360" spans="1:9" x14ac:dyDescent="0.2">
      <c r="A360" s="2">
        <v>43558</v>
      </c>
      <c r="B360" s="1">
        <v>43339.75</v>
      </c>
      <c r="C360" s="1">
        <v>41.68</v>
      </c>
      <c r="D360" s="1">
        <v>2.15</v>
      </c>
      <c r="E360" s="1">
        <v>27.209999</v>
      </c>
      <c r="F360" s="1">
        <v>20.91</v>
      </c>
      <c r="G360" s="1">
        <v>46.580002</v>
      </c>
      <c r="H360" s="1">
        <v>193.16000399999999</v>
      </c>
      <c r="I360" s="1">
        <v>17.219999000000001</v>
      </c>
    </row>
    <row r="361" spans="1:9" x14ac:dyDescent="0.2">
      <c r="A361" s="2">
        <v>43557</v>
      </c>
      <c r="B361" s="1">
        <v>43324.589844000002</v>
      </c>
      <c r="C361" s="1">
        <v>41.209999000000003</v>
      </c>
      <c r="D361" s="1">
        <v>2.14</v>
      </c>
      <c r="E361" s="1">
        <v>27.15</v>
      </c>
      <c r="F361" s="1">
        <v>20.6</v>
      </c>
      <c r="G361" s="1">
        <v>47.630001</v>
      </c>
      <c r="H361" s="1">
        <v>188.740005</v>
      </c>
      <c r="I361" s="1">
        <v>16.920000000000002</v>
      </c>
    </row>
    <row r="362" spans="1:9" x14ac:dyDescent="0.2">
      <c r="A362" s="2">
        <v>43556</v>
      </c>
      <c r="B362" s="1">
        <v>43672.058594000002</v>
      </c>
      <c r="C362" s="1">
        <v>41.279998999999997</v>
      </c>
      <c r="D362" s="1">
        <v>2.12</v>
      </c>
      <c r="E362" s="1">
        <v>27.15</v>
      </c>
      <c r="F362" s="1">
        <v>20.65</v>
      </c>
      <c r="G362" s="1">
        <v>47.880001</v>
      </c>
      <c r="H362" s="1">
        <v>195.78999300000001</v>
      </c>
      <c r="I362" s="1">
        <v>16.719999000000001</v>
      </c>
    </row>
    <row r="363" spans="1:9" x14ac:dyDescent="0.2">
      <c r="A363" s="2">
        <v>43553</v>
      </c>
      <c r="B363" s="1">
        <v>43281.28125</v>
      </c>
      <c r="C363" s="1">
        <v>40.669998</v>
      </c>
      <c r="D363" s="1">
        <v>2.1</v>
      </c>
      <c r="E363" s="1">
        <v>26.82</v>
      </c>
      <c r="F363" s="1">
        <v>20.74</v>
      </c>
      <c r="G363" s="1">
        <v>46.41</v>
      </c>
      <c r="H363" s="1">
        <v>192.80999800000001</v>
      </c>
      <c r="I363" s="1">
        <v>16.510000000000002</v>
      </c>
    </row>
    <row r="364" spans="1:9" x14ac:dyDescent="0.2">
      <c r="A364" s="2">
        <v>43552</v>
      </c>
      <c r="B364" s="1">
        <v>42942.230469000002</v>
      </c>
      <c r="C364" s="1">
        <v>40.590000000000003</v>
      </c>
      <c r="D364" s="1">
        <v>2.0699999999999998</v>
      </c>
      <c r="E364" s="1">
        <v>26.690000999999999</v>
      </c>
      <c r="F364" s="1">
        <v>20.420000000000002</v>
      </c>
      <c r="G364" s="1">
        <v>45.349997999999999</v>
      </c>
      <c r="H364" s="1">
        <v>191</v>
      </c>
      <c r="I364" s="1">
        <v>16.559999000000001</v>
      </c>
    </row>
    <row r="365" spans="1:9" x14ac:dyDescent="0.2">
      <c r="A365" s="2">
        <v>43551</v>
      </c>
      <c r="B365" s="1">
        <v>42947.550780999998</v>
      </c>
      <c r="C365" s="1">
        <v>41.310001</v>
      </c>
      <c r="D365" s="1">
        <v>2.09</v>
      </c>
      <c r="E365" s="1">
        <v>27.34</v>
      </c>
      <c r="F365" s="1">
        <v>20.629999000000002</v>
      </c>
      <c r="G365" s="1">
        <v>45.959999000000003</v>
      </c>
      <c r="H365" s="1">
        <v>192.33000200000001</v>
      </c>
      <c r="I365" s="1">
        <v>16.57</v>
      </c>
    </row>
    <row r="366" spans="1:9" x14ac:dyDescent="0.2">
      <c r="A366" s="2">
        <v>43550</v>
      </c>
      <c r="B366" s="1">
        <v>42826.160155999998</v>
      </c>
      <c r="C366" s="1">
        <v>41.400002000000001</v>
      </c>
      <c r="D366" s="1">
        <v>2.11</v>
      </c>
      <c r="E366" s="1">
        <v>27.49</v>
      </c>
      <c r="F366" s="1">
        <v>20.83</v>
      </c>
      <c r="G366" s="1">
        <v>46.919998</v>
      </c>
      <c r="H366" s="1">
        <v>195</v>
      </c>
      <c r="I366" s="1">
        <v>16.299999</v>
      </c>
    </row>
    <row r="367" spans="1:9" x14ac:dyDescent="0.2">
      <c r="A367" s="2">
        <v>43549</v>
      </c>
      <c r="B367" s="1">
        <v>42703.378905999998</v>
      </c>
      <c r="C367" s="1">
        <v>42.52</v>
      </c>
      <c r="D367" s="1">
        <v>2.1</v>
      </c>
      <c r="E367" s="1">
        <v>27.6</v>
      </c>
      <c r="F367" s="1">
        <v>20.879999000000002</v>
      </c>
      <c r="G367" s="1">
        <v>46.860000999999997</v>
      </c>
      <c r="H367" s="1">
        <v>188.89999399999999</v>
      </c>
      <c r="I367" s="1">
        <v>16.399999999999999</v>
      </c>
    </row>
    <row r="368" spans="1:9" x14ac:dyDescent="0.2">
      <c r="A368" s="2">
        <v>43546</v>
      </c>
      <c r="B368" s="1">
        <v>42259.121094000002</v>
      </c>
      <c r="C368" s="1">
        <v>42.34</v>
      </c>
      <c r="D368" s="1">
        <v>2.1</v>
      </c>
      <c r="E368" s="1">
        <v>27.360001</v>
      </c>
      <c r="F368" s="1">
        <v>20.57</v>
      </c>
      <c r="G368" s="1">
        <v>46.57</v>
      </c>
      <c r="H368" s="1">
        <v>190.46000699999999</v>
      </c>
      <c r="I368" s="1">
        <v>16.48</v>
      </c>
    </row>
    <row r="369" spans="1:9" x14ac:dyDescent="0.2">
      <c r="A369" s="2">
        <v>43545</v>
      </c>
      <c r="B369" s="1">
        <v>43251.191405999998</v>
      </c>
      <c r="C369" s="1">
        <v>42.650002000000001</v>
      </c>
      <c r="D369" s="1">
        <v>2.17</v>
      </c>
      <c r="E369" s="1">
        <v>27.6</v>
      </c>
      <c r="F369" s="1">
        <v>20.260000000000002</v>
      </c>
      <c r="G369" s="1">
        <v>45.59</v>
      </c>
      <c r="H369" s="1">
        <v>192.020004</v>
      </c>
      <c r="I369" s="1">
        <v>17.040001</v>
      </c>
    </row>
    <row r="370" spans="1:9" x14ac:dyDescent="0.2">
      <c r="A370" s="2">
        <v>43544</v>
      </c>
      <c r="B370" s="1">
        <v>43156.210937999997</v>
      </c>
      <c r="C370" s="1">
        <v>43.110000999999997</v>
      </c>
      <c r="D370" s="1">
        <v>2.13</v>
      </c>
      <c r="E370" s="1">
        <v>27.639999</v>
      </c>
      <c r="F370" s="1">
        <v>20.309999000000001</v>
      </c>
      <c r="G370" s="1">
        <v>46.049999</v>
      </c>
      <c r="H370" s="1">
        <v>192.63999899999999</v>
      </c>
      <c r="I370" s="1">
        <v>17.239999999999998</v>
      </c>
    </row>
    <row r="371" spans="1:9" x14ac:dyDescent="0.2">
      <c r="A371" s="2">
        <v>43543</v>
      </c>
      <c r="B371" s="1">
        <v>42378.609375</v>
      </c>
      <c r="C371" s="1">
        <v>42.740001999999997</v>
      </c>
      <c r="D371" s="1">
        <v>2.14</v>
      </c>
      <c r="E371" s="1">
        <v>27.719999000000001</v>
      </c>
      <c r="F371" s="1">
        <v>20.030000999999999</v>
      </c>
      <c r="G371" s="1">
        <v>45.080002</v>
      </c>
      <c r="H371" s="1">
        <v>186.88000500000001</v>
      </c>
      <c r="I371" s="1">
        <v>17.25</v>
      </c>
    </row>
    <row r="372" spans="1:9" x14ac:dyDescent="0.2">
      <c r="A372" s="2">
        <v>43539</v>
      </c>
      <c r="B372" s="1">
        <v>42210.460937999997</v>
      </c>
      <c r="C372" s="1">
        <v>42.759998000000003</v>
      </c>
      <c r="D372" s="1">
        <v>2.16</v>
      </c>
      <c r="E372" s="1">
        <v>27.950001</v>
      </c>
      <c r="F372" s="1">
        <v>20.49</v>
      </c>
      <c r="G372" s="1">
        <v>44.779998999999997</v>
      </c>
      <c r="H372" s="1">
        <v>190.11000100000001</v>
      </c>
      <c r="I372" s="1">
        <v>17.73</v>
      </c>
    </row>
    <row r="373" spans="1:9" x14ac:dyDescent="0.2">
      <c r="A373" s="2">
        <v>43538</v>
      </c>
      <c r="B373" s="1">
        <v>41777.808594000002</v>
      </c>
      <c r="C373" s="1">
        <v>41.990001999999997</v>
      </c>
      <c r="D373" s="1">
        <v>2.0699999999999998</v>
      </c>
      <c r="E373" s="1">
        <v>27.459999</v>
      </c>
      <c r="F373" s="1">
        <v>20.399999999999999</v>
      </c>
      <c r="G373" s="1">
        <v>43.41</v>
      </c>
      <c r="H373" s="1">
        <v>186.10000600000001</v>
      </c>
      <c r="I373" s="1">
        <v>17.719999000000001</v>
      </c>
    </row>
    <row r="374" spans="1:9" x14ac:dyDescent="0.2">
      <c r="A374" s="2">
        <v>43537</v>
      </c>
      <c r="B374" s="1">
        <v>41932.558594000002</v>
      </c>
      <c r="C374" s="1">
        <v>42.549999</v>
      </c>
      <c r="D374" s="1">
        <v>2.12</v>
      </c>
      <c r="E374" s="1">
        <v>27.48</v>
      </c>
      <c r="F374" s="1">
        <v>20.719999000000001</v>
      </c>
      <c r="G374" s="1">
        <v>44.029998999999997</v>
      </c>
      <c r="H374" s="1">
        <v>183.08999600000001</v>
      </c>
      <c r="I374" s="1">
        <v>17.420000000000002</v>
      </c>
    </row>
    <row r="375" spans="1:9" x14ac:dyDescent="0.2">
      <c r="A375" s="2">
        <v>43536</v>
      </c>
      <c r="B375" s="1">
        <v>41740.621094000002</v>
      </c>
      <c r="C375" s="1">
        <v>44.25</v>
      </c>
      <c r="D375" s="1">
        <v>2.1</v>
      </c>
      <c r="E375" s="1">
        <v>27.700001</v>
      </c>
      <c r="F375" s="1">
        <v>20.530000999999999</v>
      </c>
      <c r="G375" s="1">
        <v>43.98</v>
      </c>
      <c r="H375" s="1">
        <v>185.14999399999999</v>
      </c>
      <c r="I375" s="1">
        <v>17.02</v>
      </c>
    </row>
    <row r="376" spans="1:9" x14ac:dyDescent="0.2">
      <c r="A376" s="2">
        <v>43535</v>
      </c>
      <c r="B376" s="1">
        <v>41876.171875</v>
      </c>
      <c r="C376" s="1">
        <v>45.68</v>
      </c>
      <c r="D376" s="1">
        <v>2.0699999999999998</v>
      </c>
      <c r="E376" s="1">
        <v>27.15</v>
      </c>
      <c r="F376" s="1">
        <v>20.48</v>
      </c>
      <c r="G376" s="1">
        <v>44.41</v>
      </c>
      <c r="H376" s="1">
        <v>184.949997</v>
      </c>
      <c r="I376" s="1">
        <v>16.950001</v>
      </c>
    </row>
    <row r="377" spans="1:9" x14ac:dyDescent="0.2">
      <c r="A377" s="2">
        <v>43532</v>
      </c>
      <c r="B377" s="1">
        <v>41586.699219000002</v>
      </c>
      <c r="C377" s="1">
        <v>45.560001</v>
      </c>
      <c r="D377" s="1">
        <v>2.0299999999999998</v>
      </c>
      <c r="E377" s="1">
        <v>27.52</v>
      </c>
      <c r="F377" s="1">
        <v>20.09</v>
      </c>
      <c r="G377" s="1">
        <v>44.299999</v>
      </c>
      <c r="H377" s="1">
        <v>184.479996</v>
      </c>
      <c r="I377" s="1">
        <v>17.049999</v>
      </c>
    </row>
    <row r="378" spans="1:9" x14ac:dyDescent="0.2">
      <c r="A378" s="2">
        <v>43531</v>
      </c>
      <c r="B378" s="1">
        <v>41641.839844000002</v>
      </c>
      <c r="C378" s="1">
        <v>45.939999</v>
      </c>
      <c r="D378" s="1">
        <v>2.02</v>
      </c>
      <c r="E378" s="1">
        <v>27.42</v>
      </c>
      <c r="F378" s="1">
        <v>20.139999</v>
      </c>
      <c r="G378" s="1">
        <v>45</v>
      </c>
      <c r="H378" s="1">
        <v>185.71000699999999</v>
      </c>
      <c r="I378" s="1">
        <v>16.920000000000002</v>
      </c>
    </row>
    <row r="379" spans="1:9" x14ac:dyDescent="0.2">
      <c r="A379" s="2">
        <v>43530</v>
      </c>
      <c r="B379" s="1">
        <v>41908.148437999997</v>
      </c>
      <c r="C379" s="1">
        <v>46.049999</v>
      </c>
      <c r="D379" s="1">
        <v>2.0699999999999998</v>
      </c>
      <c r="E379" s="1">
        <v>26.93</v>
      </c>
      <c r="F379" s="1">
        <v>20.379999000000002</v>
      </c>
      <c r="G379" s="1">
        <v>46.049999</v>
      </c>
      <c r="H379" s="1">
        <v>188.479996</v>
      </c>
      <c r="I379" s="1">
        <v>16.760000000000002</v>
      </c>
    </row>
    <row r="380" spans="1:9" x14ac:dyDescent="0.2">
      <c r="A380" s="2">
        <v>43529</v>
      </c>
      <c r="B380" s="1">
        <v>42128.910155999998</v>
      </c>
      <c r="C380" s="1">
        <v>46.32</v>
      </c>
      <c r="D380" s="1">
        <v>2.1</v>
      </c>
      <c r="E380" s="1">
        <v>26.280000999999999</v>
      </c>
      <c r="F380" s="1">
        <v>20.209999</v>
      </c>
      <c r="G380" s="1">
        <v>46.32</v>
      </c>
      <c r="H380" s="1">
        <v>186.179993</v>
      </c>
      <c r="I380" s="1">
        <v>16.379999000000002</v>
      </c>
    </row>
    <row r="381" spans="1:9" x14ac:dyDescent="0.2">
      <c r="A381" s="2">
        <v>43528</v>
      </c>
      <c r="B381" s="1">
        <v>42418.488280999998</v>
      </c>
      <c r="C381" s="1">
        <v>46.43</v>
      </c>
      <c r="D381" s="1">
        <v>2.09</v>
      </c>
      <c r="E381" s="1">
        <v>26.620000999999998</v>
      </c>
      <c r="F381" s="1">
        <v>20.84</v>
      </c>
      <c r="G381" s="1">
        <v>45.91</v>
      </c>
      <c r="H381" s="1">
        <v>187</v>
      </c>
      <c r="I381" s="1">
        <v>16.100000000000001</v>
      </c>
    </row>
    <row r="382" spans="1:9" x14ac:dyDescent="0.2">
      <c r="A382" s="2">
        <v>43525</v>
      </c>
      <c r="B382" s="1">
        <v>42619.230469000002</v>
      </c>
      <c r="C382" s="1">
        <v>47.98</v>
      </c>
      <c r="D382" s="1">
        <v>2.14</v>
      </c>
      <c r="E382" s="1">
        <v>26.799999</v>
      </c>
      <c r="F382" s="1">
        <v>21.52</v>
      </c>
      <c r="G382" s="1">
        <v>46.98</v>
      </c>
      <c r="H382" s="1">
        <v>187.5</v>
      </c>
      <c r="I382" s="1">
        <v>16.5</v>
      </c>
    </row>
    <row r="383" spans="1:9" x14ac:dyDescent="0.2">
      <c r="A383" s="2">
        <v>43524</v>
      </c>
      <c r="B383" s="1">
        <v>42823.808594000002</v>
      </c>
      <c r="C383" s="1">
        <v>48.810001</v>
      </c>
      <c r="D383" s="1">
        <v>2.3199999999999998</v>
      </c>
      <c r="E383" s="1">
        <v>26.68</v>
      </c>
      <c r="F383" s="1">
        <v>21.98</v>
      </c>
      <c r="G383" s="1">
        <v>46.709999000000003</v>
      </c>
      <c r="H383" s="1">
        <v>189.86000100000001</v>
      </c>
      <c r="I383" s="1">
        <v>16.489999999999998</v>
      </c>
    </row>
    <row r="384" spans="1:9" x14ac:dyDescent="0.2">
      <c r="A384" s="2">
        <v>43523</v>
      </c>
      <c r="B384" s="1">
        <v>43311.179687999997</v>
      </c>
      <c r="C384" s="1">
        <v>49.439999</v>
      </c>
      <c r="D384" s="1">
        <v>2.27</v>
      </c>
      <c r="E384" s="1">
        <v>26.379999000000002</v>
      </c>
      <c r="F384" s="1">
        <v>21.93</v>
      </c>
      <c r="G384" s="1">
        <v>50.57</v>
      </c>
      <c r="H384" s="1">
        <v>190.78999300000001</v>
      </c>
      <c r="I384" s="1">
        <v>16.040001</v>
      </c>
    </row>
    <row r="385" spans="1:9" x14ac:dyDescent="0.2">
      <c r="A385" s="2">
        <v>43522</v>
      </c>
      <c r="B385" s="1">
        <v>43623.328125</v>
      </c>
      <c r="C385" s="1">
        <v>50.830002</v>
      </c>
      <c r="D385" s="1">
        <v>2.17</v>
      </c>
      <c r="E385" s="1">
        <v>26.559999000000001</v>
      </c>
      <c r="F385" s="1">
        <v>21.870000999999998</v>
      </c>
      <c r="G385" s="1">
        <v>50.889999000000003</v>
      </c>
      <c r="H385" s="1">
        <v>192.570007</v>
      </c>
      <c r="I385" s="1">
        <v>16.959999</v>
      </c>
    </row>
    <row r="386" spans="1:9" x14ac:dyDescent="0.2">
      <c r="A386" s="2">
        <v>43521</v>
      </c>
      <c r="B386" s="1">
        <v>43664.328125</v>
      </c>
      <c r="C386" s="1">
        <v>50.509998000000003</v>
      </c>
      <c r="D386" s="1">
        <v>2.09</v>
      </c>
      <c r="E386" s="1">
        <v>26.93</v>
      </c>
      <c r="F386" s="1">
        <v>21.709999</v>
      </c>
      <c r="G386" s="1">
        <v>51.869999</v>
      </c>
      <c r="H386" s="1">
        <v>187.33999600000001</v>
      </c>
      <c r="I386" s="1">
        <v>16.75</v>
      </c>
    </row>
    <row r="387" spans="1:9" x14ac:dyDescent="0.2">
      <c r="A387" s="2">
        <v>43518</v>
      </c>
      <c r="B387" s="1">
        <v>43738.660155999998</v>
      </c>
      <c r="C387" s="1">
        <v>51.110000999999997</v>
      </c>
      <c r="D387" s="1">
        <v>2.0299999999999998</v>
      </c>
      <c r="E387" s="1">
        <v>26.91</v>
      </c>
      <c r="F387" s="1">
        <v>21.629999000000002</v>
      </c>
      <c r="G387" s="1">
        <v>51.529998999999997</v>
      </c>
      <c r="H387" s="1">
        <v>184.740005</v>
      </c>
      <c r="I387" s="1">
        <v>16.079999999999998</v>
      </c>
    </row>
    <row r="388" spans="1:9" x14ac:dyDescent="0.2">
      <c r="A388" s="2">
        <v>43517</v>
      </c>
      <c r="B388" s="1">
        <v>43577.640625</v>
      </c>
      <c r="C388" s="1">
        <v>51.459999000000003</v>
      </c>
      <c r="D388" s="1">
        <v>2.02</v>
      </c>
      <c r="E388" s="1">
        <v>26.51</v>
      </c>
      <c r="F388" s="1">
        <v>21.870000999999998</v>
      </c>
      <c r="G388" s="1">
        <v>51.25</v>
      </c>
      <c r="H388" s="1">
        <v>186.009995</v>
      </c>
      <c r="I388" s="1">
        <v>15.46</v>
      </c>
    </row>
    <row r="389" spans="1:9" x14ac:dyDescent="0.2">
      <c r="A389" s="2">
        <v>43516</v>
      </c>
      <c r="B389" s="1">
        <v>43178</v>
      </c>
      <c r="C389" s="1">
        <v>52.009998000000003</v>
      </c>
      <c r="D389" s="1">
        <v>2.0699999999999998</v>
      </c>
      <c r="E389" s="1">
        <v>26.440000999999999</v>
      </c>
      <c r="F389" s="1">
        <v>21.82</v>
      </c>
      <c r="G389" s="1">
        <v>51.32</v>
      </c>
      <c r="H389" s="1">
        <v>181.470001</v>
      </c>
      <c r="I389" s="1">
        <v>15.44</v>
      </c>
    </row>
    <row r="390" spans="1:9" x14ac:dyDescent="0.2">
      <c r="A390" s="2">
        <v>43515</v>
      </c>
      <c r="B390" s="1">
        <v>42949.5</v>
      </c>
      <c r="C390" s="1">
        <v>51.709999000000003</v>
      </c>
      <c r="D390" s="1">
        <v>2.12</v>
      </c>
      <c r="E390" s="1">
        <v>26.15</v>
      </c>
      <c r="F390" s="1">
        <v>22.190000999999999</v>
      </c>
      <c r="G390" s="1">
        <v>52.16</v>
      </c>
      <c r="H390" s="1">
        <v>181.529999</v>
      </c>
      <c r="I390" s="1">
        <v>14.68</v>
      </c>
    </row>
    <row r="391" spans="1:9" x14ac:dyDescent="0.2">
      <c r="A391" s="2">
        <v>43514</v>
      </c>
      <c r="B391" s="1">
        <v>42981.308594000002</v>
      </c>
      <c r="C391" s="1">
        <v>52.049999</v>
      </c>
      <c r="D391" s="1">
        <v>2.0699999999999998</v>
      </c>
      <c r="E391" s="1">
        <v>25.58</v>
      </c>
      <c r="F391" s="1">
        <v>21.83</v>
      </c>
      <c r="G391" s="1">
        <v>51.919998</v>
      </c>
      <c r="H391" s="1">
        <v>180.88999899999999</v>
      </c>
      <c r="I391" s="1">
        <v>14.84</v>
      </c>
    </row>
    <row r="392" spans="1:9" x14ac:dyDescent="0.2">
      <c r="A392" s="2">
        <v>43511</v>
      </c>
      <c r="B392" s="1">
        <v>42988.71875</v>
      </c>
      <c r="C392" s="1">
        <v>52.470001000000003</v>
      </c>
      <c r="D392" s="1">
        <v>2.06</v>
      </c>
      <c r="E392" s="1">
        <v>26.190000999999999</v>
      </c>
      <c r="F392" s="1">
        <v>22.35</v>
      </c>
      <c r="G392" s="1">
        <v>51.169998</v>
      </c>
      <c r="H392" s="1">
        <v>182.320007</v>
      </c>
      <c r="I392" s="1">
        <v>14.83</v>
      </c>
    </row>
    <row r="393" spans="1:9" x14ac:dyDescent="0.2">
      <c r="A393" s="2">
        <v>43510</v>
      </c>
      <c r="B393" s="1">
        <v>42725.21875</v>
      </c>
      <c r="C393" s="1">
        <v>52.080002</v>
      </c>
      <c r="D393" s="1">
        <v>2.0499999999999998</v>
      </c>
      <c r="E393" s="1">
        <v>25.700001</v>
      </c>
      <c r="F393" s="1">
        <v>22.129999000000002</v>
      </c>
      <c r="G393" s="1">
        <v>49.130001</v>
      </c>
      <c r="H393" s="1">
        <v>180.240005</v>
      </c>
      <c r="I393" s="1">
        <v>14.81</v>
      </c>
    </row>
    <row r="394" spans="1:9" x14ac:dyDescent="0.2">
      <c r="A394" s="2">
        <v>43509</v>
      </c>
      <c r="B394" s="1">
        <v>42284.058594000002</v>
      </c>
      <c r="C394" s="1">
        <v>51.880001</v>
      </c>
      <c r="D394" s="1">
        <v>2.02</v>
      </c>
      <c r="E394" s="1">
        <v>25.879999000000002</v>
      </c>
      <c r="F394" s="1">
        <v>22.639999</v>
      </c>
      <c r="G394" s="1">
        <v>49.32</v>
      </c>
      <c r="H394" s="1">
        <v>180.199997</v>
      </c>
      <c r="I394" s="1">
        <v>14.4</v>
      </c>
    </row>
    <row r="395" spans="1:9" x14ac:dyDescent="0.2">
      <c r="A395" s="2">
        <v>43508</v>
      </c>
      <c r="B395" s="1">
        <v>43113.789062999997</v>
      </c>
      <c r="C395" s="1">
        <v>52.189999</v>
      </c>
      <c r="D395" s="1">
        <v>2.11</v>
      </c>
      <c r="E395" s="1">
        <v>26.290001</v>
      </c>
      <c r="F395" s="1">
        <v>22.790001</v>
      </c>
      <c r="G395" s="1">
        <v>49.459999000000003</v>
      </c>
      <c r="H395" s="1">
        <v>183.699997</v>
      </c>
      <c r="I395" s="1">
        <v>14.01</v>
      </c>
    </row>
    <row r="396" spans="1:9" x14ac:dyDescent="0.2">
      <c r="A396" s="2">
        <v>43507</v>
      </c>
      <c r="B396" s="1">
        <v>43285.171875</v>
      </c>
      <c r="C396" s="1">
        <v>51.98</v>
      </c>
      <c r="D396" s="1">
        <v>2.1</v>
      </c>
      <c r="E396" s="1">
        <v>26.42</v>
      </c>
      <c r="F396" s="1">
        <v>23.02</v>
      </c>
      <c r="G396" s="1">
        <v>49.02</v>
      </c>
      <c r="H396" s="1">
        <v>183.570007</v>
      </c>
      <c r="I396" s="1">
        <v>14.5</v>
      </c>
    </row>
    <row r="397" spans="1:9" x14ac:dyDescent="0.2">
      <c r="A397" s="2">
        <v>43504</v>
      </c>
      <c r="B397" s="1">
        <v>43180.449219000002</v>
      </c>
      <c r="C397" s="1">
        <v>51.41</v>
      </c>
      <c r="D397" s="1">
        <v>2.08</v>
      </c>
      <c r="E397" s="1">
        <v>26.02</v>
      </c>
      <c r="F397" s="1">
        <v>23.07</v>
      </c>
      <c r="G397" s="1">
        <v>51.049999</v>
      </c>
      <c r="H397" s="1">
        <v>185.58000200000001</v>
      </c>
      <c r="I397" s="1">
        <v>14.53</v>
      </c>
    </row>
    <row r="398" spans="1:9" x14ac:dyDescent="0.2">
      <c r="A398" s="2">
        <v>43503</v>
      </c>
      <c r="B398" s="1">
        <v>43624.550780999998</v>
      </c>
      <c r="C398" s="1">
        <v>51.84</v>
      </c>
      <c r="D398" s="1">
        <v>2.1800000000000002</v>
      </c>
      <c r="E398" s="1">
        <v>26.469999000000001</v>
      </c>
      <c r="F398" s="1">
        <v>23.18</v>
      </c>
      <c r="G398" s="1">
        <v>51.650002000000001</v>
      </c>
      <c r="H398" s="1">
        <v>188.66999799999999</v>
      </c>
      <c r="I398" s="1">
        <v>14.51</v>
      </c>
    </row>
    <row r="399" spans="1:9" x14ac:dyDescent="0.2">
      <c r="A399" s="2">
        <v>43502</v>
      </c>
      <c r="B399" s="1">
        <v>43855.789062999997</v>
      </c>
      <c r="C399" s="1">
        <v>52.59</v>
      </c>
      <c r="D399" s="1">
        <v>2.14</v>
      </c>
      <c r="E399" s="1">
        <v>26.25</v>
      </c>
      <c r="F399" s="1">
        <v>23.27</v>
      </c>
      <c r="G399" s="1">
        <v>52.330002</v>
      </c>
      <c r="H399" s="1">
        <v>189.529999</v>
      </c>
      <c r="I399" s="1">
        <v>14.72</v>
      </c>
    </row>
    <row r="400" spans="1:9" x14ac:dyDescent="0.2">
      <c r="A400" s="2">
        <v>43501</v>
      </c>
      <c r="B400" s="1">
        <v>44337.101562999997</v>
      </c>
      <c r="C400" s="1">
        <v>53.029998999999997</v>
      </c>
      <c r="D400" s="1">
        <v>2.12</v>
      </c>
      <c r="E400" s="1">
        <v>26.49</v>
      </c>
      <c r="F400" s="1">
        <v>23.1</v>
      </c>
      <c r="G400" s="1">
        <v>52.59</v>
      </c>
      <c r="H400" s="1">
        <v>189.55999800000001</v>
      </c>
      <c r="I400" s="1">
        <v>14.68</v>
      </c>
    </row>
    <row r="401" spans="1:9" x14ac:dyDescent="0.2">
      <c r="A401" s="2">
        <v>43497</v>
      </c>
      <c r="B401" s="1">
        <v>43738.269530999998</v>
      </c>
      <c r="C401" s="1">
        <v>52.220001000000003</v>
      </c>
      <c r="D401" s="1">
        <v>2.15</v>
      </c>
      <c r="E401" s="1">
        <v>26.059999000000001</v>
      </c>
      <c r="F401" s="1">
        <v>23.209999</v>
      </c>
      <c r="G401" s="1">
        <v>51.419998</v>
      </c>
      <c r="H401" s="1">
        <v>192.550003</v>
      </c>
      <c r="I401" s="1">
        <v>14.61</v>
      </c>
    </row>
    <row r="402" spans="1:9" x14ac:dyDescent="0.2">
      <c r="A402" s="2">
        <v>43496</v>
      </c>
      <c r="B402" s="1">
        <v>43987.941405999998</v>
      </c>
      <c r="C402" s="1">
        <v>52.919998</v>
      </c>
      <c r="D402" s="1">
        <v>2.15</v>
      </c>
      <c r="E402" s="1">
        <v>26.24</v>
      </c>
      <c r="F402" s="1">
        <v>22.530000999999999</v>
      </c>
      <c r="G402" s="1">
        <v>51.080002</v>
      </c>
      <c r="H402" s="1">
        <v>195.11999499999999</v>
      </c>
      <c r="I402" s="1">
        <v>14.28</v>
      </c>
    </row>
    <row r="403" spans="1:9" x14ac:dyDescent="0.2">
      <c r="A403" s="2">
        <v>43495</v>
      </c>
      <c r="B403" s="1">
        <v>43631.359375</v>
      </c>
      <c r="C403" s="1">
        <v>52.439999</v>
      </c>
      <c r="D403" s="1">
        <v>2.12</v>
      </c>
      <c r="E403" s="1">
        <v>25.379999000000002</v>
      </c>
      <c r="F403" s="1">
        <v>22.530000999999999</v>
      </c>
      <c r="G403" s="1">
        <v>48.970001000000003</v>
      </c>
      <c r="H403" s="1">
        <v>188.240005</v>
      </c>
      <c r="I403" s="1">
        <v>14.07</v>
      </c>
    </row>
    <row r="404" spans="1:9" x14ac:dyDescent="0.2">
      <c r="A404" s="2">
        <v>43494</v>
      </c>
      <c r="B404" s="1">
        <v>43700.101562999997</v>
      </c>
      <c r="C404" s="1">
        <v>52.880001</v>
      </c>
      <c r="D404" s="1">
        <v>2.13</v>
      </c>
      <c r="E404" s="1">
        <v>25.07</v>
      </c>
      <c r="F404" s="1">
        <v>22.66</v>
      </c>
      <c r="G404" s="1">
        <v>48.560001</v>
      </c>
      <c r="H404" s="1">
        <v>185.39999399999999</v>
      </c>
      <c r="I404" s="1">
        <v>14.21</v>
      </c>
    </row>
    <row r="405" spans="1:9" x14ac:dyDescent="0.2">
      <c r="A405" s="2">
        <v>43493</v>
      </c>
      <c r="B405" s="1">
        <v>43626.148437999997</v>
      </c>
      <c r="C405" s="1">
        <v>52.439999</v>
      </c>
      <c r="D405" s="1">
        <v>2.14</v>
      </c>
      <c r="E405" s="1">
        <v>25.200001</v>
      </c>
      <c r="F405" s="1">
        <v>22.65</v>
      </c>
      <c r="G405" s="1">
        <v>49.16</v>
      </c>
      <c r="H405" s="1">
        <v>187.5</v>
      </c>
      <c r="I405" s="1">
        <v>14.15</v>
      </c>
    </row>
    <row r="406" spans="1:9" x14ac:dyDescent="0.2">
      <c r="A406" s="2">
        <v>43490</v>
      </c>
      <c r="B406" s="1">
        <v>43638.621094000002</v>
      </c>
      <c r="C406" s="1">
        <v>51.360000999999997</v>
      </c>
      <c r="D406" s="1">
        <v>2.21</v>
      </c>
      <c r="E406" s="1">
        <v>25.059999000000001</v>
      </c>
      <c r="F406" s="1">
        <v>22.950001</v>
      </c>
      <c r="G406" s="1">
        <v>49.099997999999999</v>
      </c>
      <c r="H406" s="1">
        <v>191.88000500000001</v>
      </c>
      <c r="I406" s="1">
        <v>14.21</v>
      </c>
    </row>
    <row r="407" spans="1:9" x14ac:dyDescent="0.2">
      <c r="A407" s="2">
        <v>43489</v>
      </c>
      <c r="B407" s="1">
        <v>43566.109375</v>
      </c>
      <c r="C407" s="1">
        <v>50.68</v>
      </c>
      <c r="D407" s="1">
        <v>2.2000000000000002</v>
      </c>
      <c r="E407" s="1">
        <v>24.83</v>
      </c>
      <c r="F407" s="1">
        <v>23.959999</v>
      </c>
      <c r="G407" s="1">
        <v>48.650002000000001</v>
      </c>
      <c r="H407" s="1">
        <v>191.229996</v>
      </c>
      <c r="I407" s="1">
        <v>14.26</v>
      </c>
    </row>
    <row r="408" spans="1:9" x14ac:dyDescent="0.2">
      <c r="A408" s="2">
        <v>43488</v>
      </c>
      <c r="B408" s="1">
        <v>43679.671875</v>
      </c>
      <c r="C408" s="1">
        <v>50.060001</v>
      </c>
      <c r="D408" s="1">
        <v>2.1800000000000002</v>
      </c>
      <c r="E408" s="1">
        <v>24.629999000000002</v>
      </c>
      <c r="F408" s="1">
        <v>22.450001</v>
      </c>
      <c r="G408" s="1">
        <v>49.169998</v>
      </c>
      <c r="H408" s="1">
        <v>187.71000699999999</v>
      </c>
      <c r="I408" s="1">
        <v>14.31</v>
      </c>
    </row>
    <row r="409" spans="1:9" x14ac:dyDescent="0.2">
      <c r="A409" s="2">
        <v>43487</v>
      </c>
      <c r="B409" s="1">
        <v>43768.078125</v>
      </c>
      <c r="C409" s="1">
        <v>50.639999000000003</v>
      </c>
      <c r="D409" s="1">
        <v>2.1800000000000002</v>
      </c>
      <c r="E409" s="1">
        <v>23.66</v>
      </c>
      <c r="F409" s="1">
        <v>23.09</v>
      </c>
      <c r="G409" s="1">
        <v>48.889999000000003</v>
      </c>
      <c r="H409" s="1">
        <v>187.83000200000001</v>
      </c>
      <c r="I409" s="1">
        <v>14.11</v>
      </c>
    </row>
    <row r="410" spans="1:9" x14ac:dyDescent="0.2">
      <c r="A410" s="2">
        <v>43486</v>
      </c>
      <c r="B410" s="1">
        <v>44028.960937999997</v>
      </c>
      <c r="C410" s="1">
        <v>51.369999</v>
      </c>
      <c r="D410" s="1">
        <v>2.31</v>
      </c>
      <c r="E410" s="1">
        <v>24.49</v>
      </c>
      <c r="F410" s="1">
        <v>23.65</v>
      </c>
      <c r="G410" s="1">
        <v>48.290000999999997</v>
      </c>
      <c r="H410" s="1">
        <v>187.61000100000001</v>
      </c>
      <c r="I410" s="1">
        <v>13.95</v>
      </c>
    </row>
    <row r="411" spans="1:9" x14ac:dyDescent="0.2">
      <c r="A411" s="2">
        <v>43483</v>
      </c>
      <c r="B411" s="1">
        <v>44241.539062999997</v>
      </c>
      <c r="C411" s="1">
        <v>51.849997999999999</v>
      </c>
      <c r="D411" s="1">
        <v>2.3199999999999998</v>
      </c>
      <c r="E411" s="1">
        <v>24.35</v>
      </c>
      <c r="F411" s="1">
        <v>23.43</v>
      </c>
      <c r="G411" s="1">
        <v>47.27</v>
      </c>
      <c r="H411" s="1">
        <v>192.36999499999999</v>
      </c>
      <c r="I411" s="1">
        <v>14.29</v>
      </c>
    </row>
    <row r="412" spans="1:9" x14ac:dyDescent="0.2">
      <c r="A412" s="2">
        <v>43482</v>
      </c>
      <c r="B412" s="1">
        <v>43932.078125</v>
      </c>
      <c r="C412" s="1">
        <v>53.32</v>
      </c>
      <c r="D412" s="1">
        <v>2.33</v>
      </c>
      <c r="E412" s="1">
        <v>23.93</v>
      </c>
      <c r="F412" s="1">
        <v>24.129999000000002</v>
      </c>
      <c r="G412" s="1">
        <v>47.169998</v>
      </c>
      <c r="H412" s="1">
        <v>189.71000699999999</v>
      </c>
      <c r="I412" s="1">
        <v>14.28</v>
      </c>
    </row>
    <row r="413" spans="1:9" x14ac:dyDescent="0.2">
      <c r="A413" s="2">
        <v>43481</v>
      </c>
      <c r="B413" s="1">
        <v>43819.53125</v>
      </c>
      <c r="C413" s="1">
        <v>55.689999</v>
      </c>
      <c r="D413" s="1">
        <v>2.4</v>
      </c>
      <c r="E413" s="1">
        <v>24.08</v>
      </c>
      <c r="F413" s="1">
        <v>24.780000999999999</v>
      </c>
      <c r="G413" s="1">
        <v>47.869999</v>
      </c>
      <c r="H413" s="1">
        <v>189.80999800000001</v>
      </c>
      <c r="I413" s="1">
        <v>14.16</v>
      </c>
    </row>
    <row r="414" spans="1:9" x14ac:dyDescent="0.2">
      <c r="A414" s="2">
        <v>43480</v>
      </c>
      <c r="B414" s="1">
        <v>43603.621094000002</v>
      </c>
      <c r="C414" s="1">
        <v>55.619999</v>
      </c>
      <c r="D414" s="1">
        <v>2.27</v>
      </c>
      <c r="E414" s="1">
        <v>23.950001</v>
      </c>
      <c r="F414" s="1">
        <v>24.280000999999999</v>
      </c>
      <c r="G414" s="1">
        <v>46.139999000000003</v>
      </c>
      <c r="H414" s="1">
        <v>189.179993</v>
      </c>
      <c r="I414" s="1">
        <v>13.51</v>
      </c>
    </row>
    <row r="415" spans="1:9" x14ac:dyDescent="0.2">
      <c r="A415" s="2">
        <v>43479</v>
      </c>
      <c r="B415" s="1">
        <v>43397.980469000002</v>
      </c>
      <c r="C415" s="1">
        <v>54.970001000000003</v>
      </c>
      <c r="D415" s="1">
        <v>2.27</v>
      </c>
      <c r="E415" s="1">
        <v>24.59</v>
      </c>
      <c r="F415" s="1">
        <v>23.57</v>
      </c>
      <c r="G415" s="1">
        <v>45.98</v>
      </c>
      <c r="H415" s="1">
        <v>184.990005</v>
      </c>
      <c r="I415" s="1">
        <v>13.31</v>
      </c>
    </row>
    <row r="416" spans="1:9" x14ac:dyDescent="0.2">
      <c r="A416" s="2">
        <v>43476</v>
      </c>
      <c r="B416" s="1">
        <v>43556.109375</v>
      </c>
      <c r="C416" s="1">
        <v>54.669998</v>
      </c>
      <c r="D416" s="1">
        <v>2.27</v>
      </c>
      <c r="E416" s="1">
        <v>23.690000999999999</v>
      </c>
      <c r="F416" s="1">
        <v>23.91</v>
      </c>
      <c r="G416" s="1">
        <v>46.990001999999997</v>
      </c>
      <c r="H416" s="1">
        <v>187.979996</v>
      </c>
      <c r="I416" s="1">
        <v>13.19</v>
      </c>
    </row>
    <row r="417" spans="1:9" x14ac:dyDescent="0.2">
      <c r="A417" s="2">
        <v>43475</v>
      </c>
      <c r="B417" s="1">
        <v>43668.949219000002</v>
      </c>
      <c r="C417" s="1">
        <v>54.169998</v>
      </c>
      <c r="D417" s="1">
        <v>2.29</v>
      </c>
      <c r="E417" s="1">
        <v>24.139999</v>
      </c>
      <c r="F417" s="1">
        <v>24.07</v>
      </c>
      <c r="G417" s="1">
        <v>47.700001</v>
      </c>
      <c r="H417" s="1">
        <v>194.58999600000001</v>
      </c>
      <c r="I417" s="1">
        <v>13.1</v>
      </c>
    </row>
    <row r="418" spans="1:9" x14ac:dyDescent="0.2">
      <c r="A418" s="2">
        <v>43474</v>
      </c>
      <c r="B418" s="1">
        <v>43648.070312999997</v>
      </c>
      <c r="C418" s="1">
        <v>54.150002000000001</v>
      </c>
      <c r="D418" s="1">
        <v>2.2999999999999998</v>
      </c>
      <c r="E418" s="1">
        <v>23.940000999999999</v>
      </c>
      <c r="F418" s="1">
        <v>24.73</v>
      </c>
      <c r="G418" s="1">
        <v>48.380001</v>
      </c>
      <c r="H418" s="1">
        <v>193.11000100000001</v>
      </c>
      <c r="I418" s="1">
        <v>12.72</v>
      </c>
    </row>
    <row r="419" spans="1:9" x14ac:dyDescent="0.2">
      <c r="A419" s="2">
        <v>43473</v>
      </c>
      <c r="B419" s="1">
        <v>43542.871094000002</v>
      </c>
      <c r="C419" s="1">
        <v>53.880001</v>
      </c>
      <c r="D419" s="1">
        <v>2.37</v>
      </c>
      <c r="E419" s="1">
        <v>23.940000999999999</v>
      </c>
      <c r="F419" s="1">
        <v>24.84</v>
      </c>
      <c r="G419" s="1">
        <v>49.970001000000003</v>
      </c>
      <c r="H419" s="1">
        <v>194.990005</v>
      </c>
      <c r="I419" s="1">
        <v>12.25</v>
      </c>
    </row>
    <row r="420" spans="1:9" x14ac:dyDescent="0.2">
      <c r="A420" s="2">
        <v>43472</v>
      </c>
      <c r="B420" s="1">
        <v>42834.199219000002</v>
      </c>
      <c r="C420" s="1">
        <v>54.259998000000003</v>
      </c>
      <c r="D420" s="1">
        <v>2.31</v>
      </c>
      <c r="E420" s="1">
        <v>23.610001</v>
      </c>
      <c r="F420" s="1">
        <v>23.959999</v>
      </c>
      <c r="G420" s="1">
        <v>49.82</v>
      </c>
      <c r="H420" s="1">
        <v>194.08999600000001</v>
      </c>
      <c r="I420" s="1">
        <v>12.12</v>
      </c>
    </row>
    <row r="421" spans="1:9" x14ac:dyDescent="0.2">
      <c r="A421" s="2">
        <v>43469</v>
      </c>
      <c r="B421" s="1">
        <v>42455.128905999998</v>
      </c>
      <c r="C421" s="1">
        <v>52.68</v>
      </c>
      <c r="D421" s="1">
        <v>2.41</v>
      </c>
      <c r="E421" s="1">
        <v>22.82</v>
      </c>
      <c r="F421" s="1">
        <v>24.290001</v>
      </c>
      <c r="G421" s="1">
        <v>48.389999000000003</v>
      </c>
      <c r="H421" s="1">
        <v>195.320007</v>
      </c>
      <c r="I421" s="1">
        <v>11.37</v>
      </c>
    </row>
    <row r="422" spans="1:9" x14ac:dyDescent="0.2">
      <c r="A422" s="2">
        <v>43468</v>
      </c>
      <c r="B422" s="1">
        <v>42044.320312999997</v>
      </c>
      <c r="C422" s="1">
        <v>52.25</v>
      </c>
      <c r="D422" s="1">
        <v>2.36</v>
      </c>
      <c r="E422" s="1">
        <v>23.309999000000001</v>
      </c>
      <c r="F422" s="1">
        <v>23.940000999999999</v>
      </c>
      <c r="G422" s="1">
        <v>48.48</v>
      </c>
      <c r="H422" s="1">
        <v>189.009995</v>
      </c>
      <c r="I422" s="1">
        <v>10.8</v>
      </c>
    </row>
    <row r="423" spans="1:9" x14ac:dyDescent="0.2">
      <c r="A423" s="2">
        <v>43467</v>
      </c>
      <c r="B423" s="1">
        <v>42271.140625</v>
      </c>
      <c r="C423" s="1">
        <v>51.299999</v>
      </c>
      <c r="D423" s="1">
        <v>2.39</v>
      </c>
      <c r="E423" s="1">
        <v>22.67</v>
      </c>
      <c r="F423" s="1">
        <v>23.93</v>
      </c>
      <c r="G423" s="1">
        <v>50.060001</v>
      </c>
      <c r="H423" s="1">
        <v>187.08000200000001</v>
      </c>
      <c r="I423" s="1">
        <v>10.44</v>
      </c>
    </row>
    <row r="424" spans="1:9" x14ac:dyDescent="0.2">
      <c r="A424" s="2">
        <v>43465</v>
      </c>
      <c r="B424" s="1">
        <v>41640.269530999998</v>
      </c>
      <c r="C424" s="1">
        <v>51.150002000000001</v>
      </c>
      <c r="D424" s="1">
        <v>2.3199999999999998</v>
      </c>
      <c r="E424" s="1">
        <v>21.84</v>
      </c>
      <c r="F424" s="1">
        <v>24.030000999999999</v>
      </c>
      <c r="G424" s="1">
        <v>49.939999</v>
      </c>
      <c r="H424" s="1">
        <v>188.13000500000001</v>
      </c>
      <c r="I424" s="1">
        <v>10.48</v>
      </c>
    </row>
    <row r="425" spans="1:9" x14ac:dyDescent="0.2">
      <c r="A425" s="2">
        <v>43462</v>
      </c>
      <c r="B425" s="1">
        <v>41459.148437999997</v>
      </c>
      <c r="C425" s="1">
        <v>51.700001</v>
      </c>
      <c r="D425" s="1">
        <v>2.37</v>
      </c>
      <c r="E425" s="1">
        <v>21.84</v>
      </c>
      <c r="F425" s="1">
        <v>23.969999000000001</v>
      </c>
      <c r="G425" s="1">
        <v>50.060001</v>
      </c>
      <c r="H425" s="1">
        <v>187.490005</v>
      </c>
      <c r="I425" s="1">
        <v>10.67</v>
      </c>
    </row>
    <row r="426" spans="1:9" x14ac:dyDescent="0.2">
      <c r="A426" s="2">
        <v>43461</v>
      </c>
      <c r="B426" s="1">
        <v>41417.851562999997</v>
      </c>
      <c r="C426" s="1">
        <v>51.209999000000003</v>
      </c>
      <c r="D426" s="1">
        <v>2.4</v>
      </c>
      <c r="E426" s="1">
        <v>21.65</v>
      </c>
      <c r="F426" s="1">
        <v>23.93</v>
      </c>
      <c r="G426" s="1">
        <v>50.400002000000001</v>
      </c>
      <c r="H426" s="1">
        <v>188.58999600000001</v>
      </c>
      <c r="I426" s="1">
        <v>10.6</v>
      </c>
    </row>
    <row r="427" spans="1:9" x14ac:dyDescent="0.2">
      <c r="A427" s="2">
        <v>43460</v>
      </c>
      <c r="B427" s="1">
        <v>41573.609375</v>
      </c>
      <c r="C427" s="1">
        <v>51.650002000000001</v>
      </c>
      <c r="D427" s="1">
        <v>2.42</v>
      </c>
      <c r="E427" s="1">
        <v>22.07</v>
      </c>
      <c r="F427" s="1">
        <v>24.16</v>
      </c>
      <c r="G427" s="1">
        <v>48.93</v>
      </c>
      <c r="H427" s="1">
        <v>186.89999399999999</v>
      </c>
      <c r="I427" s="1">
        <v>10.69</v>
      </c>
    </row>
    <row r="428" spans="1:9" x14ac:dyDescent="0.2">
      <c r="A428" s="2">
        <v>43458</v>
      </c>
      <c r="B428" s="1">
        <v>41380.109375</v>
      </c>
      <c r="C428" s="1">
        <v>49.799999</v>
      </c>
      <c r="D428" s="1">
        <v>2.33</v>
      </c>
      <c r="E428" s="1">
        <v>21.940000999999999</v>
      </c>
      <c r="F428" s="1">
        <v>23.190000999999999</v>
      </c>
      <c r="G428" s="1">
        <v>47.98</v>
      </c>
      <c r="H428" s="1">
        <v>188.179993</v>
      </c>
      <c r="I428" s="1">
        <v>10.6</v>
      </c>
    </row>
    <row r="429" spans="1:9" x14ac:dyDescent="0.2">
      <c r="A429" s="2">
        <v>43455</v>
      </c>
      <c r="B429" s="1">
        <v>41468.558594000002</v>
      </c>
      <c r="C429" s="1">
        <v>49.900002000000001</v>
      </c>
      <c r="D429" s="1">
        <v>2.33</v>
      </c>
      <c r="E429" s="1">
        <v>21.91</v>
      </c>
      <c r="F429" s="1">
        <v>22.860001</v>
      </c>
      <c r="G429" s="1">
        <v>47.150002000000001</v>
      </c>
      <c r="H429" s="1">
        <v>187.11999499999999</v>
      </c>
      <c r="I429" s="1">
        <v>10.67</v>
      </c>
    </row>
    <row r="430" spans="1:9" x14ac:dyDescent="0.2">
      <c r="A430" s="2">
        <v>43454</v>
      </c>
      <c r="B430" s="1">
        <v>41683.269530999998</v>
      </c>
      <c r="C430" s="1">
        <v>50.639999000000003</v>
      </c>
      <c r="D430" s="1">
        <v>2.4</v>
      </c>
      <c r="E430" s="1">
        <v>21.83</v>
      </c>
      <c r="F430" s="1">
        <v>23.459999</v>
      </c>
      <c r="G430" s="1">
        <v>48.810001</v>
      </c>
      <c r="H430" s="1">
        <v>187.63000500000001</v>
      </c>
      <c r="I430" s="1">
        <v>11.14</v>
      </c>
    </row>
    <row r="431" spans="1:9" x14ac:dyDescent="0.2">
      <c r="A431" s="2">
        <v>43453</v>
      </c>
      <c r="B431" s="1">
        <v>41388.28125</v>
      </c>
      <c r="C431" s="1">
        <v>50.02</v>
      </c>
      <c r="D431" s="1">
        <v>2.37</v>
      </c>
      <c r="E431" s="1">
        <v>22.299999</v>
      </c>
      <c r="F431" s="1">
        <v>23.030000999999999</v>
      </c>
      <c r="G431" s="1">
        <v>50.16</v>
      </c>
      <c r="H431" s="1">
        <v>183.78999300000001</v>
      </c>
      <c r="I431" s="1">
        <v>11.01</v>
      </c>
    </row>
    <row r="432" spans="1:9" x14ac:dyDescent="0.2">
      <c r="A432" s="2">
        <v>43452</v>
      </c>
      <c r="B432" s="1">
        <v>40917.570312999997</v>
      </c>
      <c r="C432" s="1">
        <v>49.610000999999997</v>
      </c>
      <c r="D432" s="1">
        <v>2.41</v>
      </c>
      <c r="E432" s="1">
        <v>22.129999000000002</v>
      </c>
      <c r="F432" s="1">
        <v>22.969999000000001</v>
      </c>
      <c r="G432" s="1">
        <v>50.720001000000003</v>
      </c>
      <c r="H432" s="1">
        <v>178.949997</v>
      </c>
      <c r="I432" s="1">
        <v>11</v>
      </c>
    </row>
    <row r="433" spans="1:9" x14ac:dyDescent="0.2">
      <c r="A433" s="2">
        <v>43451</v>
      </c>
      <c r="B433" s="1">
        <v>40340.511719000002</v>
      </c>
      <c r="C433" s="1">
        <v>48.5</v>
      </c>
      <c r="D433" s="1">
        <v>2.36</v>
      </c>
      <c r="E433" s="1">
        <v>21.58</v>
      </c>
      <c r="F433" s="1">
        <v>22.98</v>
      </c>
      <c r="G433" s="1">
        <v>50.75</v>
      </c>
      <c r="H433" s="1">
        <v>177.279999</v>
      </c>
      <c r="I433" s="1">
        <v>10.91</v>
      </c>
    </row>
    <row r="434" spans="1:9" x14ac:dyDescent="0.2">
      <c r="A434" s="2">
        <v>43448</v>
      </c>
      <c r="B434" s="1">
        <v>41312.171875</v>
      </c>
      <c r="C434" s="1">
        <v>49.240001999999997</v>
      </c>
      <c r="D434" s="1">
        <v>2.39</v>
      </c>
      <c r="E434" s="1">
        <v>22.200001</v>
      </c>
      <c r="F434" s="1">
        <v>23.34</v>
      </c>
      <c r="G434" s="1">
        <v>51.630001</v>
      </c>
      <c r="H434" s="1">
        <v>182.33000200000001</v>
      </c>
      <c r="I434" s="1">
        <v>11.55</v>
      </c>
    </row>
    <row r="435" spans="1:9" x14ac:dyDescent="0.2">
      <c r="A435" s="2">
        <v>43447</v>
      </c>
      <c r="B435" s="1">
        <v>41512.511719000002</v>
      </c>
      <c r="C435" s="1">
        <v>51.209999000000003</v>
      </c>
      <c r="D435" s="1">
        <v>2.36</v>
      </c>
      <c r="E435" s="1">
        <v>21.940000999999999</v>
      </c>
      <c r="F435" s="1">
        <v>23.440000999999999</v>
      </c>
      <c r="G435" s="1">
        <v>51.580002</v>
      </c>
      <c r="H435" s="1">
        <v>177.46000699999999</v>
      </c>
      <c r="I435" s="1">
        <v>12.07</v>
      </c>
    </row>
    <row r="436" spans="1:9" x14ac:dyDescent="0.2">
      <c r="A436" s="2">
        <v>43445</v>
      </c>
      <c r="B436" s="1">
        <v>40897.851562999997</v>
      </c>
      <c r="C436" s="1">
        <v>49.639999000000003</v>
      </c>
      <c r="D436" s="1">
        <v>2.41</v>
      </c>
      <c r="E436" s="1">
        <v>21.74</v>
      </c>
      <c r="F436" s="1">
        <v>23.940000999999999</v>
      </c>
      <c r="G436" s="1">
        <v>51.32</v>
      </c>
      <c r="H436" s="1">
        <v>174.429993</v>
      </c>
      <c r="I436" s="1">
        <v>12.27</v>
      </c>
    </row>
    <row r="437" spans="1:9" x14ac:dyDescent="0.2">
      <c r="A437" s="2">
        <v>43444</v>
      </c>
      <c r="B437" s="1">
        <v>41356.039062999997</v>
      </c>
      <c r="C437" s="1">
        <v>50</v>
      </c>
      <c r="D437" s="1">
        <v>2.39</v>
      </c>
      <c r="E437" s="1">
        <v>21.870000999999998</v>
      </c>
      <c r="F437" s="1">
        <v>23.99</v>
      </c>
      <c r="G437" s="1">
        <v>52.5</v>
      </c>
      <c r="H437" s="1">
        <v>175.13000500000001</v>
      </c>
      <c r="I437" s="1">
        <v>12.3</v>
      </c>
    </row>
    <row r="438" spans="1:9" x14ac:dyDescent="0.2">
      <c r="A438" s="2">
        <v>43441</v>
      </c>
      <c r="B438" s="1">
        <v>41870.128905999998</v>
      </c>
      <c r="C438" s="1">
        <v>50.110000999999997</v>
      </c>
      <c r="D438" s="1">
        <v>2.37</v>
      </c>
      <c r="E438" s="1">
        <v>21.57</v>
      </c>
      <c r="F438" s="1">
        <v>24</v>
      </c>
      <c r="G438" s="1">
        <v>52.759998000000003</v>
      </c>
      <c r="H438" s="1">
        <v>181.55999800000001</v>
      </c>
      <c r="I438" s="1">
        <v>12.77</v>
      </c>
    </row>
    <row r="439" spans="1:9" x14ac:dyDescent="0.2">
      <c r="A439" s="2">
        <v>43440</v>
      </c>
      <c r="B439" s="1">
        <v>41987</v>
      </c>
      <c r="C439" s="1">
        <v>50.310001</v>
      </c>
      <c r="D439" s="1">
        <v>2.38</v>
      </c>
      <c r="E439" s="1">
        <v>21.200001</v>
      </c>
      <c r="F439" s="1">
        <v>23.950001</v>
      </c>
      <c r="G439" s="1">
        <v>52.16</v>
      </c>
      <c r="H439" s="1">
        <v>185.89999399999999</v>
      </c>
      <c r="I439" s="1">
        <v>12.65</v>
      </c>
    </row>
    <row r="440" spans="1:9" x14ac:dyDescent="0.2">
      <c r="A440" s="2">
        <v>43439</v>
      </c>
      <c r="B440" s="1">
        <v>41895.269530999998</v>
      </c>
      <c r="C440" s="1">
        <v>50.77</v>
      </c>
      <c r="D440" s="1">
        <v>2.33</v>
      </c>
      <c r="E440" s="1">
        <v>20.940000999999999</v>
      </c>
      <c r="F440" s="1">
        <v>23.91</v>
      </c>
      <c r="G440" s="1">
        <v>50.619999</v>
      </c>
      <c r="H440" s="1">
        <v>180.009995</v>
      </c>
      <c r="I440" s="1">
        <v>12.75</v>
      </c>
    </row>
    <row r="441" spans="1:9" x14ac:dyDescent="0.2">
      <c r="A441" s="2">
        <v>43438</v>
      </c>
      <c r="B441" s="1">
        <v>41865.070312999997</v>
      </c>
      <c r="C441" s="1">
        <v>50.799999</v>
      </c>
      <c r="D441" s="1">
        <v>2.2799999999999998</v>
      </c>
      <c r="E441" s="1">
        <v>20.66</v>
      </c>
      <c r="F441" s="1">
        <v>23.58</v>
      </c>
      <c r="G441" s="1">
        <v>50</v>
      </c>
      <c r="H441" s="1">
        <v>182.070007</v>
      </c>
      <c r="I441" s="1">
        <v>12.71</v>
      </c>
    </row>
    <row r="442" spans="1:9" x14ac:dyDescent="0.2">
      <c r="A442" s="2">
        <v>43437</v>
      </c>
      <c r="B442" s="1">
        <v>42081.78125</v>
      </c>
      <c r="C442" s="1">
        <v>50.790000999999997</v>
      </c>
      <c r="D442" s="1">
        <v>2.35</v>
      </c>
      <c r="E442" s="1">
        <v>21.620000999999998</v>
      </c>
      <c r="F442" s="1">
        <v>23.91</v>
      </c>
      <c r="G442" s="1">
        <v>49.27</v>
      </c>
      <c r="H442" s="1">
        <v>180.89999399999999</v>
      </c>
      <c r="I442" s="1">
        <v>12.64</v>
      </c>
    </row>
    <row r="443" spans="1:9" x14ac:dyDescent="0.2">
      <c r="A443" s="2">
        <v>43434</v>
      </c>
      <c r="B443" s="1">
        <v>41732.78125</v>
      </c>
      <c r="C443" s="1">
        <v>51.009998000000003</v>
      </c>
      <c r="D443" s="1">
        <v>2.39</v>
      </c>
      <c r="E443" s="1">
        <v>20.6</v>
      </c>
      <c r="F443" s="1">
        <v>24.030000999999999</v>
      </c>
      <c r="G443" s="1">
        <v>47.560001</v>
      </c>
      <c r="H443" s="1">
        <v>180.479996</v>
      </c>
      <c r="I443" s="1">
        <v>13.02</v>
      </c>
    </row>
    <row r="444" spans="1:9" x14ac:dyDescent="0.2">
      <c r="A444" s="2">
        <v>43433</v>
      </c>
      <c r="B444" s="1">
        <v>41913.449219000002</v>
      </c>
      <c r="C444" s="1">
        <v>51.049999</v>
      </c>
      <c r="D444" s="1">
        <v>2.27</v>
      </c>
      <c r="E444" s="1">
        <v>20.940000999999999</v>
      </c>
      <c r="F444" s="1">
        <v>23.969999000000001</v>
      </c>
      <c r="G444" s="1">
        <v>48.349997999999999</v>
      </c>
      <c r="H444" s="1">
        <v>181.520004</v>
      </c>
      <c r="I444" s="1">
        <v>12.76</v>
      </c>
    </row>
    <row r="445" spans="1:9" x14ac:dyDescent="0.2">
      <c r="A445" s="2">
        <v>43432</v>
      </c>
      <c r="B445" s="1">
        <v>40989.480469000002</v>
      </c>
      <c r="C445" s="1">
        <v>50.139999000000003</v>
      </c>
      <c r="D445" s="1">
        <v>2.2400000000000002</v>
      </c>
      <c r="E445" s="1">
        <v>21.959999</v>
      </c>
      <c r="F445" s="1">
        <v>22.790001</v>
      </c>
      <c r="G445" s="1">
        <v>49.610000999999997</v>
      </c>
      <c r="H445" s="1">
        <v>183.270004</v>
      </c>
      <c r="I445" s="1">
        <v>12.43</v>
      </c>
    </row>
    <row r="446" spans="1:9" x14ac:dyDescent="0.2">
      <c r="A446" s="2">
        <v>43431</v>
      </c>
      <c r="B446" s="1">
        <v>39807.28125</v>
      </c>
      <c r="C446" s="1">
        <v>48.419998</v>
      </c>
      <c r="D446" s="1">
        <v>2.11</v>
      </c>
      <c r="E446" s="1">
        <v>20.620000999999998</v>
      </c>
      <c r="F446" s="1">
        <v>21.99</v>
      </c>
      <c r="G446" s="1">
        <v>45.34</v>
      </c>
      <c r="H446" s="1">
        <v>175.66000399999999</v>
      </c>
      <c r="I446" s="1">
        <v>12.2</v>
      </c>
    </row>
    <row r="447" spans="1:9" x14ac:dyDescent="0.2">
      <c r="A447" s="2">
        <v>43430</v>
      </c>
      <c r="B447" s="1">
        <v>39427.28125</v>
      </c>
      <c r="C447" s="1">
        <v>46.650002000000001</v>
      </c>
      <c r="D447" s="1">
        <v>2.09</v>
      </c>
      <c r="E447" s="1">
        <v>20.82</v>
      </c>
      <c r="F447" s="1">
        <v>22.08</v>
      </c>
      <c r="G447" s="1">
        <v>43.18</v>
      </c>
      <c r="H447" s="1">
        <v>171.19000199999999</v>
      </c>
      <c r="I447" s="1">
        <v>12.62</v>
      </c>
    </row>
    <row r="448" spans="1:9" x14ac:dyDescent="0.2">
      <c r="A448" s="2">
        <v>43427</v>
      </c>
      <c r="B448" s="1">
        <v>41144.328125</v>
      </c>
      <c r="C448" s="1">
        <v>48.630001</v>
      </c>
      <c r="D448" s="1">
        <v>2.09</v>
      </c>
      <c r="E448" s="1">
        <v>21.34</v>
      </c>
      <c r="F448" s="1">
        <v>21.51</v>
      </c>
      <c r="G448" s="1">
        <v>47.139999000000003</v>
      </c>
      <c r="H448" s="1">
        <v>174.16999799999999</v>
      </c>
      <c r="I448" s="1">
        <v>12.42</v>
      </c>
    </row>
    <row r="449" spans="1:9" x14ac:dyDescent="0.2">
      <c r="A449" s="2">
        <v>43426</v>
      </c>
      <c r="B449" s="1">
        <v>41271.121094000002</v>
      </c>
      <c r="C449" s="1">
        <v>48.959999000000003</v>
      </c>
      <c r="D449" s="1">
        <v>2.08</v>
      </c>
      <c r="E449" s="1">
        <v>21.360001</v>
      </c>
      <c r="F449" s="1">
        <v>21.559999000000001</v>
      </c>
      <c r="G449" s="1">
        <v>48.049999</v>
      </c>
      <c r="H449" s="1">
        <v>180.46000699999999</v>
      </c>
      <c r="I449" s="1">
        <v>11.85</v>
      </c>
    </row>
    <row r="450" spans="1:9" x14ac:dyDescent="0.2">
      <c r="A450" s="2">
        <v>43425</v>
      </c>
      <c r="B450" s="1">
        <v>41499.929687999997</v>
      </c>
      <c r="C450" s="1">
        <v>49.400002000000001</v>
      </c>
      <c r="D450" s="1">
        <v>2.09</v>
      </c>
      <c r="E450" s="1">
        <v>21.58</v>
      </c>
      <c r="F450" s="1">
        <v>21.379999000000002</v>
      </c>
      <c r="G450" s="1">
        <v>48.98</v>
      </c>
      <c r="H450" s="1">
        <v>180.86000100000001</v>
      </c>
      <c r="I450" s="1">
        <v>12.06</v>
      </c>
    </row>
    <row r="451" spans="1:9" x14ac:dyDescent="0.2">
      <c r="A451" s="2">
        <v>43424</v>
      </c>
      <c r="B451" s="1">
        <v>41797.371094000002</v>
      </c>
      <c r="C451" s="1">
        <v>48.740001999999997</v>
      </c>
      <c r="D451" s="1">
        <v>2.13</v>
      </c>
      <c r="E451" s="1">
        <v>21.610001</v>
      </c>
      <c r="F451" s="1">
        <v>21.709999</v>
      </c>
      <c r="G451" s="1">
        <v>50.810001</v>
      </c>
      <c r="H451" s="1">
        <v>182.970001</v>
      </c>
      <c r="I451" s="1">
        <v>11.86</v>
      </c>
    </row>
    <row r="452" spans="1:9" x14ac:dyDescent="0.2">
      <c r="A452" s="2">
        <v>43420</v>
      </c>
      <c r="B452" s="1">
        <v>42319.269530999998</v>
      </c>
      <c r="C452" s="1">
        <v>47.549999</v>
      </c>
      <c r="D452" s="1">
        <v>2.16</v>
      </c>
      <c r="E452" s="1">
        <v>21.9</v>
      </c>
      <c r="F452" s="1">
        <v>22.5</v>
      </c>
      <c r="G452" s="1">
        <v>51.34</v>
      </c>
      <c r="H452" s="1">
        <v>185.05999800000001</v>
      </c>
      <c r="I452" s="1">
        <v>12.18</v>
      </c>
    </row>
    <row r="453" spans="1:9" x14ac:dyDescent="0.2">
      <c r="A453" s="2">
        <v>43419</v>
      </c>
      <c r="B453" s="1">
        <v>41450.648437999997</v>
      </c>
      <c r="C453" s="1">
        <v>45.439999</v>
      </c>
      <c r="D453" s="1">
        <v>2.0699999999999998</v>
      </c>
      <c r="E453" s="1">
        <v>22.620000999999998</v>
      </c>
      <c r="F453" s="1">
        <v>22.52</v>
      </c>
      <c r="G453" s="1">
        <v>50.27</v>
      </c>
      <c r="H453" s="1">
        <v>185.44000199999999</v>
      </c>
      <c r="I453" s="1">
        <v>12.55</v>
      </c>
    </row>
    <row r="454" spans="1:9" x14ac:dyDescent="0.2">
      <c r="A454" s="2">
        <v>43418</v>
      </c>
      <c r="B454" s="1">
        <v>42343.960937999997</v>
      </c>
      <c r="C454" s="1">
        <v>46.869999</v>
      </c>
      <c r="D454" s="1">
        <v>2.06</v>
      </c>
      <c r="E454" s="1">
        <v>22.34</v>
      </c>
      <c r="F454" s="1">
        <v>22.65</v>
      </c>
      <c r="G454" s="1">
        <v>51.82</v>
      </c>
      <c r="H454" s="1">
        <v>187.89999399999999</v>
      </c>
      <c r="I454" s="1">
        <v>12.88</v>
      </c>
    </row>
    <row r="455" spans="1:9" x14ac:dyDescent="0.2">
      <c r="A455" s="2">
        <v>43417</v>
      </c>
      <c r="B455" s="1">
        <v>42421.328125</v>
      </c>
      <c r="C455" s="1">
        <v>48.23</v>
      </c>
      <c r="D455" s="1">
        <v>2</v>
      </c>
      <c r="E455" s="1">
        <v>22.209999</v>
      </c>
      <c r="F455" s="1">
        <v>22.75</v>
      </c>
      <c r="G455" s="1">
        <v>50.830002</v>
      </c>
      <c r="H455" s="1">
        <v>186.83999600000001</v>
      </c>
      <c r="I455" s="1">
        <v>12.99</v>
      </c>
    </row>
    <row r="456" spans="1:9" x14ac:dyDescent="0.2">
      <c r="A456" s="2">
        <v>43416</v>
      </c>
      <c r="B456" s="1">
        <v>43310.011719000002</v>
      </c>
      <c r="C456" s="1">
        <v>49.959999000000003</v>
      </c>
      <c r="D456" s="1">
        <v>2.0499999999999998</v>
      </c>
      <c r="E456" s="1">
        <v>22.35</v>
      </c>
      <c r="F456" s="1">
        <v>22.65</v>
      </c>
      <c r="G456" s="1">
        <v>52.43</v>
      </c>
      <c r="H456" s="1">
        <v>189.69000199999999</v>
      </c>
      <c r="I456" s="1">
        <v>12.76</v>
      </c>
    </row>
    <row r="457" spans="1:9" x14ac:dyDescent="0.2">
      <c r="A457" s="2">
        <v>43413</v>
      </c>
      <c r="B457" s="1">
        <v>44263.738280999998</v>
      </c>
      <c r="C457" s="1">
        <v>52.470001000000003</v>
      </c>
      <c r="D457" s="1">
        <v>2.02</v>
      </c>
      <c r="E457" s="1">
        <v>22.129999000000002</v>
      </c>
      <c r="F457" s="1">
        <v>22.59</v>
      </c>
      <c r="G457" s="1">
        <v>54.110000999999997</v>
      </c>
      <c r="H457" s="1">
        <v>191.479996</v>
      </c>
      <c r="I457" s="1">
        <v>13.17</v>
      </c>
    </row>
    <row r="458" spans="1:9" x14ac:dyDescent="0.2">
      <c r="A458" s="2">
        <v>43412</v>
      </c>
      <c r="B458" s="1">
        <v>44190.25</v>
      </c>
      <c r="C458" s="1">
        <v>51.610000999999997</v>
      </c>
      <c r="D458" s="1">
        <v>2.11</v>
      </c>
      <c r="E458" s="1">
        <v>22.09</v>
      </c>
      <c r="F458" s="1">
        <v>22.66</v>
      </c>
      <c r="G458" s="1">
        <v>53.73</v>
      </c>
      <c r="H458" s="1">
        <v>191.69000199999999</v>
      </c>
      <c r="I458" s="1">
        <v>12.61</v>
      </c>
    </row>
    <row r="459" spans="1:9" x14ac:dyDescent="0.2">
      <c r="A459" s="2">
        <v>43411</v>
      </c>
      <c r="B459" s="1">
        <v>46917.398437999997</v>
      </c>
      <c r="C459" s="1">
        <v>54.279998999999997</v>
      </c>
      <c r="D459" s="1">
        <v>2.31</v>
      </c>
      <c r="E459" s="1">
        <v>22.98</v>
      </c>
      <c r="F459" s="1">
        <v>22.450001</v>
      </c>
      <c r="G459" s="1">
        <v>56.400002000000001</v>
      </c>
      <c r="H459" s="1">
        <v>191.63000500000001</v>
      </c>
      <c r="I459" s="1">
        <v>13.09</v>
      </c>
    </row>
    <row r="460" spans="1:9" x14ac:dyDescent="0.2">
      <c r="A460" s="2">
        <v>43410</v>
      </c>
      <c r="B460" s="1">
        <v>46328.351562999997</v>
      </c>
      <c r="C460" s="1">
        <v>53.91</v>
      </c>
      <c r="D460" s="1">
        <v>2.27</v>
      </c>
      <c r="E460" s="1">
        <v>23.1</v>
      </c>
      <c r="F460" s="1">
        <v>23.02</v>
      </c>
      <c r="G460" s="1">
        <v>55.599997999999999</v>
      </c>
      <c r="H460" s="1">
        <v>192.240005</v>
      </c>
      <c r="I460" s="1">
        <v>13.33</v>
      </c>
    </row>
    <row r="461" spans="1:9" x14ac:dyDescent="0.2">
      <c r="A461" s="2">
        <v>43409</v>
      </c>
      <c r="B461" s="1">
        <v>46817.359375</v>
      </c>
      <c r="C461" s="1">
        <v>53.080002</v>
      </c>
      <c r="D461" s="1">
        <v>2.2799999999999998</v>
      </c>
      <c r="E461" s="1">
        <v>22.68</v>
      </c>
      <c r="F461" s="1">
        <v>22.790001</v>
      </c>
      <c r="G461" s="1">
        <v>55.77</v>
      </c>
      <c r="H461" s="1">
        <v>194.75</v>
      </c>
      <c r="I461" s="1">
        <v>13.6</v>
      </c>
    </row>
    <row r="462" spans="1:9" x14ac:dyDescent="0.2">
      <c r="A462" s="2">
        <v>43405</v>
      </c>
      <c r="B462" s="1">
        <v>45446.828125</v>
      </c>
      <c r="C462" s="1">
        <v>52.59</v>
      </c>
      <c r="D462" s="1">
        <v>2.2200000000000002</v>
      </c>
      <c r="E462" s="1">
        <v>22.25</v>
      </c>
      <c r="F462" s="1">
        <v>22.65</v>
      </c>
      <c r="G462" s="1">
        <v>54.299999</v>
      </c>
      <c r="H462" s="1">
        <v>189.69000199999999</v>
      </c>
      <c r="I462" s="1">
        <v>13.14</v>
      </c>
    </row>
    <row r="463" spans="1:9" x14ac:dyDescent="0.2">
      <c r="A463" s="2">
        <v>43404</v>
      </c>
      <c r="B463" s="1">
        <v>43942.550780999998</v>
      </c>
      <c r="C463" s="1">
        <v>51.939999</v>
      </c>
      <c r="D463" s="1">
        <v>2.19</v>
      </c>
      <c r="E463" s="1">
        <v>21.83</v>
      </c>
      <c r="F463" s="1">
        <v>22.370000999999998</v>
      </c>
      <c r="G463" s="1">
        <v>53.66</v>
      </c>
      <c r="H463" s="1">
        <v>184.86000100000001</v>
      </c>
      <c r="I463" s="1">
        <v>12.42</v>
      </c>
    </row>
    <row r="464" spans="1:9" x14ac:dyDescent="0.2">
      <c r="A464" s="2">
        <v>43403</v>
      </c>
      <c r="B464" s="1">
        <v>43538.121094000002</v>
      </c>
      <c r="C464" s="1">
        <v>52.34</v>
      </c>
      <c r="D464" s="1">
        <v>2.1800000000000002</v>
      </c>
      <c r="E464" s="1">
        <v>21.76</v>
      </c>
      <c r="F464" s="1">
        <v>22.879999000000002</v>
      </c>
      <c r="G464" s="1">
        <v>54.130001</v>
      </c>
      <c r="H464" s="1">
        <v>181.10000600000001</v>
      </c>
      <c r="I464" s="1">
        <v>12.42</v>
      </c>
    </row>
    <row r="465" spans="1:9" x14ac:dyDescent="0.2">
      <c r="A465" s="2">
        <v>43402</v>
      </c>
      <c r="B465" s="1">
        <v>43879.128905999998</v>
      </c>
      <c r="C465" s="1">
        <v>54.880001</v>
      </c>
      <c r="D465" s="1">
        <v>2.04</v>
      </c>
      <c r="E465" s="1">
        <v>22.01</v>
      </c>
      <c r="F465" s="1">
        <v>23.09</v>
      </c>
      <c r="G465" s="1">
        <v>52.759998000000003</v>
      </c>
      <c r="H465" s="1">
        <v>188.320007</v>
      </c>
      <c r="I465" s="1">
        <v>12.81</v>
      </c>
    </row>
    <row r="466" spans="1:9" x14ac:dyDescent="0.2">
      <c r="A466" s="2">
        <v>43399</v>
      </c>
      <c r="B466" s="1">
        <v>45803.328125</v>
      </c>
      <c r="C466" s="1">
        <v>56.209999000000003</v>
      </c>
      <c r="D466" s="1">
        <v>2.0699999999999998</v>
      </c>
      <c r="E466" s="1">
        <v>23.719999000000001</v>
      </c>
      <c r="F466" s="1">
        <v>23.34</v>
      </c>
      <c r="G466" s="1">
        <v>55.52</v>
      </c>
      <c r="H466" s="1">
        <v>194.36000100000001</v>
      </c>
      <c r="I466" s="1">
        <v>13.71</v>
      </c>
    </row>
    <row r="467" spans="1:9" x14ac:dyDescent="0.2">
      <c r="A467" s="2">
        <v>43398</v>
      </c>
      <c r="B467" s="1">
        <v>46275.710937999997</v>
      </c>
      <c r="C467" s="1">
        <v>57.450001</v>
      </c>
      <c r="D467" s="1">
        <v>2.04</v>
      </c>
      <c r="E467" s="1">
        <v>23.99</v>
      </c>
      <c r="F467" s="1">
        <v>23.58</v>
      </c>
      <c r="G467" s="1">
        <v>58.689999</v>
      </c>
      <c r="H467" s="1">
        <v>191.740005</v>
      </c>
      <c r="I467" s="1">
        <v>13.01</v>
      </c>
    </row>
    <row r="468" spans="1:9" x14ac:dyDescent="0.2">
      <c r="A468" s="2">
        <v>43397</v>
      </c>
      <c r="B468" s="1">
        <v>45959.039062999997</v>
      </c>
      <c r="C468" s="1">
        <v>57.580002</v>
      </c>
      <c r="D468" s="1">
        <v>1.97</v>
      </c>
      <c r="E468" s="1">
        <v>23.709999</v>
      </c>
      <c r="F468" s="1">
        <v>22.51</v>
      </c>
      <c r="G468" s="1">
        <v>61.23</v>
      </c>
      <c r="H468" s="1">
        <v>190.470001</v>
      </c>
      <c r="I468" s="1">
        <v>12.97</v>
      </c>
    </row>
    <row r="469" spans="1:9" x14ac:dyDescent="0.2">
      <c r="A469" s="2">
        <v>43396</v>
      </c>
      <c r="B469" s="1">
        <v>46449.03125</v>
      </c>
      <c r="C469" s="1">
        <v>57.84</v>
      </c>
      <c r="D469" s="1">
        <v>1.91</v>
      </c>
      <c r="E469" s="1">
        <v>24.42</v>
      </c>
      <c r="F469" s="1">
        <v>22.57</v>
      </c>
      <c r="G469" s="1">
        <v>61.57</v>
      </c>
      <c r="H469" s="1">
        <v>191.13000500000001</v>
      </c>
      <c r="I469" s="1">
        <v>12.84</v>
      </c>
    </row>
    <row r="470" spans="1:9" x14ac:dyDescent="0.2">
      <c r="A470" s="2">
        <v>43395</v>
      </c>
      <c r="B470" s="1">
        <v>46962.738280999998</v>
      </c>
      <c r="C470" s="1">
        <v>55.970001000000003</v>
      </c>
      <c r="D470" s="1">
        <v>1.96</v>
      </c>
      <c r="E470" s="1">
        <v>24.120000999999998</v>
      </c>
      <c r="F470" s="1">
        <v>22.75</v>
      </c>
      <c r="G470" s="1">
        <v>62.57</v>
      </c>
      <c r="H470" s="1">
        <v>193.33000200000001</v>
      </c>
      <c r="I470" s="1">
        <v>12.5</v>
      </c>
    </row>
    <row r="471" spans="1:9" x14ac:dyDescent="0.2">
      <c r="A471" s="2">
        <v>43392</v>
      </c>
      <c r="B471" s="1">
        <v>47437.449219000002</v>
      </c>
      <c r="C471" s="1">
        <v>57.93</v>
      </c>
      <c r="D471" s="1">
        <v>2.02</v>
      </c>
      <c r="E471" s="1">
        <v>24.950001</v>
      </c>
      <c r="F471" s="1">
        <v>23.07</v>
      </c>
      <c r="G471" s="1">
        <v>61.630001</v>
      </c>
      <c r="H471" s="1">
        <v>190.770004</v>
      </c>
      <c r="I471" s="1">
        <v>12.45</v>
      </c>
    </row>
    <row r="472" spans="1:9" x14ac:dyDescent="0.2">
      <c r="A472" s="2">
        <v>43391</v>
      </c>
      <c r="B472" s="1">
        <v>47024.460937999997</v>
      </c>
      <c r="C472" s="1">
        <v>58.080002</v>
      </c>
      <c r="D472" s="1">
        <v>2.0299999999999998</v>
      </c>
      <c r="E472" s="1">
        <v>25.120000999999998</v>
      </c>
      <c r="F472" s="1">
        <v>22.719999000000001</v>
      </c>
      <c r="G472" s="1">
        <v>62.939999</v>
      </c>
      <c r="H472" s="1">
        <v>190.64999399999999</v>
      </c>
      <c r="I472" s="1">
        <v>12.48</v>
      </c>
    </row>
    <row r="473" spans="1:9" x14ac:dyDescent="0.2">
      <c r="A473" s="2">
        <v>43390</v>
      </c>
      <c r="B473" s="1">
        <v>47887.949219000002</v>
      </c>
      <c r="C473" s="1">
        <v>59.91</v>
      </c>
      <c r="D473" s="1">
        <v>2.08</v>
      </c>
      <c r="E473" s="1">
        <v>25.6</v>
      </c>
      <c r="F473" s="1">
        <v>22.690000999999999</v>
      </c>
      <c r="G473" s="1">
        <v>64.599997999999999</v>
      </c>
      <c r="H473" s="1">
        <v>194.38000500000001</v>
      </c>
      <c r="I473" s="1">
        <v>13.21</v>
      </c>
    </row>
    <row r="474" spans="1:9" x14ac:dyDescent="0.2">
      <c r="A474" s="2">
        <v>43389</v>
      </c>
      <c r="B474" s="1">
        <v>48191.570312999997</v>
      </c>
      <c r="C474" s="1">
        <v>58.880001</v>
      </c>
      <c r="D474" s="1">
        <v>2.13</v>
      </c>
      <c r="E474" s="1">
        <v>25.540001</v>
      </c>
      <c r="F474" s="1">
        <v>23.360001</v>
      </c>
      <c r="G474" s="1">
        <v>64.709998999999996</v>
      </c>
      <c r="H474" s="1">
        <v>195.020004</v>
      </c>
      <c r="I474" s="1">
        <v>13.48</v>
      </c>
    </row>
    <row r="475" spans="1:9" x14ac:dyDescent="0.2">
      <c r="A475" s="2">
        <v>43388</v>
      </c>
      <c r="B475" s="1">
        <v>47739.089844000002</v>
      </c>
      <c r="C475" s="1">
        <v>59.150002000000001</v>
      </c>
      <c r="D475" s="1">
        <v>2.09</v>
      </c>
      <c r="E475" s="1">
        <v>24.82</v>
      </c>
      <c r="F475" s="1">
        <v>23.75</v>
      </c>
      <c r="G475" s="1">
        <v>63.639999000000003</v>
      </c>
      <c r="H475" s="1">
        <v>195.729996</v>
      </c>
      <c r="I475" s="1">
        <v>13.43</v>
      </c>
    </row>
    <row r="476" spans="1:9" x14ac:dyDescent="0.2">
      <c r="A476" s="2">
        <v>43385</v>
      </c>
      <c r="B476" s="1">
        <v>47444.050780999998</v>
      </c>
      <c r="C476" s="1">
        <v>59.259998000000003</v>
      </c>
      <c r="D476" s="1">
        <v>2.09</v>
      </c>
      <c r="E476" s="1">
        <v>24.85</v>
      </c>
      <c r="F476" s="1">
        <v>23.549999</v>
      </c>
      <c r="G476" s="1">
        <v>63.09</v>
      </c>
      <c r="H476" s="1">
        <v>196.63000500000001</v>
      </c>
      <c r="I476" s="1">
        <v>13.39</v>
      </c>
    </row>
    <row r="477" spans="1:9" x14ac:dyDescent="0.2">
      <c r="A477" s="2">
        <v>43384</v>
      </c>
      <c r="B477" s="1">
        <v>47558.230469000002</v>
      </c>
      <c r="C477" s="1">
        <v>59.09</v>
      </c>
      <c r="D477" s="1">
        <v>2.14</v>
      </c>
      <c r="E477" s="1">
        <v>24.65</v>
      </c>
      <c r="F477" s="1">
        <v>23.209999</v>
      </c>
      <c r="G477" s="1">
        <v>63.41</v>
      </c>
      <c r="H477" s="1">
        <v>196.220001</v>
      </c>
      <c r="I477" s="1">
        <v>13.2</v>
      </c>
    </row>
    <row r="478" spans="1:9" x14ac:dyDescent="0.2">
      <c r="A478" s="2">
        <v>43383</v>
      </c>
      <c r="B478" s="1">
        <v>48136.179687999997</v>
      </c>
      <c r="C478" s="1">
        <v>59.650002000000001</v>
      </c>
      <c r="D478" s="1">
        <v>2.15</v>
      </c>
      <c r="E478" s="1">
        <v>24.27</v>
      </c>
      <c r="F478" s="1">
        <v>23.379999000000002</v>
      </c>
      <c r="G478" s="1">
        <v>64.529999000000004</v>
      </c>
      <c r="H478" s="1">
        <v>197.55999800000001</v>
      </c>
      <c r="I478" s="1">
        <v>13.97</v>
      </c>
    </row>
    <row r="479" spans="1:9" x14ac:dyDescent="0.2">
      <c r="A479" s="2">
        <v>43382</v>
      </c>
      <c r="B479" s="1">
        <v>48505.21875</v>
      </c>
      <c r="C479" s="1">
        <v>60.41</v>
      </c>
      <c r="D479" s="1">
        <v>2.2200000000000002</v>
      </c>
      <c r="E479" s="1">
        <v>24.559999000000001</v>
      </c>
      <c r="F479" s="1">
        <v>23.52</v>
      </c>
      <c r="G479" s="1">
        <v>64.760002</v>
      </c>
      <c r="H479" s="1">
        <v>198.86999499999999</v>
      </c>
      <c r="I479" s="1">
        <v>14.32</v>
      </c>
    </row>
    <row r="480" spans="1:9" x14ac:dyDescent="0.2">
      <c r="A480" s="2">
        <v>43381</v>
      </c>
      <c r="B480" s="1">
        <v>48093.101562999997</v>
      </c>
      <c r="C480" s="1">
        <v>61.040000999999997</v>
      </c>
      <c r="D480" s="1">
        <v>2.2200000000000002</v>
      </c>
      <c r="E480" s="1">
        <v>24.290001</v>
      </c>
      <c r="F480" s="1">
        <v>23.73</v>
      </c>
      <c r="G480" s="1">
        <v>65.25</v>
      </c>
      <c r="H480" s="1">
        <v>198.10000600000001</v>
      </c>
      <c r="I480" s="1">
        <v>13.63</v>
      </c>
    </row>
    <row r="481" spans="1:9" x14ac:dyDescent="0.2">
      <c r="A481" s="2">
        <v>43378</v>
      </c>
      <c r="B481" s="1">
        <v>48052.851562999997</v>
      </c>
      <c r="C481" s="1">
        <v>60.709999000000003</v>
      </c>
      <c r="D481" s="1">
        <v>2.1800000000000002</v>
      </c>
      <c r="E481" s="1">
        <v>24.459999</v>
      </c>
      <c r="F481" s="1">
        <v>23.799999</v>
      </c>
      <c r="G481" s="1">
        <v>64.690002000000007</v>
      </c>
      <c r="H481" s="1">
        <v>197.949997</v>
      </c>
      <c r="I481" s="1">
        <v>13.26</v>
      </c>
    </row>
    <row r="482" spans="1:9" x14ac:dyDescent="0.2">
      <c r="A482" s="2">
        <v>43377</v>
      </c>
      <c r="B482" s="1">
        <v>48683.261719000002</v>
      </c>
      <c r="C482" s="1">
        <v>62.91</v>
      </c>
      <c r="D482" s="1">
        <v>2.16</v>
      </c>
      <c r="E482" s="1">
        <v>24.690000999999999</v>
      </c>
      <c r="F482" s="1">
        <v>23.91</v>
      </c>
      <c r="G482" s="1">
        <v>64.650002000000001</v>
      </c>
      <c r="H482" s="1">
        <v>200.03999300000001</v>
      </c>
      <c r="I482" s="1">
        <v>13.8</v>
      </c>
    </row>
    <row r="483" spans="1:9" x14ac:dyDescent="0.2">
      <c r="A483" s="2">
        <v>43376</v>
      </c>
      <c r="B483" s="1">
        <v>49005.351562999997</v>
      </c>
      <c r="C483" s="1">
        <v>63.080002</v>
      </c>
      <c r="D483" s="1">
        <v>2.21</v>
      </c>
      <c r="E483" s="1">
        <v>24.690000999999999</v>
      </c>
      <c r="F483" s="1">
        <v>23.75</v>
      </c>
      <c r="G483" s="1">
        <v>64.650002000000001</v>
      </c>
      <c r="H483" s="1">
        <v>200.179993</v>
      </c>
      <c r="I483" s="1">
        <v>14.26</v>
      </c>
    </row>
    <row r="484" spans="1:9" x14ac:dyDescent="0.2">
      <c r="A484" s="2">
        <v>43375</v>
      </c>
      <c r="B484" s="1">
        <v>49376.5</v>
      </c>
      <c r="C484" s="1">
        <v>62.779998999999997</v>
      </c>
      <c r="D484" s="1">
        <v>2.27</v>
      </c>
      <c r="E484" s="1">
        <v>24.940000999999999</v>
      </c>
      <c r="F484" s="1">
        <v>23.610001</v>
      </c>
      <c r="G484" s="1">
        <v>64.180000000000007</v>
      </c>
      <c r="H484" s="1">
        <v>200.029999</v>
      </c>
      <c r="I484" s="1">
        <v>13.92</v>
      </c>
    </row>
    <row r="485" spans="1:9" x14ac:dyDescent="0.2">
      <c r="A485" s="2">
        <v>43374</v>
      </c>
      <c r="B485" s="1">
        <v>49841.46875</v>
      </c>
      <c r="C485" s="1">
        <v>64.220000999999996</v>
      </c>
      <c r="D485" s="1">
        <v>2.25</v>
      </c>
      <c r="E485" s="1">
        <v>25.370000999999998</v>
      </c>
      <c r="F485" s="1">
        <v>23.01</v>
      </c>
      <c r="G485" s="1">
        <v>64</v>
      </c>
      <c r="H485" s="1">
        <v>204.820007</v>
      </c>
      <c r="I485" s="1">
        <v>13.79</v>
      </c>
    </row>
    <row r="486" spans="1:9" x14ac:dyDescent="0.2">
      <c r="A486" s="2">
        <v>43371</v>
      </c>
      <c r="B486" s="1">
        <v>49504.160155999998</v>
      </c>
      <c r="C486" s="1">
        <v>63.669998</v>
      </c>
      <c r="D486" s="1">
        <v>2.2799999999999998</v>
      </c>
      <c r="E486" s="1">
        <v>24.610001</v>
      </c>
      <c r="F486" s="1">
        <v>23.120000999999998</v>
      </c>
      <c r="G486" s="1">
        <v>64.360000999999997</v>
      </c>
      <c r="H486" s="1">
        <v>199.08999600000001</v>
      </c>
      <c r="I486" s="1">
        <v>14.06</v>
      </c>
    </row>
    <row r="487" spans="1:9" x14ac:dyDescent="0.2">
      <c r="A487" s="2">
        <v>43370</v>
      </c>
      <c r="B487" s="1">
        <v>49646.910155999998</v>
      </c>
      <c r="C487" s="1">
        <v>65.080001999999993</v>
      </c>
      <c r="D487" s="1">
        <v>2.35</v>
      </c>
      <c r="E487" s="1">
        <v>24.639999</v>
      </c>
      <c r="F487" s="1">
        <v>23.16</v>
      </c>
      <c r="G487" s="1">
        <v>63.560001</v>
      </c>
      <c r="H487" s="1">
        <v>192.80999800000001</v>
      </c>
      <c r="I487" s="1">
        <v>15.48</v>
      </c>
    </row>
    <row r="488" spans="1:9" x14ac:dyDescent="0.2">
      <c r="A488" s="2">
        <v>43369</v>
      </c>
      <c r="B488" s="1">
        <v>49606.070312999997</v>
      </c>
      <c r="C488" s="1">
        <v>65.459998999999996</v>
      </c>
      <c r="D488" s="1">
        <v>2.36</v>
      </c>
      <c r="E488" s="1">
        <v>24.559999000000001</v>
      </c>
      <c r="F488" s="1">
        <v>23.82</v>
      </c>
      <c r="G488" s="1">
        <v>63.790000999999997</v>
      </c>
      <c r="H488" s="1">
        <v>197.08999600000001</v>
      </c>
      <c r="I488" s="1">
        <v>14.83</v>
      </c>
    </row>
    <row r="489" spans="1:9" x14ac:dyDescent="0.2">
      <c r="A489" s="2">
        <v>43368</v>
      </c>
      <c r="B489" s="1">
        <v>49651.550780999998</v>
      </c>
      <c r="C489" s="1">
        <v>65.230002999999996</v>
      </c>
      <c r="D489" s="1">
        <v>2.2999999999999998</v>
      </c>
      <c r="E489" s="1">
        <v>24.5</v>
      </c>
      <c r="F489" s="1">
        <v>23.200001</v>
      </c>
      <c r="G489" s="1">
        <v>63.59</v>
      </c>
      <c r="H489" s="1">
        <v>195.94000199999999</v>
      </c>
      <c r="I489" s="1">
        <v>14.93</v>
      </c>
    </row>
    <row r="490" spans="1:9" x14ac:dyDescent="0.2">
      <c r="A490" s="2">
        <v>43367</v>
      </c>
      <c r="B490" s="1">
        <v>49417.21875</v>
      </c>
      <c r="C490" s="1">
        <v>64.459998999999996</v>
      </c>
      <c r="D490" s="1">
        <v>2.2999999999999998</v>
      </c>
      <c r="E490" s="1">
        <v>24.299999</v>
      </c>
      <c r="F490" s="1">
        <v>23.190000999999999</v>
      </c>
      <c r="G490" s="1">
        <v>63.459999000000003</v>
      </c>
      <c r="H490" s="1">
        <v>198.320007</v>
      </c>
      <c r="I490" s="1">
        <v>14.48</v>
      </c>
    </row>
    <row r="491" spans="1:9" x14ac:dyDescent="0.2">
      <c r="A491" s="2">
        <v>43364</v>
      </c>
      <c r="B491" s="1">
        <v>49344.289062999997</v>
      </c>
      <c r="C491" s="1">
        <v>64.650002000000001</v>
      </c>
      <c r="D491" s="1">
        <v>2.2599999999999998</v>
      </c>
      <c r="E491" s="1">
        <v>23.799999</v>
      </c>
      <c r="F491" s="1">
        <v>23.440000999999999</v>
      </c>
      <c r="G491" s="1">
        <v>63.459999000000003</v>
      </c>
      <c r="H491" s="1">
        <v>199.820007</v>
      </c>
      <c r="I491" s="1">
        <v>14.9</v>
      </c>
    </row>
    <row r="492" spans="1:9" x14ac:dyDescent="0.2">
      <c r="A492" s="2">
        <v>43363</v>
      </c>
      <c r="B492" s="1">
        <v>49510.78125</v>
      </c>
      <c r="C492" s="1">
        <v>65.230002999999996</v>
      </c>
      <c r="D492" s="1">
        <v>2.3199999999999998</v>
      </c>
      <c r="E492" s="1">
        <v>23.719999000000001</v>
      </c>
      <c r="F492" s="1">
        <v>22.969999000000001</v>
      </c>
      <c r="G492" s="1">
        <v>63.360000999999997</v>
      </c>
      <c r="H492" s="1">
        <v>199.979996</v>
      </c>
      <c r="I492" s="1">
        <v>14.91</v>
      </c>
    </row>
    <row r="493" spans="1:9" x14ac:dyDescent="0.2">
      <c r="A493" s="2">
        <v>43362</v>
      </c>
      <c r="B493" s="1">
        <v>49590.789062999997</v>
      </c>
      <c r="C493" s="1">
        <v>66.150002000000001</v>
      </c>
      <c r="D493" s="1">
        <v>2.35</v>
      </c>
      <c r="E493" s="1">
        <v>24.629999000000002</v>
      </c>
      <c r="F493" s="1">
        <v>22.549999</v>
      </c>
      <c r="G493" s="1">
        <v>63.73</v>
      </c>
      <c r="H493" s="1">
        <v>200.75</v>
      </c>
      <c r="I493" s="1">
        <v>15.18</v>
      </c>
    </row>
    <row r="494" spans="1:9" x14ac:dyDescent="0.2">
      <c r="A494" s="2">
        <v>43361</v>
      </c>
      <c r="B494" s="1">
        <v>49661.828125</v>
      </c>
      <c r="C494" s="1">
        <v>65.349997999999999</v>
      </c>
      <c r="D494" s="1">
        <v>2.2799999999999998</v>
      </c>
      <c r="E494" s="1">
        <v>24.66</v>
      </c>
      <c r="F494" s="1">
        <v>22.209999</v>
      </c>
      <c r="G494" s="1">
        <v>63.700001</v>
      </c>
      <c r="H494" s="1">
        <v>203.89999399999999</v>
      </c>
      <c r="I494" s="1">
        <v>14.59</v>
      </c>
    </row>
    <row r="495" spans="1:9" x14ac:dyDescent="0.2">
      <c r="A495" s="2">
        <v>43360</v>
      </c>
      <c r="B495" s="1">
        <v>49398.570312999997</v>
      </c>
      <c r="C495" s="1">
        <v>65.690002000000007</v>
      </c>
      <c r="D495" s="1">
        <v>2.29</v>
      </c>
      <c r="E495" s="1">
        <v>24.65</v>
      </c>
      <c r="F495" s="1">
        <v>22.559999000000001</v>
      </c>
      <c r="G495" s="1">
        <v>63.360000999999997</v>
      </c>
      <c r="H495" s="1">
        <v>201.490005</v>
      </c>
      <c r="I495" s="1">
        <v>14.97</v>
      </c>
    </row>
    <row r="496" spans="1:9" x14ac:dyDescent="0.2">
      <c r="A496" s="2">
        <v>43357</v>
      </c>
      <c r="B496" s="1">
        <v>49611.929687999997</v>
      </c>
      <c r="C496" s="1">
        <v>66.839995999999999</v>
      </c>
      <c r="D496" s="1">
        <v>2.29</v>
      </c>
      <c r="E496" s="1">
        <v>24.68</v>
      </c>
      <c r="F496" s="1">
        <v>22.690000999999999</v>
      </c>
      <c r="G496" s="1">
        <v>63.950001</v>
      </c>
      <c r="H496" s="1">
        <v>199.78999300000001</v>
      </c>
      <c r="I496" s="1">
        <v>15.18</v>
      </c>
    </row>
    <row r="497" spans="1:9" x14ac:dyDescent="0.2">
      <c r="A497" s="2">
        <v>43356</v>
      </c>
      <c r="B497" s="1">
        <v>49693.210937999997</v>
      </c>
      <c r="C497" s="1">
        <v>65.959998999999996</v>
      </c>
      <c r="D497" s="1">
        <v>2.29</v>
      </c>
      <c r="E497" s="1">
        <v>24.35</v>
      </c>
      <c r="F497" s="1">
        <v>23</v>
      </c>
      <c r="G497" s="1">
        <v>64.290001000000004</v>
      </c>
      <c r="H497" s="1">
        <v>201.11999499999999</v>
      </c>
      <c r="I497" s="1">
        <v>15.14</v>
      </c>
    </row>
    <row r="498" spans="1:9" x14ac:dyDescent="0.2">
      <c r="A498" s="2">
        <v>43355</v>
      </c>
      <c r="B498" s="1">
        <v>49254.980469000002</v>
      </c>
      <c r="C498" s="1">
        <v>65.300003000000004</v>
      </c>
      <c r="D498" s="1">
        <v>2.29</v>
      </c>
      <c r="E498" s="1">
        <v>24.540001</v>
      </c>
      <c r="F498" s="1">
        <v>22.66</v>
      </c>
      <c r="G498" s="1">
        <v>63.669998</v>
      </c>
      <c r="H498" s="1">
        <v>199.509995</v>
      </c>
      <c r="I498" s="1">
        <v>15.6</v>
      </c>
    </row>
    <row r="499" spans="1:9" x14ac:dyDescent="0.2">
      <c r="A499" s="2">
        <v>43354</v>
      </c>
      <c r="B499" s="1">
        <v>48895.800780999998</v>
      </c>
      <c r="C499" s="1">
        <v>66.050003000000004</v>
      </c>
      <c r="D499" s="1">
        <v>2.2599999999999998</v>
      </c>
      <c r="E499" s="1">
        <v>24.41</v>
      </c>
      <c r="F499" s="1">
        <v>22.540001</v>
      </c>
      <c r="G499" s="1">
        <v>63.68</v>
      </c>
      <c r="H499" s="1">
        <v>200.990005</v>
      </c>
      <c r="I499" s="1">
        <v>15.82</v>
      </c>
    </row>
    <row r="500" spans="1:9" x14ac:dyDescent="0.2">
      <c r="A500" s="2">
        <v>43353</v>
      </c>
      <c r="B500" s="1">
        <v>48848.738280999998</v>
      </c>
      <c r="C500" s="1">
        <v>67.199996999999996</v>
      </c>
      <c r="D500" s="1">
        <v>2.2599999999999998</v>
      </c>
      <c r="E500" s="1">
        <v>24.5</v>
      </c>
      <c r="F500" s="1">
        <v>22.02</v>
      </c>
      <c r="G500" s="1">
        <v>63.73</v>
      </c>
      <c r="H500" s="1">
        <v>202.88999899999999</v>
      </c>
      <c r="I500" s="1">
        <v>15.45</v>
      </c>
    </row>
    <row r="501" spans="1:9" x14ac:dyDescent="0.2">
      <c r="A501" s="2">
        <v>43350</v>
      </c>
      <c r="B501" s="1">
        <v>48971.140625</v>
      </c>
      <c r="C501" s="1">
        <v>67.319999999999993</v>
      </c>
      <c r="D501" s="1">
        <v>2.29</v>
      </c>
      <c r="E501" s="1">
        <v>24.440000999999999</v>
      </c>
      <c r="F501" s="1">
        <v>21.809999000000001</v>
      </c>
      <c r="G501" s="1">
        <v>64.010002</v>
      </c>
      <c r="H501" s="1">
        <v>202.36999499999999</v>
      </c>
      <c r="I501" s="1">
        <v>15.1</v>
      </c>
    </row>
    <row r="502" spans="1:9" x14ac:dyDescent="0.2">
      <c r="A502" s="2">
        <v>43349</v>
      </c>
      <c r="B502" s="1">
        <v>48711.851562999997</v>
      </c>
      <c r="C502" s="1">
        <v>65.900002000000001</v>
      </c>
      <c r="D502" s="1">
        <v>2.27</v>
      </c>
      <c r="E502" s="1">
        <v>24.450001</v>
      </c>
      <c r="F502" s="1">
        <v>21.93</v>
      </c>
      <c r="G502" s="1">
        <v>64.169998000000007</v>
      </c>
      <c r="H502" s="1">
        <v>199.89999399999999</v>
      </c>
      <c r="I502" s="1">
        <v>14.2</v>
      </c>
    </row>
    <row r="503" spans="1:9" x14ac:dyDescent="0.2">
      <c r="A503" s="2">
        <v>43348</v>
      </c>
      <c r="B503" s="1">
        <v>48595.371094000002</v>
      </c>
      <c r="C503" s="1">
        <v>65.910004000000001</v>
      </c>
      <c r="D503" s="1">
        <v>2.2799999999999998</v>
      </c>
      <c r="E503" s="1">
        <v>24.26</v>
      </c>
      <c r="F503" s="1">
        <v>22.280000999999999</v>
      </c>
      <c r="G503" s="1">
        <v>64.5</v>
      </c>
      <c r="H503" s="1">
        <v>203.19000199999999</v>
      </c>
      <c r="I503" s="1">
        <v>14.19</v>
      </c>
    </row>
    <row r="504" spans="1:9" x14ac:dyDescent="0.2">
      <c r="A504" s="2">
        <v>43347</v>
      </c>
      <c r="B504" s="1">
        <v>48884.171875</v>
      </c>
      <c r="C504" s="1">
        <v>66.660004000000001</v>
      </c>
      <c r="D504" s="1">
        <v>2.2799999999999998</v>
      </c>
      <c r="E504" s="1">
        <v>24.780000999999999</v>
      </c>
      <c r="F504" s="1">
        <v>22.200001</v>
      </c>
      <c r="G504" s="1">
        <v>63.689999</v>
      </c>
      <c r="H504" s="1">
        <v>201.19000199999999</v>
      </c>
      <c r="I504" s="1">
        <v>13.75</v>
      </c>
    </row>
    <row r="505" spans="1:9" x14ac:dyDescent="0.2">
      <c r="A505" s="2">
        <v>43346</v>
      </c>
      <c r="B505" s="1">
        <v>49488.480469000002</v>
      </c>
      <c r="C505" s="1">
        <v>67.370002999999997</v>
      </c>
      <c r="D505" s="1">
        <v>2.31</v>
      </c>
      <c r="E505" s="1">
        <v>25.120000999999998</v>
      </c>
      <c r="F505" s="1">
        <v>22.290001</v>
      </c>
      <c r="G505" s="1">
        <v>63.900002000000001</v>
      </c>
      <c r="H505" s="1">
        <v>205.36999499999999</v>
      </c>
      <c r="I505" s="1">
        <v>13.97</v>
      </c>
    </row>
    <row r="506" spans="1:9" x14ac:dyDescent="0.2">
      <c r="A506" s="2">
        <v>43343</v>
      </c>
      <c r="B506" s="1">
        <v>49547.679687999997</v>
      </c>
      <c r="C506" s="1">
        <v>68.059997999999993</v>
      </c>
      <c r="D506" s="1">
        <v>2.2999999999999998</v>
      </c>
      <c r="E506" s="1">
        <v>25.059999000000001</v>
      </c>
      <c r="F506" s="1">
        <v>22.42</v>
      </c>
      <c r="G506" s="1">
        <v>64.690002000000007</v>
      </c>
      <c r="H506" s="1">
        <v>202.44000199999999</v>
      </c>
      <c r="I506" s="1">
        <v>13.96</v>
      </c>
    </row>
    <row r="507" spans="1:9" x14ac:dyDescent="0.2">
      <c r="A507" s="2">
        <v>43342</v>
      </c>
      <c r="B507" s="1">
        <v>49653.140625</v>
      </c>
      <c r="C507" s="1">
        <v>67.519997000000004</v>
      </c>
      <c r="D507" s="1">
        <v>2.2799999999999998</v>
      </c>
      <c r="E507" s="1">
        <v>24.91</v>
      </c>
      <c r="F507" s="1">
        <v>22.290001</v>
      </c>
      <c r="G507" s="1">
        <v>64.050003000000004</v>
      </c>
      <c r="H507" s="1">
        <v>205.63999899999999</v>
      </c>
      <c r="I507" s="1">
        <v>13.6</v>
      </c>
    </row>
    <row r="508" spans="1:9" x14ac:dyDescent="0.2">
      <c r="A508" s="2">
        <v>43341</v>
      </c>
      <c r="B508" s="1">
        <v>50187.480469000002</v>
      </c>
      <c r="C508" s="1">
        <v>69.470000999999996</v>
      </c>
      <c r="D508" s="1">
        <v>2.33</v>
      </c>
      <c r="E508" s="1">
        <v>25.889999</v>
      </c>
      <c r="F508" s="1">
        <v>22.969999000000001</v>
      </c>
      <c r="G508" s="1">
        <v>63.380001</v>
      </c>
      <c r="H508" s="1">
        <v>206.16999799999999</v>
      </c>
      <c r="I508" s="1">
        <v>13.74</v>
      </c>
    </row>
    <row r="509" spans="1:9" x14ac:dyDescent="0.2">
      <c r="A509" s="2">
        <v>43340</v>
      </c>
      <c r="B509" s="1">
        <v>50023.980469000002</v>
      </c>
      <c r="C509" s="1">
        <v>69.029999000000004</v>
      </c>
      <c r="D509" s="1">
        <v>2.31</v>
      </c>
      <c r="E509" s="1">
        <v>26.450001</v>
      </c>
      <c r="F509" s="1">
        <v>22.639999</v>
      </c>
      <c r="G509" s="1">
        <v>63.57</v>
      </c>
      <c r="H509" s="1">
        <v>203.08999600000001</v>
      </c>
      <c r="I509" s="1">
        <v>13.8</v>
      </c>
    </row>
    <row r="510" spans="1:9" x14ac:dyDescent="0.2">
      <c r="A510" s="2">
        <v>43339</v>
      </c>
      <c r="B510" s="1">
        <v>50416.269530999998</v>
      </c>
      <c r="C510" s="1">
        <v>68.779999000000004</v>
      </c>
      <c r="D510" s="1">
        <v>2.35</v>
      </c>
      <c r="E510" s="1">
        <v>26.620000999999998</v>
      </c>
      <c r="F510" s="1">
        <v>22.73</v>
      </c>
      <c r="G510" s="1">
        <v>64.5</v>
      </c>
      <c r="H510" s="1">
        <v>204.21000699999999</v>
      </c>
      <c r="I510" s="1">
        <v>14.25</v>
      </c>
    </row>
    <row r="511" spans="1:9" x14ac:dyDescent="0.2">
      <c r="A511" s="2">
        <v>43336</v>
      </c>
      <c r="B511" s="1">
        <v>49633.769530999998</v>
      </c>
      <c r="C511" s="1">
        <v>67.620002999999997</v>
      </c>
      <c r="D511" s="1">
        <v>2.37</v>
      </c>
      <c r="E511" s="1">
        <v>26.309999000000001</v>
      </c>
      <c r="F511" s="1">
        <v>23</v>
      </c>
      <c r="G511" s="1">
        <v>64.5</v>
      </c>
      <c r="H511" s="1">
        <v>205.14999399999999</v>
      </c>
      <c r="I511" s="1">
        <v>14.08</v>
      </c>
    </row>
    <row r="512" spans="1:9" x14ac:dyDescent="0.2">
      <c r="A512" s="2">
        <v>43335</v>
      </c>
      <c r="B512" s="1">
        <v>49749.558594000002</v>
      </c>
      <c r="C512" s="1">
        <v>68.019997000000004</v>
      </c>
      <c r="D512" s="1">
        <v>2.37</v>
      </c>
      <c r="E512" s="1">
        <v>26.27</v>
      </c>
      <c r="F512" s="1">
        <v>22.99</v>
      </c>
      <c r="G512" s="1">
        <v>64.010002</v>
      </c>
      <c r="H512" s="1">
        <v>203.94000199999999</v>
      </c>
      <c r="I512" s="1">
        <v>13.76</v>
      </c>
    </row>
    <row r="513" spans="1:9" x14ac:dyDescent="0.2">
      <c r="A513" s="2">
        <v>43334</v>
      </c>
      <c r="B513" s="1">
        <v>49880.339844000002</v>
      </c>
      <c r="C513" s="1">
        <v>67.580001999999993</v>
      </c>
      <c r="D513" s="1">
        <v>2.37</v>
      </c>
      <c r="E513" s="1">
        <v>26.48</v>
      </c>
      <c r="F513" s="1">
        <v>22.59</v>
      </c>
      <c r="G513" s="1">
        <v>62.869999</v>
      </c>
      <c r="H513" s="1">
        <v>201.970001</v>
      </c>
      <c r="I513" s="1">
        <v>14.01</v>
      </c>
    </row>
    <row r="514" spans="1:9" x14ac:dyDescent="0.2">
      <c r="A514" s="2">
        <v>43333</v>
      </c>
      <c r="B514" s="1">
        <v>49344.050780999998</v>
      </c>
      <c r="C514" s="1">
        <v>67.5</v>
      </c>
      <c r="D514" s="1">
        <v>2.35</v>
      </c>
      <c r="E514" s="1">
        <v>25.610001</v>
      </c>
      <c r="F514" s="1">
        <v>22.07</v>
      </c>
      <c r="G514" s="1">
        <v>63.310001</v>
      </c>
      <c r="H514" s="1">
        <v>197.96000699999999</v>
      </c>
      <c r="I514" s="1">
        <v>13.84</v>
      </c>
    </row>
    <row r="515" spans="1:9" x14ac:dyDescent="0.2">
      <c r="A515" s="2">
        <v>43332</v>
      </c>
      <c r="B515" s="1">
        <v>48785.480469000002</v>
      </c>
      <c r="C515" s="1">
        <v>67.199996999999996</v>
      </c>
      <c r="D515" s="1">
        <v>2.37</v>
      </c>
      <c r="E515" s="1">
        <v>25.370000999999998</v>
      </c>
      <c r="F515" s="1">
        <v>22.120000999999998</v>
      </c>
      <c r="G515" s="1">
        <v>63.060001</v>
      </c>
      <c r="H515" s="1">
        <v>200.10000600000001</v>
      </c>
      <c r="I515" s="1">
        <v>13.39</v>
      </c>
    </row>
    <row r="516" spans="1:9" x14ac:dyDescent="0.2">
      <c r="A516" s="2">
        <v>43329</v>
      </c>
      <c r="B516" s="1">
        <v>48264.628905999998</v>
      </c>
      <c r="C516" s="1">
        <v>66</v>
      </c>
      <c r="D516" s="1">
        <v>2.37</v>
      </c>
      <c r="E516" s="1">
        <v>25.120000999999998</v>
      </c>
      <c r="F516" s="1">
        <v>22.129999000000002</v>
      </c>
      <c r="G516" s="1">
        <v>63.509998000000003</v>
      </c>
      <c r="H516" s="1">
        <v>197.61000100000001</v>
      </c>
      <c r="I516" s="1">
        <v>13.4</v>
      </c>
    </row>
    <row r="517" spans="1:9" x14ac:dyDescent="0.2">
      <c r="A517" s="2">
        <v>43328</v>
      </c>
      <c r="B517" s="1">
        <v>48059.058594000002</v>
      </c>
      <c r="C517" s="1">
        <v>65.099997999999999</v>
      </c>
      <c r="D517" s="1">
        <v>2.36</v>
      </c>
      <c r="E517" s="1">
        <v>25.200001</v>
      </c>
      <c r="F517" s="1">
        <v>22.32</v>
      </c>
      <c r="G517" s="1">
        <v>64.209998999999996</v>
      </c>
      <c r="H517" s="1">
        <v>195.679993</v>
      </c>
      <c r="I517" s="1">
        <v>13.49</v>
      </c>
    </row>
    <row r="518" spans="1:9" x14ac:dyDescent="0.2">
      <c r="A518" s="2">
        <v>43327</v>
      </c>
      <c r="B518" s="1">
        <v>48556.691405999998</v>
      </c>
      <c r="C518" s="1">
        <v>65</v>
      </c>
      <c r="D518" s="1">
        <v>2.42</v>
      </c>
      <c r="E518" s="1">
        <v>24.790001</v>
      </c>
      <c r="F518" s="1">
        <v>22.129999000000002</v>
      </c>
      <c r="G518" s="1">
        <v>64.040001000000004</v>
      </c>
      <c r="H518" s="1">
        <v>198.13000500000001</v>
      </c>
      <c r="I518" s="1">
        <v>13.23</v>
      </c>
    </row>
    <row r="519" spans="1:9" x14ac:dyDescent="0.2">
      <c r="A519" s="2">
        <v>43326</v>
      </c>
      <c r="B519" s="1">
        <v>49096.128905999998</v>
      </c>
      <c r="C519" s="1">
        <v>65.050003000000004</v>
      </c>
      <c r="D519" s="1">
        <v>2.4500000000000002</v>
      </c>
      <c r="E519" s="1">
        <v>25.01</v>
      </c>
      <c r="F519" s="1">
        <v>22.290001</v>
      </c>
      <c r="G519" s="1">
        <v>64.779999000000004</v>
      </c>
      <c r="H519" s="1">
        <v>199.5</v>
      </c>
      <c r="I519" s="1">
        <v>13.56</v>
      </c>
    </row>
    <row r="520" spans="1:9" x14ac:dyDescent="0.2">
      <c r="A520" s="2">
        <v>43325</v>
      </c>
      <c r="B520" s="1">
        <v>48767.019530999998</v>
      </c>
      <c r="C520" s="1">
        <v>64.650002000000001</v>
      </c>
      <c r="D520" s="1">
        <v>2.44</v>
      </c>
      <c r="E520" s="1">
        <v>25.219999000000001</v>
      </c>
      <c r="F520" s="1">
        <v>22.6</v>
      </c>
      <c r="G520" s="1">
        <v>64.430000000000007</v>
      </c>
      <c r="H520" s="1">
        <v>194.36000100000001</v>
      </c>
      <c r="I520" s="1">
        <v>13.54</v>
      </c>
    </row>
    <row r="521" spans="1:9" x14ac:dyDescent="0.2">
      <c r="A521" s="2">
        <v>43322</v>
      </c>
      <c r="B521" s="1">
        <v>48383.589844000002</v>
      </c>
      <c r="C521" s="1">
        <v>64.260002</v>
      </c>
      <c r="D521" s="1">
        <v>2.41</v>
      </c>
      <c r="E521" s="1">
        <v>25.33</v>
      </c>
      <c r="F521" s="1">
        <v>22.549999</v>
      </c>
      <c r="G521" s="1">
        <v>63.98</v>
      </c>
      <c r="H521" s="1">
        <v>193.86000100000001</v>
      </c>
      <c r="I521" s="1">
        <v>13.51</v>
      </c>
    </row>
    <row r="522" spans="1:9" x14ac:dyDescent="0.2">
      <c r="A522" s="2">
        <v>43321</v>
      </c>
      <c r="B522" s="1">
        <v>49244.398437999997</v>
      </c>
      <c r="C522" s="1">
        <v>65.669998000000007</v>
      </c>
      <c r="D522" s="1">
        <v>2.4900000000000002</v>
      </c>
      <c r="E522" s="1">
        <v>25.73</v>
      </c>
      <c r="F522" s="1">
        <v>23.129999000000002</v>
      </c>
      <c r="G522" s="1">
        <v>65.029999000000004</v>
      </c>
      <c r="H522" s="1">
        <v>193.58000200000001</v>
      </c>
      <c r="I522" s="1">
        <v>13.71</v>
      </c>
    </row>
    <row r="523" spans="1:9" x14ac:dyDescent="0.2">
      <c r="A523" s="2">
        <v>43320</v>
      </c>
      <c r="B523" s="1">
        <v>49894.558594000002</v>
      </c>
      <c r="C523" s="1">
        <v>66.430000000000007</v>
      </c>
      <c r="D523" s="1">
        <v>2.5099999999999998</v>
      </c>
      <c r="E523" s="1">
        <v>26.18</v>
      </c>
      <c r="F523" s="1">
        <v>23.620000999999998</v>
      </c>
      <c r="G523" s="1">
        <v>66.150002000000001</v>
      </c>
      <c r="H523" s="1">
        <v>194.990005</v>
      </c>
      <c r="I523" s="1">
        <v>13.4</v>
      </c>
    </row>
    <row r="524" spans="1:9" x14ac:dyDescent="0.2">
      <c r="A524" s="2">
        <v>43319</v>
      </c>
      <c r="B524" s="1">
        <v>49963.871094000002</v>
      </c>
      <c r="C524" s="1">
        <v>66.349997999999999</v>
      </c>
      <c r="D524" s="1">
        <v>2.52</v>
      </c>
      <c r="E524" s="1">
        <v>26.08</v>
      </c>
      <c r="F524" s="1">
        <v>23.76</v>
      </c>
      <c r="G524" s="1">
        <v>67.559997999999993</v>
      </c>
      <c r="H524" s="1">
        <v>198.55999800000001</v>
      </c>
      <c r="I524" s="1">
        <v>13.52</v>
      </c>
    </row>
    <row r="525" spans="1:9" x14ac:dyDescent="0.2">
      <c r="A525" s="2">
        <v>43318</v>
      </c>
      <c r="B525" s="1">
        <v>49320.210937999997</v>
      </c>
      <c r="C525" s="1">
        <v>66.370002999999997</v>
      </c>
      <c r="D525" s="1">
        <v>2.33</v>
      </c>
      <c r="E525" s="1">
        <v>26.41</v>
      </c>
      <c r="F525" s="1">
        <v>23.51</v>
      </c>
      <c r="G525" s="1">
        <v>66.309997999999993</v>
      </c>
      <c r="H525" s="1">
        <v>194.38000500000001</v>
      </c>
      <c r="I525" s="1">
        <v>13.15</v>
      </c>
    </row>
    <row r="526" spans="1:9" x14ac:dyDescent="0.2">
      <c r="A526" s="2">
        <v>43315</v>
      </c>
      <c r="B526" s="1">
        <v>49302.570312999997</v>
      </c>
      <c r="C526" s="1">
        <v>65.5</v>
      </c>
      <c r="D526" s="1">
        <v>2.35</v>
      </c>
      <c r="E526" s="1">
        <v>26.33</v>
      </c>
      <c r="F526" s="1">
        <v>23.790001</v>
      </c>
      <c r="G526" s="1">
        <v>65.919998000000007</v>
      </c>
      <c r="H526" s="1">
        <v>196.020004</v>
      </c>
      <c r="I526" s="1">
        <v>13.47</v>
      </c>
    </row>
    <row r="527" spans="1:9" x14ac:dyDescent="0.2">
      <c r="A527" s="2">
        <v>43314</v>
      </c>
      <c r="B527" s="1">
        <v>49056.039062999997</v>
      </c>
      <c r="C527" s="1">
        <v>64.010002</v>
      </c>
      <c r="D527" s="1">
        <v>2.2999999999999998</v>
      </c>
      <c r="E527" s="1">
        <v>26.379999000000002</v>
      </c>
      <c r="F527" s="1">
        <v>23.719999000000001</v>
      </c>
      <c r="G527" s="1">
        <v>65.180000000000007</v>
      </c>
      <c r="H527" s="1">
        <v>194.11000100000001</v>
      </c>
      <c r="I527" s="1">
        <v>13.12</v>
      </c>
    </row>
    <row r="528" spans="1:9" x14ac:dyDescent="0.2">
      <c r="A528" s="2">
        <v>43313</v>
      </c>
      <c r="B528" s="1">
        <v>49449.441405999998</v>
      </c>
      <c r="C528" s="1">
        <v>64.540001000000004</v>
      </c>
      <c r="D528" s="1">
        <v>2.33</v>
      </c>
      <c r="E528" s="1">
        <v>26.610001</v>
      </c>
      <c r="F528" s="1">
        <v>24.360001</v>
      </c>
      <c r="G528" s="1">
        <v>65.279999000000004</v>
      </c>
      <c r="H528" s="1">
        <v>195.699997</v>
      </c>
      <c r="I528" s="1">
        <v>13.41</v>
      </c>
    </row>
    <row r="529" spans="1:9" x14ac:dyDescent="0.2">
      <c r="A529" s="2">
        <v>43312</v>
      </c>
      <c r="B529" s="1">
        <v>49698.011719000002</v>
      </c>
      <c r="C529" s="1">
        <v>64.290001000000004</v>
      </c>
      <c r="D529" s="1">
        <v>2.35</v>
      </c>
      <c r="E529" s="1">
        <v>26.84</v>
      </c>
      <c r="F529" s="1">
        <v>24.35</v>
      </c>
      <c r="G529" s="1">
        <v>65.25</v>
      </c>
      <c r="H529" s="1">
        <v>193.050003</v>
      </c>
      <c r="I529" s="1">
        <v>13.68</v>
      </c>
    </row>
    <row r="530" spans="1:9" x14ac:dyDescent="0.2">
      <c r="A530" s="2">
        <v>43311</v>
      </c>
      <c r="B530" s="1">
        <v>49705.28125</v>
      </c>
      <c r="C530" s="1">
        <v>64.220000999999996</v>
      </c>
      <c r="D530" s="1">
        <v>2.38</v>
      </c>
      <c r="E530" s="1">
        <v>27.17</v>
      </c>
      <c r="F530" s="1">
        <v>24.290001</v>
      </c>
      <c r="G530" s="1">
        <v>64.800003000000004</v>
      </c>
      <c r="H530" s="1">
        <v>193.020004</v>
      </c>
      <c r="I530" s="1">
        <v>13.75</v>
      </c>
    </row>
    <row r="531" spans="1:9" x14ac:dyDescent="0.2">
      <c r="A531" s="2">
        <v>43308</v>
      </c>
      <c r="B531" s="1">
        <v>49643.941405999998</v>
      </c>
      <c r="C531" s="1">
        <v>65.470000999999996</v>
      </c>
      <c r="D531" s="1">
        <v>2.39</v>
      </c>
      <c r="E531" s="1">
        <v>27.02</v>
      </c>
      <c r="F531" s="1">
        <v>24.299999</v>
      </c>
      <c r="G531" s="1">
        <v>63.459999000000003</v>
      </c>
      <c r="H531" s="1">
        <v>189.16999799999999</v>
      </c>
      <c r="I531" s="1">
        <v>13.9</v>
      </c>
    </row>
    <row r="532" spans="1:9" x14ac:dyDescent="0.2">
      <c r="A532" s="2">
        <v>43307</v>
      </c>
      <c r="B532" s="1">
        <v>49438.238280999998</v>
      </c>
      <c r="C532" s="1">
        <v>65.669998000000007</v>
      </c>
      <c r="D532" s="1">
        <v>2.34</v>
      </c>
      <c r="E532" s="1">
        <v>26.83</v>
      </c>
      <c r="F532" s="1">
        <v>24.27</v>
      </c>
      <c r="G532" s="1">
        <v>64.040001000000004</v>
      </c>
      <c r="H532" s="1">
        <v>189.320007</v>
      </c>
      <c r="I532" s="1">
        <v>13.3</v>
      </c>
    </row>
    <row r="533" spans="1:9" x14ac:dyDescent="0.2">
      <c r="A533" s="2">
        <v>43306</v>
      </c>
      <c r="B533" s="1">
        <v>49603.648437999997</v>
      </c>
      <c r="C533" s="1">
        <v>66.730002999999996</v>
      </c>
      <c r="D533" s="1">
        <v>2.48</v>
      </c>
      <c r="E533" s="1">
        <v>27.530000999999999</v>
      </c>
      <c r="F533" s="1">
        <v>24.17</v>
      </c>
      <c r="G533" s="1">
        <v>63.369999</v>
      </c>
      <c r="H533" s="1">
        <v>186.16999799999999</v>
      </c>
      <c r="I533" s="1">
        <v>13.23</v>
      </c>
    </row>
    <row r="534" spans="1:9" x14ac:dyDescent="0.2">
      <c r="A534" s="2">
        <v>43305</v>
      </c>
      <c r="B534" s="1">
        <v>49462.769530999998</v>
      </c>
      <c r="C534" s="1">
        <v>67.139999000000003</v>
      </c>
      <c r="D534" s="1">
        <v>2.56</v>
      </c>
      <c r="E534" s="1">
        <v>27.82</v>
      </c>
      <c r="F534" s="1">
        <v>24.18</v>
      </c>
      <c r="G534" s="1">
        <v>63.259998000000003</v>
      </c>
      <c r="H534" s="1">
        <v>184.759995</v>
      </c>
      <c r="I534" s="1">
        <v>12.93</v>
      </c>
    </row>
    <row r="535" spans="1:9" x14ac:dyDescent="0.2">
      <c r="A535" s="2">
        <v>43304</v>
      </c>
      <c r="B535" s="1">
        <v>48850.929687999997</v>
      </c>
      <c r="C535" s="1">
        <v>66.730002999999996</v>
      </c>
      <c r="D535" s="1">
        <v>2.5499999999999998</v>
      </c>
      <c r="E535" s="1">
        <v>28.629999000000002</v>
      </c>
      <c r="F535" s="1">
        <v>23.98</v>
      </c>
      <c r="G535" s="1">
        <v>62.84</v>
      </c>
      <c r="H535" s="1">
        <v>182.86000100000001</v>
      </c>
      <c r="I535" s="1">
        <v>12.77</v>
      </c>
    </row>
    <row r="536" spans="1:9" x14ac:dyDescent="0.2">
      <c r="A536" s="2">
        <v>43301</v>
      </c>
      <c r="B536" s="1">
        <v>48908.238280999998</v>
      </c>
      <c r="C536" s="1">
        <v>67.669998000000007</v>
      </c>
      <c r="D536" s="1">
        <v>2.56</v>
      </c>
      <c r="E536" s="1">
        <v>28.540001</v>
      </c>
      <c r="F536" s="1">
        <v>24.200001</v>
      </c>
      <c r="G536" s="1">
        <v>63.049999</v>
      </c>
      <c r="H536" s="1">
        <v>184.63999899999999</v>
      </c>
      <c r="I536" s="1">
        <v>12.5</v>
      </c>
    </row>
    <row r="537" spans="1:9" x14ac:dyDescent="0.2">
      <c r="A537" s="2">
        <v>43300</v>
      </c>
      <c r="B537" s="1">
        <v>48747.789062999997</v>
      </c>
      <c r="C537" s="1">
        <v>65.830001999999993</v>
      </c>
      <c r="D537" s="1">
        <v>2.54</v>
      </c>
      <c r="E537" s="1">
        <v>27.68</v>
      </c>
      <c r="F537" s="1">
        <v>24.25</v>
      </c>
      <c r="G537" s="1">
        <v>62.240001999999997</v>
      </c>
      <c r="H537" s="1">
        <v>185.070007</v>
      </c>
      <c r="I537" s="1">
        <v>11.44</v>
      </c>
    </row>
    <row r="538" spans="1:9" x14ac:dyDescent="0.2">
      <c r="A538" s="2">
        <v>43299</v>
      </c>
      <c r="B538" s="1">
        <v>49002.769530999998</v>
      </c>
      <c r="C538" s="1">
        <v>66</v>
      </c>
      <c r="D538" s="1">
        <v>2.54</v>
      </c>
      <c r="E538" s="1">
        <v>27.43</v>
      </c>
      <c r="F538" s="1">
        <v>23.85</v>
      </c>
      <c r="G538" s="1">
        <v>61.82</v>
      </c>
      <c r="H538" s="1">
        <v>186</v>
      </c>
      <c r="I538" s="1">
        <v>11.54</v>
      </c>
    </row>
    <row r="539" spans="1:9" x14ac:dyDescent="0.2">
      <c r="A539" s="2">
        <v>43298</v>
      </c>
      <c r="B539" s="1">
        <v>48704.628905999998</v>
      </c>
      <c r="C539" s="1">
        <v>65.160004000000001</v>
      </c>
      <c r="D539" s="1">
        <v>2.52</v>
      </c>
      <c r="E539" s="1">
        <v>27.1</v>
      </c>
      <c r="F539" s="1">
        <v>23.940000999999999</v>
      </c>
      <c r="G539" s="1">
        <v>61.02</v>
      </c>
      <c r="H539" s="1">
        <v>186.39999399999999</v>
      </c>
      <c r="I539" s="1">
        <v>11.63</v>
      </c>
    </row>
    <row r="540" spans="1:9" x14ac:dyDescent="0.2">
      <c r="A540" s="2">
        <v>43297</v>
      </c>
      <c r="B540" s="1">
        <v>48454.210937999997</v>
      </c>
      <c r="C540" s="1">
        <v>66.370002999999997</v>
      </c>
      <c r="D540" s="1">
        <v>2.54</v>
      </c>
      <c r="E540" s="1">
        <v>26.870000999999998</v>
      </c>
      <c r="F540" s="1">
        <v>23.959999</v>
      </c>
      <c r="G540" s="1">
        <v>58.889999000000003</v>
      </c>
      <c r="H540" s="1">
        <v>186.13999899999999</v>
      </c>
      <c r="I540" s="1">
        <v>11.95</v>
      </c>
    </row>
    <row r="541" spans="1:9" x14ac:dyDescent="0.2">
      <c r="A541" s="2">
        <v>43294</v>
      </c>
      <c r="B541" s="1">
        <v>48406.011719000002</v>
      </c>
      <c r="C541" s="1">
        <v>66.769997000000004</v>
      </c>
      <c r="D541" s="1">
        <v>2.5499999999999998</v>
      </c>
      <c r="E541" s="1">
        <v>26.65</v>
      </c>
      <c r="F541" s="1">
        <v>23.870000999999998</v>
      </c>
      <c r="G541" s="1">
        <v>58.939999</v>
      </c>
      <c r="H541" s="1">
        <v>187.13000500000001</v>
      </c>
      <c r="I541" s="1">
        <v>12.25</v>
      </c>
    </row>
    <row r="542" spans="1:9" x14ac:dyDescent="0.2">
      <c r="A542" s="2">
        <v>43293</v>
      </c>
      <c r="B542" s="1">
        <v>48696.300780999998</v>
      </c>
      <c r="C542" s="1">
        <v>67.839995999999999</v>
      </c>
      <c r="D542" s="1">
        <v>2.56</v>
      </c>
      <c r="E542" s="1">
        <v>26.940000999999999</v>
      </c>
      <c r="F542" s="1">
        <v>23.5</v>
      </c>
      <c r="G542" s="1">
        <v>59.77</v>
      </c>
      <c r="H542" s="1">
        <v>186.770004</v>
      </c>
      <c r="I542" s="1">
        <v>12</v>
      </c>
    </row>
    <row r="543" spans="1:9" x14ac:dyDescent="0.2">
      <c r="A543" s="2">
        <v>43292</v>
      </c>
      <c r="B543" s="1">
        <v>49025.148437999997</v>
      </c>
      <c r="C543" s="1">
        <v>68.419998000000007</v>
      </c>
      <c r="D543" s="1">
        <v>2.54</v>
      </c>
      <c r="E543" s="1">
        <v>27.17</v>
      </c>
      <c r="F543" s="1">
        <v>23.59</v>
      </c>
      <c r="G543" s="1">
        <v>59.740001999999997</v>
      </c>
      <c r="H543" s="1">
        <v>187.990005</v>
      </c>
      <c r="I543" s="1">
        <v>11.74</v>
      </c>
    </row>
    <row r="544" spans="1:9" x14ac:dyDescent="0.2">
      <c r="A544" s="2">
        <v>43291</v>
      </c>
      <c r="B544" s="1">
        <v>48990.921875</v>
      </c>
      <c r="C544" s="1">
        <v>68.25</v>
      </c>
      <c r="D544" s="1">
        <v>2.5099999999999998</v>
      </c>
      <c r="E544" s="1">
        <v>27.889999</v>
      </c>
      <c r="F544" s="1">
        <v>24.34</v>
      </c>
      <c r="G544" s="1">
        <v>59.549999</v>
      </c>
      <c r="H544" s="1">
        <v>187.28999300000001</v>
      </c>
      <c r="I544" s="1">
        <v>11.43</v>
      </c>
    </row>
    <row r="545" spans="1:9" x14ac:dyDescent="0.2">
      <c r="A545" s="2">
        <v>43290</v>
      </c>
      <c r="B545" s="1">
        <v>49235.808594000002</v>
      </c>
      <c r="C545" s="1">
        <v>69.980002999999996</v>
      </c>
      <c r="D545" s="1">
        <v>2.57</v>
      </c>
      <c r="E545" s="1">
        <v>28.33</v>
      </c>
      <c r="F545" s="1">
        <v>23.469999000000001</v>
      </c>
      <c r="G545" s="1">
        <v>59.52</v>
      </c>
      <c r="H545" s="1">
        <v>185.929993</v>
      </c>
      <c r="I545" s="1">
        <v>11.34</v>
      </c>
    </row>
    <row r="546" spans="1:9" x14ac:dyDescent="0.2">
      <c r="A546" s="2">
        <v>43287</v>
      </c>
      <c r="B546" s="1">
        <v>48981.410155999998</v>
      </c>
      <c r="C546" s="1">
        <v>69.150002000000001</v>
      </c>
      <c r="D546" s="1">
        <v>2.63</v>
      </c>
      <c r="E546" s="1">
        <v>28.17</v>
      </c>
      <c r="F546" s="1">
        <v>22.76</v>
      </c>
      <c r="G546" s="1">
        <v>59.689999</v>
      </c>
      <c r="H546" s="1">
        <v>183.240005</v>
      </c>
      <c r="I546" s="1">
        <v>11.57</v>
      </c>
    </row>
    <row r="547" spans="1:9" x14ac:dyDescent="0.2">
      <c r="A547" s="2">
        <v>43286</v>
      </c>
      <c r="B547" s="1">
        <v>48562.648437999997</v>
      </c>
      <c r="C547" s="1">
        <v>69.400002000000001</v>
      </c>
      <c r="D547" s="1">
        <v>2.54</v>
      </c>
      <c r="E547" s="1">
        <v>28.280000999999999</v>
      </c>
      <c r="F547" s="1">
        <v>21.74</v>
      </c>
      <c r="G547" s="1">
        <v>59.09</v>
      </c>
      <c r="H547" s="1">
        <v>180.44000199999999</v>
      </c>
      <c r="I547" s="1">
        <v>10.67</v>
      </c>
    </row>
    <row r="548" spans="1:9" x14ac:dyDescent="0.2">
      <c r="A548" s="2">
        <v>43285</v>
      </c>
      <c r="B548" s="1">
        <v>47318.519530999998</v>
      </c>
      <c r="C548" s="1">
        <v>65.910004000000001</v>
      </c>
      <c r="D548" s="1">
        <v>2.52</v>
      </c>
      <c r="E548" s="1">
        <v>27.92</v>
      </c>
      <c r="F548" s="1">
        <v>21.530000999999999</v>
      </c>
      <c r="G548" s="1">
        <v>57.310001</v>
      </c>
      <c r="H548" s="1">
        <v>177.490005</v>
      </c>
      <c r="I548" s="1">
        <v>10.130000000000001</v>
      </c>
    </row>
    <row r="549" spans="1:9" x14ac:dyDescent="0.2">
      <c r="A549" s="2">
        <v>43284</v>
      </c>
      <c r="B549" s="1">
        <v>47053.890625</v>
      </c>
      <c r="C549" s="1">
        <v>66.059997999999993</v>
      </c>
      <c r="D549" s="1">
        <v>2.4700000000000002</v>
      </c>
      <c r="E549" s="1">
        <v>27.700001</v>
      </c>
      <c r="F549" s="1">
        <v>21.799999</v>
      </c>
      <c r="G549" s="1">
        <v>57.540000999999997</v>
      </c>
      <c r="H549" s="1">
        <v>175.729996</v>
      </c>
      <c r="I549" s="1">
        <v>10.23</v>
      </c>
    </row>
    <row r="550" spans="1:9" x14ac:dyDescent="0.2">
      <c r="A550" s="2">
        <v>43283</v>
      </c>
      <c r="B550" s="1">
        <v>46653.519530999998</v>
      </c>
      <c r="C550" s="1">
        <v>65.569999999999993</v>
      </c>
      <c r="D550" s="1">
        <v>2.4300000000000002</v>
      </c>
      <c r="E550" s="1">
        <v>28.42</v>
      </c>
      <c r="F550" s="1">
        <v>21.18</v>
      </c>
      <c r="G550" s="1">
        <v>57.060001</v>
      </c>
      <c r="H550" s="1">
        <v>176.08999600000001</v>
      </c>
      <c r="I550" s="1">
        <v>9.94</v>
      </c>
    </row>
    <row r="551" spans="1:9" x14ac:dyDescent="0.2">
      <c r="A551" s="2">
        <v>43280</v>
      </c>
      <c r="B551" s="1">
        <v>47663.199219000002</v>
      </c>
      <c r="C551" s="1">
        <v>68.400002000000001</v>
      </c>
      <c r="D551" s="1">
        <v>2.41</v>
      </c>
      <c r="E551" s="1">
        <v>28.84</v>
      </c>
      <c r="F551" s="1">
        <v>21.209999</v>
      </c>
      <c r="G551" s="1">
        <v>57.43</v>
      </c>
      <c r="H551" s="1">
        <v>177.44000199999999</v>
      </c>
      <c r="I551" s="1">
        <v>10.1</v>
      </c>
    </row>
    <row r="552" spans="1:9" x14ac:dyDescent="0.2">
      <c r="A552" s="2">
        <v>43279</v>
      </c>
      <c r="B552" s="1">
        <v>47031.269530999998</v>
      </c>
      <c r="C552" s="1">
        <v>66.019997000000004</v>
      </c>
      <c r="D552" s="1">
        <v>2.4300000000000002</v>
      </c>
      <c r="E552" s="1">
        <v>27.870000999999998</v>
      </c>
      <c r="F552" s="1">
        <v>21.25</v>
      </c>
      <c r="G552" s="1">
        <v>56.91</v>
      </c>
      <c r="H552" s="1">
        <v>178.16999799999999</v>
      </c>
      <c r="I552" s="1">
        <v>10.18</v>
      </c>
    </row>
    <row r="553" spans="1:9" x14ac:dyDescent="0.2">
      <c r="A553" s="2">
        <v>43278</v>
      </c>
      <c r="B553" s="1">
        <v>46874.429687999997</v>
      </c>
      <c r="C553" s="1">
        <v>65.389999000000003</v>
      </c>
      <c r="D553" s="1">
        <v>2.46</v>
      </c>
      <c r="E553" s="1">
        <v>27.549999</v>
      </c>
      <c r="F553" s="1">
        <v>21.48</v>
      </c>
      <c r="G553" s="1">
        <v>56.369999</v>
      </c>
      <c r="H553" s="1">
        <v>177.89999399999999</v>
      </c>
      <c r="I553" s="1">
        <v>10.220000000000001</v>
      </c>
    </row>
    <row r="554" spans="1:9" x14ac:dyDescent="0.2">
      <c r="A554" s="2">
        <v>43277</v>
      </c>
      <c r="B554" s="1">
        <v>46908.941405999998</v>
      </c>
      <c r="C554" s="1">
        <v>65.75</v>
      </c>
      <c r="D554" s="1">
        <v>2.4300000000000002</v>
      </c>
      <c r="E554" s="1">
        <v>27.940000999999999</v>
      </c>
      <c r="F554" s="1">
        <v>22.35</v>
      </c>
      <c r="G554" s="1">
        <v>55.439999</v>
      </c>
      <c r="H554" s="1">
        <v>180.770004</v>
      </c>
      <c r="I554" s="1">
        <v>10.38</v>
      </c>
    </row>
    <row r="555" spans="1:9" x14ac:dyDescent="0.2">
      <c r="A555" s="2">
        <v>43276</v>
      </c>
      <c r="B555" s="1">
        <v>46747.851562999997</v>
      </c>
      <c r="C555" s="1">
        <v>66.650002000000001</v>
      </c>
      <c r="D555" s="1">
        <v>2.4500000000000002</v>
      </c>
      <c r="E555" s="1">
        <v>27.43</v>
      </c>
      <c r="F555" s="1">
        <v>22.34</v>
      </c>
      <c r="G555" s="1">
        <v>55.009998000000003</v>
      </c>
      <c r="H555" s="1">
        <v>179.63000500000001</v>
      </c>
      <c r="I555" s="1">
        <v>10.64</v>
      </c>
    </row>
    <row r="556" spans="1:9" x14ac:dyDescent="0.2">
      <c r="A556" s="2">
        <v>43273</v>
      </c>
      <c r="B556" s="1">
        <v>46737.640625</v>
      </c>
      <c r="C556" s="1">
        <v>66.160004000000001</v>
      </c>
      <c r="D556" s="1">
        <v>2.4500000000000002</v>
      </c>
      <c r="E556" s="1">
        <v>26.84</v>
      </c>
      <c r="F556" s="1">
        <v>22.1</v>
      </c>
      <c r="G556" s="1">
        <v>56.240001999999997</v>
      </c>
      <c r="H556" s="1">
        <v>178.199997</v>
      </c>
      <c r="I556" s="1">
        <v>10.81</v>
      </c>
    </row>
    <row r="557" spans="1:9" x14ac:dyDescent="0.2">
      <c r="A557" s="2">
        <v>43272</v>
      </c>
      <c r="B557" s="1">
        <v>46456.910155999998</v>
      </c>
      <c r="C557" s="1">
        <v>63.68</v>
      </c>
      <c r="D557" s="1">
        <v>2.42</v>
      </c>
      <c r="E557" s="1">
        <v>26.969999000000001</v>
      </c>
      <c r="F557" s="1">
        <v>21.950001</v>
      </c>
      <c r="G557" s="1">
        <v>55.93</v>
      </c>
      <c r="H557" s="1">
        <v>179.970001</v>
      </c>
      <c r="I557" s="1">
        <v>10.75</v>
      </c>
    </row>
    <row r="558" spans="1:9" x14ac:dyDescent="0.2">
      <c r="A558" s="2">
        <v>43271</v>
      </c>
      <c r="B558" s="1">
        <v>46759.410155999998</v>
      </c>
      <c r="C558" s="1">
        <v>65.779999000000004</v>
      </c>
      <c r="D558" s="1">
        <v>2.5099999999999998</v>
      </c>
      <c r="E558" s="1">
        <v>27.84</v>
      </c>
      <c r="F558" s="1">
        <v>21.74</v>
      </c>
      <c r="G558" s="1">
        <v>56.16</v>
      </c>
      <c r="H558" s="1">
        <v>179.80999800000001</v>
      </c>
      <c r="I558" s="1">
        <v>10.98</v>
      </c>
    </row>
    <row r="559" spans="1:9" x14ac:dyDescent="0.2">
      <c r="A559" s="2">
        <v>43270</v>
      </c>
      <c r="B559" s="1">
        <v>46488.378905999998</v>
      </c>
      <c r="C559" s="1">
        <v>63.580002</v>
      </c>
      <c r="D559" s="1">
        <v>2.37</v>
      </c>
      <c r="E559" s="1">
        <v>27.76</v>
      </c>
      <c r="F559" s="1">
        <v>22.41</v>
      </c>
      <c r="G559" s="1">
        <v>55.669998</v>
      </c>
      <c r="H559" s="1">
        <v>179.179993</v>
      </c>
      <c r="I559" s="1">
        <v>10.94</v>
      </c>
    </row>
    <row r="560" spans="1:9" x14ac:dyDescent="0.2">
      <c r="A560" s="2">
        <v>43269</v>
      </c>
      <c r="B560" s="1">
        <v>46660.871094000002</v>
      </c>
      <c r="C560" s="1">
        <v>63.619999</v>
      </c>
      <c r="D560" s="1">
        <v>2.5</v>
      </c>
      <c r="E560" s="1">
        <v>27.639999</v>
      </c>
      <c r="F560" s="1">
        <v>22.83</v>
      </c>
      <c r="G560" s="1">
        <v>55.93</v>
      </c>
      <c r="H560" s="1">
        <v>180.509995</v>
      </c>
      <c r="I560" s="1">
        <v>10.98</v>
      </c>
    </row>
    <row r="561" spans="1:9" x14ac:dyDescent="0.2">
      <c r="A561" s="2">
        <v>43266</v>
      </c>
      <c r="B561" s="1">
        <v>46938.820312999997</v>
      </c>
      <c r="C561" s="1">
        <v>63.68</v>
      </c>
      <c r="D561" s="1">
        <v>2.52</v>
      </c>
      <c r="E561" s="1">
        <v>27.639999</v>
      </c>
      <c r="F561" s="1">
        <v>23</v>
      </c>
      <c r="G561" s="1">
        <v>55.880001</v>
      </c>
      <c r="H561" s="1">
        <v>181</v>
      </c>
      <c r="I561" s="1">
        <v>11.16</v>
      </c>
    </row>
    <row r="562" spans="1:9" x14ac:dyDescent="0.2">
      <c r="A562" s="2">
        <v>43265</v>
      </c>
      <c r="B562" s="1">
        <v>47197.238280999998</v>
      </c>
      <c r="C562" s="1">
        <v>63.740001999999997</v>
      </c>
      <c r="D562" s="1">
        <v>2.39</v>
      </c>
      <c r="E562" s="1">
        <v>27.67</v>
      </c>
      <c r="F562" s="1">
        <v>23.299999</v>
      </c>
      <c r="G562" s="1">
        <v>55.619999</v>
      </c>
      <c r="H562" s="1">
        <v>181.33000200000001</v>
      </c>
      <c r="I562" s="1">
        <v>11.33</v>
      </c>
    </row>
    <row r="563" spans="1:9" x14ac:dyDescent="0.2">
      <c r="A563" s="2">
        <v>43264</v>
      </c>
      <c r="B563" s="1">
        <v>46760.578125</v>
      </c>
      <c r="C563" s="1">
        <v>64.769997000000004</v>
      </c>
      <c r="D563" s="1">
        <v>2.27</v>
      </c>
      <c r="E563" s="1">
        <v>27.68</v>
      </c>
      <c r="F563" s="1">
        <v>23.190000999999999</v>
      </c>
      <c r="G563" s="1">
        <v>55.950001</v>
      </c>
      <c r="H563" s="1">
        <v>180.16999799999999</v>
      </c>
      <c r="I563" s="1">
        <v>11.29</v>
      </c>
    </row>
    <row r="564" spans="1:9" x14ac:dyDescent="0.2">
      <c r="A564" s="2">
        <v>43263</v>
      </c>
      <c r="B564" s="1">
        <v>46660.75</v>
      </c>
      <c r="C564" s="1">
        <v>64.419998000000007</v>
      </c>
      <c r="D564" s="1">
        <v>2.29</v>
      </c>
      <c r="E564" s="1">
        <v>28.01</v>
      </c>
      <c r="F564" s="1">
        <v>23.77</v>
      </c>
      <c r="G564" s="1">
        <v>55.900002000000001</v>
      </c>
      <c r="H564" s="1">
        <v>180.94000199999999</v>
      </c>
      <c r="I564" s="1">
        <v>11.21</v>
      </c>
    </row>
    <row r="565" spans="1:9" x14ac:dyDescent="0.2">
      <c r="A565" s="2">
        <v>43262</v>
      </c>
      <c r="B565" s="1">
        <v>46301.140625</v>
      </c>
      <c r="C565" s="1">
        <v>63.880001</v>
      </c>
      <c r="D565" s="1">
        <v>2.2799999999999998</v>
      </c>
      <c r="E565" s="1">
        <v>27.950001</v>
      </c>
      <c r="F565" s="1">
        <v>23.42</v>
      </c>
      <c r="G565" s="1">
        <v>55.970001000000003</v>
      </c>
      <c r="H565" s="1">
        <v>180.58000200000001</v>
      </c>
      <c r="I565" s="1">
        <v>10.94</v>
      </c>
    </row>
    <row r="566" spans="1:9" x14ac:dyDescent="0.2">
      <c r="A566" s="2">
        <v>43259</v>
      </c>
      <c r="B566" s="1">
        <v>45939.539062999997</v>
      </c>
      <c r="C566" s="1">
        <v>64.330001999999993</v>
      </c>
      <c r="D566" s="1">
        <v>2.29</v>
      </c>
      <c r="E566" s="1">
        <v>27.940000999999999</v>
      </c>
      <c r="F566" s="1">
        <v>23.690000999999999</v>
      </c>
      <c r="G566" s="1">
        <v>55.779998999999997</v>
      </c>
      <c r="H566" s="1">
        <v>182.33000200000001</v>
      </c>
      <c r="I566" s="1">
        <v>10.88</v>
      </c>
    </row>
    <row r="567" spans="1:9" x14ac:dyDescent="0.2">
      <c r="A567" s="2">
        <v>43258</v>
      </c>
      <c r="B567" s="1">
        <v>45476.570312999997</v>
      </c>
      <c r="C567" s="1">
        <v>64.150002000000001</v>
      </c>
      <c r="D567" s="1">
        <v>2.29</v>
      </c>
      <c r="E567" s="1">
        <v>27.67</v>
      </c>
      <c r="F567" s="1">
        <v>23.92</v>
      </c>
      <c r="G567" s="1">
        <v>55.98</v>
      </c>
      <c r="H567" s="1">
        <v>178.58999600000001</v>
      </c>
      <c r="I567" s="1">
        <v>10.86</v>
      </c>
    </row>
    <row r="568" spans="1:9" x14ac:dyDescent="0.2">
      <c r="A568" s="2">
        <v>43257</v>
      </c>
      <c r="B568" s="1">
        <v>45181.820312999997</v>
      </c>
      <c r="C568" s="1">
        <v>65.080001999999993</v>
      </c>
      <c r="D568" s="1">
        <v>2.41</v>
      </c>
      <c r="E568" s="1">
        <v>27.940000999999999</v>
      </c>
      <c r="F568" s="1">
        <v>23.799999</v>
      </c>
      <c r="G568" s="1">
        <v>55.84</v>
      </c>
      <c r="H568" s="1">
        <v>176.279999</v>
      </c>
      <c r="I568" s="1">
        <v>10.59</v>
      </c>
    </row>
    <row r="569" spans="1:9" x14ac:dyDescent="0.2">
      <c r="A569" s="2">
        <v>43256</v>
      </c>
      <c r="B569" s="1">
        <v>45130.699219000002</v>
      </c>
      <c r="C569" s="1">
        <v>65.459998999999996</v>
      </c>
      <c r="D569" s="1">
        <v>2.46</v>
      </c>
      <c r="E569" s="1">
        <v>27.959999</v>
      </c>
      <c r="F569" s="1">
        <v>23.969999000000001</v>
      </c>
      <c r="G569" s="1">
        <v>55.950001</v>
      </c>
      <c r="H569" s="1">
        <v>175.759995</v>
      </c>
      <c r="I569" s="1">
        <v>10.45</v>
      </c>
    </row>
    <row r="570" spans="1:9" x14ac:dyDescent="0.2">
      <c r="A570" s="2">
        <v>43255</v>
      </c>
      <c r="B570" s="1">
        <v>45243.980469000002</v>
      </c>
      <c r="C570" s="1">
        <v>65.980002999999996</v>
      </c>
      <c r="D570" s="1">
        <v>2.5499999999999998</v>
      </c>
      <c r="E570" s="1">
        <v>28.120000999999998</v>
      </c>
      <c r="F570" s="1">
        <v>24</v>
      </c>
      <c r="G570" s="1">
        <v>55.93</v>
      </c>
      <c r="H570" s="1">
        <v>178.19000199999999</v>
      </c>
      <c r="I570" s="1">
        <v>10.69</v>
      </c>
    </row>
    <row r="571" spans="1:9" x14ac:dyDescent="0.2">
      <c r="A571" s="2">
        <v>43252</v>
      </c>
      <c r="B571" s="1">
        <v>45013.121094000002</v>
      </c>
      <c r="C571" s="1">
        <v>64.019997000000004</v>
      </c>
      <c r="D571" s="1">
        <v>2.54</v>
      </c>
      <c r="E571" s="1">
        <v>28</v>
      </c>
      <c r="F571" s="1">
        <v>24.129999000000002</v>
      </c>
      <c r="G571" s="1">
        <v>56.310001</v>
      </c>
      <c r="H571" s="1">
        <v>177.800003</v>
      </c>
      <c r="I571" s="1">
        <v>10.3</v>
      </c>
    </row>
    <row r="572" spans="1:9" x14ac:dyDescent="0.2">
      <c r="A572" s="2">
        <v>43251</v>
      </c>
      <c r="B572" s="1">
        <v>44662.550780999998</v>
      </c>
      <c r="C572" s="1">
        <v>65.410004000000001</v>
      </c>
      <c r="D572" s="1">
        <v>2.63</v>
      </c>
      <c r="E572" s="1">
        <v>27.530000999999999</v>
      </c>
      <c r="F572" s="1">
        <v>24.290001</v>
      </c>
      <c r="G572" s="1">
        <v>56.189999</v>
      </c>
      <c r="H572" s="1">
        <v>179.300003</v>
      </c>
      <c r="I572" s="1">
        <v>10.3</v>
      </c>
    </row>
    <row r="573" spans="1:9" x14ac:dyDescent="0.2">
      <c r="A573" s="2">
        <v>43250</v>
      </c>
      <c r="B573" s="1">
        <v>44715.878905999998</v>
      </c>
      <c r="C573" s="1">
        <v>65.690002000000007</v>
      </c>
      <c r="D573" s="1">
        <v>2.57</v>
      </c>
      <c r="E573" s="1">
        <v>27.27</v>
      </c>
      <c r="F573" s="1">
        <v>24.610001</v>
      </c>
      <c r="G573" s="1">
        <v>56.330002</v>
      </c>
      <c r="H573" s="1">
        <v>178.770004</v>
      </c>
      <c r="I573" s="1">
        <v>10.59</v>
      </c>
    </row>
    <row r="574" spans="1:9" x14ac:dyDescent="0.2">
      <c r="A574" s="2">
        <v>43249</v>
      </c>
      <c r="B574" s="1">
        <v>44647.371094000002</v>
      </c>
      <c r="C574" s="1">
        <v>65.839995999999999</v>
      </c>
      <c r="D574" s="1">
        <v>2.57</v>
      </c>
      <c r="E574" s="1">
        <v>27.1</v>
      </c>
      <c r="F574" s="1">
        <v>24.25</v>
      </c>
      <c r="G574" s="1">
        <v>56.810001</v>
      </c>
      <c r="H574" s="1">
        <v>179.71000699999999</v>
      </c>
      <c r="I574" s="1">
        <v>10.44</v>
      </c>
    </row>
    <row r="575" spans="1:9" x14ac:dyDescent="0.2">
      <c r="A575" s="2">
        <v>43248</v>
      </c>
      <c r="B575" s="1">
        <v>44851.050780999998</v>
      </c>
      <c r="C575" s="1">
        <v>68.279999000000004</v>
      </c>
      <c r="D575" s="1">
        <v>2.62</v>
      </c>
      <c r="E575" s="1">
        <v>27.809999000000001</v>
      </c>
      <c r="F575" s="1">
        <v>25.110001</v>
      </c>
      <c r="G575" s="1">
        <v>57</v>
      </c>
      <c r="H575" s="1">
        <v>180.929993</v>
      </c>
      <c r="I575" s="1">
        <v>10.59</v>
      </c>
    </row>
    <row r="576" spans="1:9" x14ac:dyDescent="0.2">
      <c r="A576" s="2">
        <v>43245</v>
      </c>
      <c r="B576" s="1">
        <v>45091.988280999998</v>
      </c>
      <c r="C576" s="1">
        <v>68.550003000000004</v>
      </c>
      <c r="D576" s="1">
        <v>2.63</v>
      </c>
      <c r="E576" s="1">
        <v>27.99</v>
      </c>
      <c r="F576" s="1">
        <v>25.09</v>
      </c>
      <c r="G576" s="1">
        <v>57.57</v>
      </c>
      <c r="H576" s="1">
        <v>182.41999799999999</v>
      </c>
      <c r="I576" s="1">
        <v>10.59</v>
      </c>
    </row>
    <row r="577" spans="1:9" x14ac:dyDescent="0.2">
      <c r="A577" s="2">
        <v>43244</v>
      </c>
      <c r="B577" s="1">
        <v>45433.089844000002</v>
      </c>
      <c r="C577" s="1">
        <v>68.099997999999999</v>
      </c>
      <c r="D577" s="1">
        <v>2.65</v>
      </c>
      <c r="E577" s="1">
        <v>28</v>
      </c>
      <c r="F577" s="1">
        <v>25.139999</v>
      </c>
      <c r="G577" s="1">
        <v>57.459999000000003</v>
      </c>
      <c r="H577" s="1">
        <v>182.36999499999999</v>
      </c>
      <c r="I577" s="1">
        <v>10.43</v>
      </c>
    </row>
    <row r="578" spans="1:9" x14ac:dyDescent="0.2">
      <c r="A578" s="2">
        <v>43243</v>
      </c>
      <c r="B578" s="1">
        <v>45776.691405999998</v>
      </c>
      <c r="C578" s="1">
        <v>69.5</v>
      </c>
      <c r="D578" s="1">
        <v>2.7</v>
      </c>
      <c r="E578" s="1">
        <v>27.959999</v>
      </c>
      <c r="F578" s="1">
        <v>25.200001</v>
      </c>
      <c r="G578" s="1">
        <v>56.84</v>
      </c>
      <c r="H578" s="1">
        <v>181.970001</v>
      </c>
      <c r="I578" s="1">
        <v>10.42</v>
      </c>
    </row>
    <row r="579" spans="1:9" x14ac:dyDescent="0.2">
      <c r="A579" s="2">
        <v>43242</v>
      </c>
      <c r="B579" s="1">
        <v>45600.871094000002</v>
      </c>
      <c r="C579" s="1">
        <v>68.949996999999996</v>
      </c>
      <c r="D579" s="1">
        <v>2.67</v>
      </c>
      <c r="E579" s="1">
        <v>27.610001</v>
      </c>
      <c r="F579" s="1">
        <v>25.700001</v>
      </c>
      <c r="G579" s="1">
        <v>56.75</v>
      </c>
      <c r="H579" s="1">
        <v>179.60000600000001</v>
      </c>
      <c r="I579" s="1">
        <v>10.69</v>
      </c>
    </row>
    <row r="580" spans="1:9" x14ac:dyDescent="0.2">
      <c r="A580" s="2">
        <v>43241</v>
      </c>
      <c r="B580" s="1">
        <v>45305.019530999998</v>
      </c>
      <c r="C580" s="1">
        <v>69.5</v>
      </c>
      <c r="D580" s="1">
        <v>2.63</v>
      </c>
      <c r="E580" s="1">
        <v>27.59</v>
      </c>
      <c r="F580" s="1">
        <v>25.219999000000001</v>
      </c>
      <c r="G580" s="1">
        <v>56.779998999999997</v>
      </c>
      <c r="H580" s="1">
        <v>180.009995</v>
      </c>
      <c r="I580" s="1">
        <v>10.78</v>
      </c>
    </row>
    <row r="581" spans="1:9" x14ac:dyDescent="0.2">
      <c r="A581" s="2">
        <v>43238</v>
      </c>
      <c r="B581" s="1">
        <v>45666.769530999998</v>
      </c>
      <c r="C581" s="1">
        <v>68.830001999999993</v>
      </c>
      <c r="D581" s="1">
        <v>2.68</v>
      </c>
      <c r="E581" s="1">
        <v>27.6</v>
      </c>
      <c r="F581" s="1">
        <v>25.01</v>
      </c>
      <c r="G581" s="1">
        <v>57.610000999999997</v>
      </c>
      <c r="H581" s="1">
        <v>179.050003</v>
      </c>
      <c r="I581" s="1">
        <v>10.91</v>
      </c>
    </row>
    <row r="582" spans="1:9" x14ac:dyDescent="0.2">
      <c r="A582" s="2">
        <v>43237</v>
      </c>
      <c r="B582" s="1">
        <v>45787.898437999997</v>
      </c>
      <c r="C582" s="1">
        <v>68.669998000000007</v>
      </c>
      <c r="D582" s="1">
        <v>2.69</v>
      </c>
      <c r="E582" s="1">
        <v>28.610001</v>
      </c>
      <c r="F582" s="1">
        <v>25.26</v>
      </c>
      <c r="G582" s="1">
        <v>56.849997999999999</v>
      </c>
      <c r="H582" s="1">
        <v>179.509995</v>
      </c>
      <c r="I582" s="1">
        <v>11.05</v>
      </c>
    </row>
    <row r="583" spans="1:9" x14ac:dyDescent="0.2">
      <c r="A583" s="2">
        <v>43236</v>
      </c>
      <c r="B583" s="1">
        <v>46419.769530999998</v>
      </c>
      <c r="C583" s="1">
        <v>69.519997000000004</v>
      </c>
      <c r="D583" s="1">
        <v>2.74</v>
      </c>
      <c r="E583" s="1">
        <v>29.09</v>
      </c>
      <c r="F583" s="1">
        <v>25.67</v>
      </c>
      <c r="G583" s="1">
        <v>57.93</v>
      </c>
      <c r="H583" s="1">
        <v>182.820007</v>
      </c>
      <c r="I583" s="1">
        <v>11.13</v>
      </c>
    </row>
    <row r="584" spans="1:9" x14ac:dyDescent="0.2">
      <c r="A584" s="2">
        <v>43235</v>
      </c>
      <c r="B584" s="1">
        <v>46258.960937999997</v>
      </c>
      <c r="C584" s="1">
        <v>68.449996999999996</v>
      </c>
      <c r="D584" s="1">
        <v>2.73</v>
      </c>
      <c r="E584" s="1">
        <v>29.200001</v>
      </c>
      <c r="F584" s="1">
        <v>24.549999</v>
      </c>
      <c r="G584" s="1">
        <v>57.41</v>
      </c>
      <c r="H584" s="1">
        <v>184.699997</v>
      </c>
      <c r="I584" s="1">
        <v>11.26</v>
      </c>
    </row>
    <row r="585" spans="1:9" x14ac:dyDescent="0.2">
      <c r="A585" s="2">
        <v>43234</v>
      </c>
      <c r="B585" s="1">
        <v>46519.289062999997</v>
      </c>
      <c r="C585" s="1">
        <v>69.910004000000001</v>
      </c>
      <c r="D585" s="1">
        <v>2.78</v>
      </c>
      <c r="E585" s="1">
        <v>29.32</v>
      </c>
      <c r="F585" s="1">
        <v>25.219999000000001</v>
      </c>
      <c r="G585" s="1">
        <v>56.970001000000003</v>
      </c>
      <c r="H585" s="1">
        <v>184.83000200000001</v>
      </c>
      <c r="I585" s="1">
        <v>11.11</v>
      </c>
    </row>
    <row r="586" spans="1:9" x14ac:dyDescent="0.2">
      <c r="A586" s="2">
        <v>43231</v>
      </c>
      <c r="B586" s="1">
        <v>46728.921875</v>
      </c>
      <c r="C586" s="1">
        <v>69.75</v>
      </c>
      <c r="D586" s="1">
        <v>2.86</v>
      </c>
      <c r="E586" s="1">
        <v>28.690000999999999</v>
      </c>
      <c r="F586" s="1">
        <v>25.33</v>
      </c>
      <c r="G586" s="1">
        <v>57.09</v>
      </c>
      <c r="H586" s="1">
        <v>186.86999499999999</v>
      </c>
      <c r="I586" s="1">
        <v>11.13</v>
      </c>
    </row>
    <row r="587" spans="1:9" x14ac:dyDescent="0.2">
      <c r="A587" s="2">
        <v>43230</v>
      </c>
      <c r="B587" s="1">
        <v>46551.550780999998</v>
      </c>
      <c r="C587" s="1">
        <v>69.739998</v>
      </c>
      <c r="D587" s="1">
        <v>2.84</v>
      </c>
      <c r="E587" s="1">
        <v>28.629999000000002</v>
      </c>
      <c r="F587" s="1">
        <v>25.559999000000001</v>
      </c>
      <c r="G587" s="1">
        <v>57.02</v>
      </c>
      <c r="H587" s="1">
        <v>188.970001</v>
      </c>
      <c r="I587" s="1">
        <v>11.06</v>
      </c>
    </row>
    <row r="588" spans="1:9" x14ac:dyDescent="0.2">
      <c r="A588" s="2">
        <v>43229</v>
      </c>
      <c r="B588" s="1">
        <v>46294.429687999997</v>
      </c>
      <c r="C588" s="1">
        <v>68.760002</v>
      </c>
      <c r="D588" s="1">
        <v>2.7</v>
      </c>
      <c r="E588" s="1">
        <v>28.1</v>
      </c>
      <c r="F588" s="1">
        <v>24.940000999999999</v>
      </c>
      <c r="G588" s="1">
        <v>56.330002</v>
      </c>
      <c r="H588" s="1">
        <v>184.800003</v>
      </c>
      <c r="I588" s="1">
        <v>11.14</v>
      </c>
    </row>
    <row r="589" spans="1:9" x14ac:dyDescent="0.2">
      <c r="A589" s="2">
        <v>43228</v>
      </c>
      <c r="B589" s="1">
        <v>46719.511719000002</v>
      </c>
      <c r="C589" s="1">
        <v>68.449996999999996</v>
      </c>
      <c r="D589" s="1">
        <v>2.71</v>
      </c>
      <c r="E589" s="1">
        <v>28.16</v>
      </c>
      <c r="F589" s="1">
        <v>25.190000999999999</v>
      </c>
      <c r="G589" s="1">
        <v>56.650002000000001</v>
      </c>
      <c r="H589" s="1">
        <v>188.13000500000001</v>
      </c>
      <c r="I589" s="1">
        <v>11.34</v>
      </c>
    </row>
    <row r="590" spans="1:9" x14ac:dyDescent="0.2">
      <c r="A590" s="2">
        <v>43227</v>
      </c>
      <c r="B590" s="1">
        <v>46474.699219000002</v>
      </c>
      <c r="C590" s="1">
        <v>67.889999000000003</v>
      </c>
      <c r="D590" s="1">
        <v>2.77</v>
      </c>
      <c r="E590" s="1">
        <v>28.110001</v>
      </c>
      <c r="F590" s="1">
        <v>24.98</v>
      </c>
      <c r="G590" s="1">
        <v>56.84</v>
      </c>
      <c r="H590" s="1">
        <v>183.550003</v>
      </c>
      <c r="I590" s="1">
        <v>10.96</v>
      </c>
    </row>
    <row r="591" spans="1:9" x14ac:dyDescent="0.2">
      <c r="A591" s="2">
        <v>43224</v>
      </c>
      <c r="B591" s="1">
        <v>46992.171875</v>
      </c>
      <c r="C591" s="1">
        <v>68.569999999999993</v>
      </c>
      <c r="D591" s="1">
        <v>2.84</v>
      </c>
      <c r="E591" s="1">
        <v>29.190000999999999</v>
      </c>
      <c r="F591" s="1">
        <v>26.110001</v>
      </c>
      <c r="G591" s="1">
        <v>57.060001</v>
      </c>
      <c r="H591" s="1">
        <v>187.58000200000001</v>
      </c>
      <c r="I591" s="1">
        <v>11.38</v>
      </c>
    </row>
    <row r="592" spans="1:9" x14ac:dyDescent="0.2">
      <c r="A592" s="2">
        <v>43223</v>
      </c>
      <c r="B592" s="1">
        <v>47094.128905999998</v>
      </c>
      <c r="C592" s="1">
        <v>69.580001999999993</v>
      </c>
      <c r="D592" s="1">
        <v>2.87</v>
      </c>
      <c r="E592" s="1">
        <v>29.32</v>
      </c>
      <c r="F592" s="1">
        <v>26.42</v>
      </c>
      <c r="G592" s="1">
        <v>57.349997999999999</v>
      </c>
      <c r="H592" s="1">
        <v>187.970001</v>
      </c>
      <c r="I592" s="1">
        <v>11.5</v>
      </c>
    </row>
    <row r="593" spans="1:9" x14ac:dyDescent="0.2">
      <c r="A593" s="2">
        <v>43222</v>
      </c>
      <c r="B593" s="1">
        <v>47809.980469000002</v>
      </c>
      <c r="C593" s="1">
        <v>70.629997000000003</v>
      </c>
      <c r="D593" s="1">
        <v>2.88</v>
      </c>
      <c r="E593" s="1">
        <v>30.75</v>
      </c>
      <c r="F593" s="1">
        <v>26.01</v>
      </c>
      <c r="G593" s="1">
        <v>57.650002000000001</v>
      </c>
      <c r="H593" s="1">
        <v>190.69000199999999</v>
      </c>
      <c r="I593" s="1">
        <v>11.73</v>
      </c>
    </row>
    <row r="594" spans="1:9" x14ac:dyDescent="0.2">
      <c r="A594" s="2">
        <v>43220</v>
      </c>
      <c r="B594" s="1">
        <v>48358.160155999998</v>
      </c>
      <c r="C594" s="1">
        <v>69.559997999999993</v>
      </c>
      <c r="D594" s="1">
        <v>2.92</v>
      </c>
      <c r="E594" s="1">
        <v>30.969999000000001</v>
      </c>
      <c r="F594" s="1">
        <v>26.440000999999999</v>
      </c>
      <c r="G594" s="1">
        <v>58.419998</v>
      </c>
      <c r="H594" s="1">
        <v>191.63999899999999</v>
      </c>
      <c r="I594" s="1">
        <v>11.69</v>
      </c>
    </row>
    <row r="595" spans="1:9" x14ac:dyDescent="0.2">
      <c r="A595" s="2">
        <v>43217</v>
      </c>
      <c r="B595" s="1">
        <v>48284.609375</v>
      </c>
      <c r="C595" s="1">
        <v>68.949996999999996</v>
      </c>
      <c r="D595" s="1">
        <v>2.91</v>
      </c>
      <c r="E595" s="1">
        <v>31.02</v>
      </c>
      <c r="F595" s="1">
        <v>26.040001</v>
      </c>
      <c r="G595" s="1">
        <v>58.349997999999999</v>
      </c>
      <c r="H595" s="1">
        <v>192.86999499999999</v>
      </c>
      <c r="I595" s="1">
        <v>11.35</v>
      </c>
    </row>
    <row r="596" spans="1:9" x14ac:dyDescent="0.2">
      <c r="A596" s="2">
        <v>43216</v>
      </c>
      <c r="B596" s="1">
        <v>48297.710937999997</v>
      </c>
      <c r="C596" s="1">
        <v>68.680000000000007</v>
      </c>
      <c r="D596" s="1">
        <v>2.85</v>
      </c>
      <c r="E596" s="1">
        <v>30.42</v>
      </c>
      <c r="F596" s="1">
        <v>26.73</v>
      </c>
      <c r="G596" s="1">
        <v>58.939999</v>
      </c>
      <c r="H596" s="1">
        <v>190.61999499999999</v>
      </c>
      <c r="I596" s="1">
        <v>11.37</v>
      </c>
    </row>
    <row r="597" spans="1:9" x14ac:dyDescent="0.2">
      <c r="A597" s="2">
        <v>43215</v>
      </c>
      <c r="B597" s="1">
        <v>48058.210937999997</v>
      </c>
      <c r="C597" s="1">
        <v>69.120002999999997</v>
      </c>
      <c r="D597" s="1">
        <v>2.8</v>
      </c>
      <c r="E597" s="1">
        <v>30.959999</v>
      </c>
      <c r="F597" s="1">
        <v>26.76</v>
      </c>
      <c r="G597" s="1">
        <v>58.549999</v>
      </c>
      <c r="H597" s="1">
        <v>190.11999499999999</v>
      </c>
      <c r="I597" s="1">
        <v>11.1</v>
      </c>
    </row>
    <row r="598" spans="1:9" x14ac:dyDescent="0.2">
      <c r="A598" s="2">
        <v>43214</v>
      </c>
      <c r="B598" s="1">
        <v>48046.800780999998</v>
      </c>
      <c r="C598" s="1">
        <v>69</v>
      </c>
      <c r="D598" s="1">
        <v>2.79</v>
      </c>
      <c r="E598" s="1">
        <v>31.01</v>
      </c>
      <c r="F598" s="1">
        <v>26.959999</v>
      </c>
      <c r="G598" s="1">
        <v>58.84</v>
      </c>
      <c r="H598" s="1">
        <v>191.38999899999999</v>
      </c>
      <c r="I598" s="1">
        <v>11.41</v>
      </c>
    </row>
    <row r="599" spans="1:9" x14ac:dyDescent="0.2">
      <c r="A599" s="2">
        <v>43213</v>
      </c>
      <c r="B599" s="1">
        <v>48442.21875</v>
      </c>
      <c r="C599" s="1">
        <v>69.940002000000007</v>
      </c>
      <c r="D599" s="1">
        <v>2.81</v>
      </c>
      <c r="E599" s="1">
        <v>30.58</v>
      </c>
      <c r="F599" s="1">
        <v>26.32</v>
      </c>
      <c r="G599" s="1">
        <v>58.73</v>
      </c>
      <c r="H599" s="1">
        <v>190.86999499999999</v>
      </c>
      <c r="I599" s="1">
        <v>11.01</v>
      </c>
    </row>
    <row r="600" spans="1:9" x14ac:dyDescent="0.2">
      <c r="A600" s="2">
        <v>43210</v>
      </c>
      <c r="B600" s="1">
        <v>48431.578125</v>
      </c>
      <c r="C600" s="1">
        <v>70.110000999999997</v>
      </c>
      <c r="D600" s="1">
        <v>2.8</v>
      </c>
      <c r="E600" s="1">
        <v>30.84</v>
      </c>
      <c r="F600" s="1">
        <v>26.27</v>
      </c>
      <c r="G600" s="1">
        <v>59.200001</v>
      </c>
      <c r="H600" s="1">
        <v>187.550003</v>
      </c>
      <c r="I600" s="1">
        <v>13.14</v>
      </c>
    </row>
    <row r="601" spans="1:9" x14ac:dyDescent="0.2">
      <c r="A601" s="2">
        <v>43209</v>
      </c>
      <c r="B601" s="1">
        <v>48745.28125</v>
      </c>
      <c r="C601" s="1">
        <v>69.839995999999999</v>
      </c>
      <c r="D601" s="1">
        <v>2.85</v>
      </c>
      <c r="E601" s="1">
        <v>30.24</v>
      </c>
      <c r="F601" s="1">
        <v>26.15</v>
      </c>
      <c r="G601" s="1">
        <v>58.75</v>
      </c>
      <c r="H601" s="1">
        <v>189.89999399999999</v>
      </c>
      <c r="I601" s="1">
        <v>16.120000999999998</v>
      </c>
    </row>
    <row r="602" spans="1:9" x14ac:dyDescent="0.2">
      <c r="A602" s="2">
        <v>43208</v>
      </c>
      <c r="B602" s="1">
        <v>49090.738280999998</v>
      </c>
      <c r="C602" s="1">
        <v>69.540001000000004</v>
      </c>
      <c r="D602" s="1">
        <v>2.92</v>
      </c>
      <c r="E602" s="1">
        <v>30.82</v>
      </c>
      <c r="F602" s="1">
        <v>26.190000999999999</v>
      </c>
      <c r="G602" s="1">
        <v>58.810001</v>
      </c>
      <c r="H602" s="1">
        <v>190.88999899999999</v>
      </c>
      <c r="I602" s="1">
        <v>16.27</v>
      </c>
    </row>
    <row r="603" spans="1:9" x14ac:dyDescent="0.2">
      <c r="A603" s="2">
        <v>43207</v>
      </c>
      <c r="B603" s="1">
        <v>48933.609375</v>
      </c>
      <c r="C603" s="1">
        <v>69.510002</v>
      </c>
      <c r="D603" s="1">
        <v>2.95</v>
      </c>
      <c r="E603" s="1">
        <v>31.59</v>
      </c>
      <c r="F603" s="1">
        <v>25.68</v>
      </c>
      <c r="G603" s="1">
        <v>58.860000999999997</v>
      </c>
      <c r="H603" s="1">
        <v>189.009995</v>
      </c>
      <c r="I603" s="1">
        <v>15.89</v>
      </c>
    </row>
    <row r="604" spans="1:9" x14ac:dyDescent="0.2">
      <c r="A604" s="2">
        <v>43206</v>
      </c>
      <c r="B604" s="1">
        <v>48434.390625</v>
      </c>
      <c r="C604" s="1">
        <v>68.669998000000007</v>
      </c>
      <c r="D604" s="1">
        <v>2.92</v>
      </c>
      <c r="E604" s="1">
        <v>30.459999</v>
      </c>
      <c r="F604" s="1">
        <v>25.700001</v>
      </c>
      <c r="G604" s="1">
        <v>58.23</v>
      </c>
      <c r="H604" s="1">
        <v>186.64999399999999</v>
      </c>
      <c r="I604" s="1">
        <v>16.030000999999999</v>
      </c>
    </row>
    <row r="605" spans="1:9" x14ac:dyDescent="0.2">
      <c r="A605" s="2">
        <v>43203</v>
      </c>
      <c r="B605" s="1">
        <v>48768.300780999998</v>
      </c>
      <c r="C605" s="1">
        <v>68.519997000000004</v>
      </c>
      <c r="D605" s="1">
        <v>2.89</v>
      </c>
      <c r="E605" s="1">
        <v>29.809999000000001</v>
      </c>
      <c r="F605" s="1">
        <v>26.16</v>
      </c>
      <c r="G605" s="1">
        <v>58.93</v>
      </c>
      <c r="H605" s="1">
        <v>188.550003</v>
      </c>
      <c r="I605" s="1">
        <v>15.9</v>
      </c>
    </row>
    <row r="606" spans="1:9" x14ac:dyDescent="0.2">
      <c r="A606" s="2">
        <v>43202</v>
      </c>
      <c r="B606" s="1">
        <v>48782.558594000002</v>
      </c>
      <c r="C606" s="1">
        <v>68.870002999999997</v>
      </c>
      <c r="D606" s="1">
        <v>2.9</v>
      </c>
      <c r="E606" s="1">
        <v>29.9</v>
      </c>
      <c r="F606" s="1">
        <v>26.27</v>
      </c>
      <c r="G606" s="1">
        <v>59.029998999999997</v>
      </c>
      <c r="H606" s="1">
        <v>186.46000699999999</v>
      </c>
      <c r="I606" s="1">
        <v>15.93</v>
      </c>
    </row>
    <row r="607" spans="1:9" x14ac:dyDescent="0.2">
      <c r="A607" s="2">
        <v>43201</v>
      </c>
      <c r="B607" s="1">
        <v>48532.140625</v>
      </c>
      <c r="C607" s="1">
        <v>67.089995999999999</v>
      </c>
      <c r="D607" s="1">
        <v>2.83</v>
      </c>
      <c r="E607" s="1">
        <v>29.940000999999999</v>
      </c>
      <c r="F607" s="1">
        <v>26.139999</v>
      </c>
      <c r="G607" s="1">
        <v>57.939999</v>
      </c>
      <c r="H607" s="1">
        <v>183.529999</v>
      </c>
      <c r="I607" s="1">
        <v>16.030000999999999</v>
      </c>
    </row>
    <row r="608" spans="1:9" x14ac:dyDescent="0.2">
      <c r="A608" s="2">
        <v>43200</v>
      </c>
      <c r="B608" s="1">
        <v>48331.511719000002</v>
      </c>
      <c r="C608" s="1">
        <v>66.589995999999999</v>
      </c>
      <c r="D608" s="1">
        <v>2.84</v>
      </c>
      <c r="E608" s="1">
        <v>29.9</v>
      </c>
      <c r="F608" s="1">
        <v>26.16</v>
      </c>
      <c r="G608" s="1">
        <v>57.310001</v>
      </c>
      <c r="H608" s="1">
        <v>183.39999399999999</v>
      </c>
      <c r="I608" s="1">
        <v>16.34</v>
      </c>
    </row>
    <row r="609" spans="1:9" x14ac:dyDescent="0.2">
      <c r="A609" s="2">
        <v>43199</v>
      </c>
      <c r="B609" s="1">
        <v>48058.960937999997</v>
      </c>
      <c r="C609" s="1">
        <v>65.319999999999993</v>
      </c>
      <c r="D609" s="1">
        <v>2.83</v>
      </c>
      <c r="E609" s="1">
        <v>29.190000999999999</v>
      </c>
      <c r="F609" s="1">
        <v>26.41</v>
      </c>
      <c r="G609" s="1">
        <v>57.189999</v>
      </c>
      <c r="H609" s="1">
        <v>184.509995</v>
      </c>
      <c r="I609" s="1">
        <v>16.309999000000001</v>
      </c>
    </row>
    <row r="610" spans="1:9" x14ac:dyDescent="0.2">
      <c r="A610" s="2">
        <v>43196</v>
      </c>
      <c r="B610" s="1">
        <v>47926.109375</v>
      </c>
      <c r="C610" s="1">
        <v>65.540001000000004</v>
      </c>
      <c r="D610" s="1">
        <v>2.82</v>
      </c>
      <c r="E610" s="1">
        <v>29.35</v>
      </c>
      <c r="F610" s="1">
        <v>26.51</v>
      </c>
      <c r="G610" s="1">
        <v>57.509998000000003</v>
      </c>
      <c r="H610" s="1">
        <v>183.679993</v>
      </c>
      <c r="I610" s="1">
        <v>15.81</v>
      </c>
    </row>
    <row r="611" spans="1:9" x14ac:dyDescent="0.2">
      <c r="A611" s="2">
        <v>43195</v>
      </c>
      <c r="B611" s="1">
        <v>47951.75</v>
      </c>
      <c r="C611" s="1">
        <v>65.669998000000007</v>
      </c>
      <c r="D611" s="1">
        <v>2.83</v>
      </c>
      <c r="E611" s="1">
        <v>29.34</v>
      </c>
      <c r="F611" s="1">
        <v>26.379999000000002</v>
      </c>
      <c r="G611" s="1">
        <v>57.990001999999997</v>
      </c>
      <c r="H611" s="1">
        <v>186.279999</v>
      </c>
      <c r="I611" s="1">
        <v>15.93</v>
      </c>
    </row>
    <row r="612" spans="1:9" x14ac:dyDescent="0.2">
      <c r="A612" s="2">
        <v>43194</v>
      </c>
      <c r="B612" s="1">
        <v>47457.460937999997</v>
      </c>
      <c r="C612" s="1">
        <v>65.379997000000003</v>
      </c>
      <c r="D612" s="1">
        <v>2.82</v>
      </c>
      <c r="E612" s="1">
        <v>28.469999000000001</v>
      </c>
      <c r="F612" s="1">
        <v>26.76</v>
      </c>
      <c r="G612" s="1">
        <v>57.610000999999997</v>
      </c>
      <c r="H612" s="1">
        <v>182.800003</v>
      </c>
      <c r="I612" s="1">
        <v>15.45</v>
      </c>
    </row>
    <row r="613" spans="1:9" x14ac:dyDescent="0.2">
      <c r="A613" s="2">
        <v>43193</v>
      </c>
      <c r="B613" s="1">
        <v>46684.058594000002</v>
      </c>
      <c r="C613" s="1">
        <v>65.099997999999999</v>
      </c>
      <c r="D613" s="1">
        <v>2.61</v>
      </c>
      <c r="E613" s="1">
        <v>28.040001</v>
      </c>
      <c r="F613" s="1">
        <v>24.870000999999998</v>
      </c>
      <c r="G613" s="1">
        <v>56.220001000000003</v>
      </c>
      <c r="H613" s="1">
        <v>181.53999300000001</v>
      </c>
      <c r="I613" s="1">
        <v>15.28</v>
      </c>
    </row>
    <row r="614" spans="1:9" x14ac:dyDescent="0.2">
      <c r="A614" s="2">
        <v>43192</v>
      </c>
      <c r="B614" s="1">
        <v>45826.640625</v>
      </c>
      <c r="C614" s="1">
        <v>63.18</v>
      </c>
      <c r="D614" s="1">
        <v>2.61</v>
      </c>
      <c r="E614" s="1">
        <v>27.07</v>
      </c>
      <c r="F614" s="1">
        <v>24.389999</v>
      </c>
      <c r="G614" s="1">
        <v>54.779998999999997</v>
      </c>
      <c r="H614" s="1">
        <v>180.050003</v>
      </c>
      <c r="I614" s="1">
        <v>14.92</v>
      </c>
    </row>
    <row r="615" spans="1:9" x14ac:dyDescent="0.2">
      <c r="A615" s="2">
        <v>43187</v>
      </c>
      <c r="B615" s="1">
        <v>46124.851562999997</v>
      </c>
      <c r="C615" s="1">
        <v>63.529998999999997</v>
      </c>
      <c r="D615" s="1">
        <v>2.59</v>
      </c>
      <c r="E615" s="1">
        <v>27.360001</v>
      </c>
      <c r="F615" s="1">
        <v>24.790001</v>
      </c>
      <c r="G615" s="1">
        <v>55.639999000000003</v>
      </c>
      <c r="H615" s="1">
        <v>180.740005</v>
      </c>
      <c r="I615" s="1">
        <v>14.65</v>
      </c>
    </row>
    <row r="616" spans="1:9" x14ac:dyDescent="0.2">
      <c r="A616" s="2">
        <v>43186</v>
      </c>
      <c r="B616" s="1">
        <v>46793.578125</v>
      </c>
      <c r="C616" s="1">
        <v>65.370002999999997</v>
      </c>
      <c r="D616" s="1">
        <v>2.62</v>
      </c>
      <c r="E616" s="1">
        <v>27.27</v>
      </c>
      <c r="F616" s="1">
        <v>25.370000999999998</v>
      </c>
      <c r="G616" s="1">
        <v>56.259998000000003</v>
      </c>
      <c r="H616" s="1">
        <v>181.83999600000001</v>
      </c>
      <c r="I616" s="1">
        <v>15.19</v>
      </c>
    </row>
    <row r="617" spans="1:9" x14ac:dyDescent="0.2">
      <c r="A617" s="2">
        <v>43185</v>
      </c>
      <c r="B617" s="1">
        <v>46858.460937999997</v>
      </c>
      <c r="C617" s="1">
        <v>64</v>
      </c>
      <c r="D617" s="1">
        <v>2.65</v>
      </c>
      <c r="E617" s="1">
        <v>27.299999</v>
      </c>
      <c r="F617" s="1">
        <v>26.18</v>
      </c>
      <c r="G617" s="1">
        <v>56.580002</v>
      </c>
      <c r="H617" s="1">
        <v>178.800003</v>
      </c>
      <c r="I617" s="1">
        <v>15.02</v>
      </c>
    </row>
    <row r="618" spans="1:9" x14ac:dyDescent="0.2">
      <c r="A618" s="2">
        <v>43182</v>
      </c>
      <c r="B618" s="1">
        <v>46515.929687999997</v>
      </c>
      <c r="C618" s="1">
        <v>64.529999000000004</v>
      </c>
      <c r="D618" s="1">
        <v>2.63</v>
      </c>
      <c r="E618" s="1">
        <v>27.459999</v>
      </c>
      <c r="F618" s="1">
        <v>26.66</v>
      </c>
      <c r="G618" s="1">
        <v>56.09</v>
      </c>
      <c r="H618" s="1">
        <v>181.89999399999999</v>
      </c>
      <c r="I618" s="1">
        <v>15.01</v>
      </c>
    </row>
    <row r="619" spans="1:9" x14ac:dyDescent="0.2">
      <c r="A619" s="2">
        <v>43181</v>
      </c>
      <c r="B619" s="1">
        <v>47361.039062999997</v>
      </c>
      <c r="C619" s="1">
        <v>65.059997999999993</v>
      </c>
      <c r="D619" s="1">
        <v>2.67</v>
      </c>
      <c r="E619" s="1">
        <v>27.860001</v>
      </c>
      <c r="F619" s="1">
        <v>26.450001</v>
      </c>
      <c r="G619" s="1">
        <v>56.389999000000003</v>
      </c>
      <c r="H619" s="1">
        <v>183.259995</v>
      </c>
      <c r="I619" s="1">
        <v>15.14</v>
      </c>
    </row>
    <row r="620" spans="1:9" x14ac:dyDescent="0.2">
      <c r="A620" s="2">
        <v>43180</v>
      </c>
      <c r="B620" s="1">
        <v>47521.839844000002</v>
      </c>
      <c r="C620" s="1">
        <v>65.730002999999996</v>
      </c>
      <c r="D620" s="1">
        <v>2.74</v>
      </c>
      <c r="E620" s="1">
        <v>27.809999000000001</v>
      </c>
      <c r="F620" s="1">
        <v>24.809999000000001</v>
      </c>
      <c r="G620" s="1">
        <v>57.16</v>
      </c>
      <c r="H620" s="1">
        <v>188.05999800000001</v>
      </c>
      <c r="I620" s="1">
        <v>15.22</v>
      </c>
    </row>
    <row r="621" spans="1:9" x14ac:dyDescent="0.2">
      <c r="A621" s="2">
        <v>43179</v>
      </c>
      <c r="B621" s="1">
        <v>47076.511719000002</v>
      </c>
      <c r="C621" s="1">
        <v>65.160004000000001</v>
      </c>
      <c r="D621" s="1">
        <v>2.63</v>
      </c>
      <c r="E621" s="1">
        <v>27.629999000000002</v>
      </c>
      <c r="F621" s="1">
        <v>25.26</v>
      </c>
      <c r="G621" s="1">
        <v>56.369999</v>
      </c>
      <c r="H621" s="1">
        <v>181.470001</v>
      </c>
      <c r="I621" s="1">
        <v>14.77</v>
      </c>
    </row>
    <row r="622" spans="1:9" x14ac:dyDescent="0.2">
      <c r="A622" s="2">
        <v>43175</v>
      </c>
      <c r="B622" s="1">
        <v>47477.578125</v>
      </c>
      <c r="C622" s="1">
        <v>64.989998</v>
      </c>
      <c r="D622" s="1">
        <v>2.66</v>
      </c>
      <c r="E622" s="1">
        <v>27.23</v>
      </c>
      <c r="F622" s="1">
        <v>24.25</v>
      </c>
      <c r="G622" s="1">
        <v>55.810001</v>
      </c>
      <c r="H622" s="1">
        <v>186.61999499999999</v>
      </c>
      <c r="I622" s="1">
        <v>14.92</v>
      </c>
    </row>
    <row r="623" spans="1:9" x14ac:dyDescent="0.2">
      <c r="A623" s="2">
        <v>43174</v>
      </c>
      <c r="B623" s="1">
        <v>47817.050780999998</v>
      </c>
      <c r="C623" s="1">
        <v>65.279999000000004</v>
      </c>
      <c r="D623" s="1">
        <v>2.76</v>
      </c>
      <c r="E623" s="1">
        <v>27.450001</v>
      </c>
      <c r="F623" s="1">
        <v>24.91</v>
      </c>
      <c r="G623" s="1">
        <v>55.77</v>
      </c>
      <c r="H623" s="1">
        <v>181.070007</v>
      </c>
      <c r="I623" s="1">
        <v>15.25</v>
      </c>
    </row>
    <row r="624" spans="1:9" x14ac:dyDescent="0.2">
      <c r="A624" s="2">
        <v>43173</v>
      </c>
      <c r="B624" s="1">
        <v>48156.441405999998</v>
      </c>
      <c r="C624" s="1">
        <v>64.339995999999999</v>
      </c>
      <c r="D624" s="1">
        <v>2.78</v>
      </c>
      <c r="E624" s="1">
        <v>27.889999</v>
      </c>
      <c r="F624" s="1">
        <v>25.17</v>
      </c>
      <c r="G624" s="1">
        <v>55.650002000000001</v>
      </c>
      <c r="H624" s="1">
        <v>187.070007</v>
      </c>
      <c r="I624" s="1">
        <v>15.32</v>
      </c>
    </row>
    <row r="625" spans="1:9" x14ac:dyDescent="0.2">
      <c r="A625" s="2">
        <v>43172</v>
      </c>
      <c r="B625" s="1">
        <v>48557.011719000002</v>
      </c>
      <c r="C625" s="1">
        <v>64.440002000000007</v>
      </c>
      <c r="D625" s="1">
        <v>2.84</v>
      </c>
      <c r="E625" s="1">
        <v>28.219999000000001</v>
      </c>
      <c r="F625" s="1">
        <v>25.280000999999999</v>
      </c>
      <c r="G625" s="1">
        <v>54.91</v>
      </c>
      <c r="H625" s="1">
        <v>189.220001</v>
      </c>
      <c r="I625" s="1">
        <v>15.65</v>
      </c>
    </row>
    <row r="626" spans="1:9" x14ac:dyDescent="0.2">
      <c r="A626" s="2">
        <v>43171</v>
      </c>
      <c r="B626" s="1">
        <v>48671.289062999997</v>
      </c>
      <c r="C626" s="1">
        <v>64.550003000000004</v>
      </c>
      <c r="D626" s="1">
        <v>2.91</v>
      </c>
      <c r="E626" s="1">
        <v>28.07</v>
      </c>
      <c r="F626" s="1">
        <v>25.98</v>
      </c>
      <c r="G626" s="1">
        <v>55.709999000000003</v>
      </c>
      <c r="H626" s="1">
        <v>190.08999600000001</v>
      </c>
      <c r="I626" s="1">
        <v>15.46</v>
      </c>
    </row>
    <row r="627" spans="1:9" x14ac:dyDescent="0.2">
      <c r="A627" s="2">
        <v>43168</v>
      </c>
      <c r="B627" s="1">
        <v>48556.449219000002</v>
      </c>
      <c r="C627" s="1">
        <v>64.580001999999993</v>
      </c>
      <c r="D627" s="1">
        <v>2.95</v>
      </c>
      <c r="E627" s="1">
        <v>27.469999000000001</v>
      </c>
      <c r="F627" s="1">
        <v>25.75</v>
      </c>
      <c r="G627" s="1">
        <v>55.490001999999997</v>
      </c>
      <c r="H627" s="1">
        <v>188.53999300000001</v>
      </c>
      <c r="I627" s="1">
        <v>15.13</v>
      </c>
    </row>
    <row r="628" spans="1:9" x14ac:dyDescent="0.2">
      <c r="A628" s="2">
        <v>43167</v>
      </c>
      <c r="B628" s="1">
        <v>48240</v>
      </c>
      <c r="C628" s="1">
        <v>64.470000999999996</v>
      </c>
      <c r="D628" s="1">
        <v>2.76</v>
      </c>
      <c r="E628" s="1">
        <v>26.9</v>
      </c>
      <c r="F628" s="1">
        <v>25.469999000000001</v>
      </c>
      <c r="G628" s="1">
        <v>55.470001000000003</v>
      </c>
      <c r="H628" s="1">
        <v>187.35000600000001</v>
      </c>
      <c r="I628" s="1">
        <v>14.72</v>
      </c>
    </row>
    <row r="629" spans="1:9" x14ac:dyDescent="0.2">
      <c r="A629" s="2">
        <v>43166</v>
      </c>
      <c r="B629" s="1">
        <v>47662.121094000002</v>
      </c>
      <c r="C629" s="1">
        <v>64</v>
      </c>
      <c r="D629" s="1">
        <v>2.62</v>
      </c>
      <c r="E629" s="1">
        <v>26.780000999999999</v>
      </c>
      <c r="F629" s="1">
        <v>25.25</v>
      </c>
      <c r="G629" s="1">
        <v>53.759998000000003</v>
      </c>
      <c r="H629" s="1">
        <v>191.61000100000001</v>
      </c>
      <c r="I629" s="1">
        <v>14.92</v>
      </c>
    </row>
    <row r="630" spans="1:9" x14ac:dyDescent="0.2">
      <c r="A630" s="2">
        <v>43165</v>
      </c>
      <c r="B630" s="1">
        <v>47884.628905999998</v>
      </c>
      <c r="C630" s="1">
        <v>63.93</v>
      </c>
      <c r="D630" s="1">
        <v>2.65</v>
      </c>
      <c r="E630" s="1">
        <v>26.889999</v>
      </c>
      <c r="F630" s="1">
        <v>25.450001</v>
      </c>
      <c r="G630" s="1">
        <v>53.540000999999997</v>
      </c>
      <c r="H630" s="1">
        <v>192.91000399999999</v>
      </c>
      <c r="I630" s="1">
        <v>14.91</v>
      </c>
    </row>
    <row r="631" spans="1:9" x14ac:dyDescent="0.2">
      <c r="A631" s="2">
        <v>43164</v>
      </c>
      <c r="B631" s="1">
        <v>47720.910155999998</v>
      </c>
      <c r="C631" s="1">
        <v>64.099997999999999</v>
      </c>
      <c r="D631" s="1">
        <v>2.63</v>
      </c>
      <c r="E631" s="1">
        <v>27.049999</v>
      </c>
      <c r="F631" s="1">
        <v>25.540001</v>
      </c>
      <c r="G631" s="1">
        <v>53.799999</v>
      </c>
      <c r="H631" s="1">
        <v>193.070007</v>
      </c>
      <c r="I631" s="1">
        <v>15.26</v>
      </c>
    </row>
    <row r="632" spans="1:9" x14ac:dyDescent="0.2">
      <c r="A632" s="2">
        <v>43161</v>
      </c>
      <c r="B632" s="1">
        <v>47548.101562999997</v>
      </c>
      <c r="C632" s="1">
        <v>63.709999000000003</v>
      </c>
      <c r="D632" s="1">
        <v>2.73</v>
      </c>
      <c r="E632" s="1">
        <v>27.33</v>
      </c>
      <c r="F632" s="1">
        <v>26.66</v>
      </c>
      <c r="G632" s="1">
        <v>53.630001</v>
      </c>
      <c r="H632" s="1">
        <v>191.91999799999999</v>
      </c>
      <c r="I632" s="1">
        <v>15.9</v>
      </c>
    </row>
    <row r="633" spans="1:9" x14ac:dyDescent="0.2">
      <c r="A633" s="2">
        <v>43160</v>
      </c>
      <c r="B633" s="1">
        <v>47599.421875</v>
      </c>
      <c r="C633" s="1">
        <v>63.98</v>
      </c>
      <c r="D633" s="1">
        <v>2.74</v>
      </c>
      <c r="E633" s="1">
        <v>27.280000999999999</v>
      </c>
      <c r="F633" s="1">
        <v>27.440000999999999</v>
      </c>
      <c r="G633" s="1">
        <v>53.349997999999999</v>
      </c>
      <c r="H633" s="1">
        <v>194.11000100000001</v>
      </c>
      <c r="I633" s="1">
        <v>16.420000000000002</v>
      </c>
    </row>
    <row r="634" spans="1:9" x14ac:dyDescent="0.2">
      <c r="A634" s="2">
        <v>43159</v>
      </c>
      <c r="B634" s="1">
        <v>47437.929687999997</v>
      </c>
      <c r="C634" s="1">
        <v>64.260002</v>
      </c>
      <c r="D634" s="1">
        <v>2.75</v>
      </c>
      <c r="E634" s="1">
        <v>26.58</v>
      </c>
      <c r="F634" s="1">
        <v>27.43</v>
      </c>
      <c r="G634" s="1">
        <v>52.84</v>
      </c>
      <c r="H634" s="1">
        <v>192.38000500000001</v>
      </c>
      <c r="I634" s="1">
        <v>16.780000999999999</v>
      </c>
    </row>
    <row r="635" spans="1:9" x14ac:dyDescent="0.2">
      <c r="A635" s="2">
        <v>43158</v>
      </c>
      <c r="B635" s="1">
        <v>47970.191405999998</v>
      </c>
      <c r="C635" s="1">
        <v>64.199996999999996</v>
      </c>
      <c r="D635" s="1">
        <v>2.77</v>
      </c>
      <c r="E635" s="1">
        <v>27.860001</v>
      </c>
      <c r="F635" s="1">
        <v>27.42</v>
      </c>
      <c r="G635" s="1">
        <v>53.459999000000003</v>
      </c>
      <c r="H635" s="1">
        <v>189.55999800000001</v>
      </c>
      <c r="I635" s="1">
        <v>16.219999000000001</v>
      </c>
    </row>
    <row r="636" spans="1:9" x14ac:dyDescent="0.2">
      <c r="A636" s="2">
        <v>43157</v>
      </c>
      <c r="B636" s="1">
        <v>48463.441405999998</v>
      </c>
      <c r="C636" s="1">
        <v>64.180000000000007</v>
      </c>
      <c r="D636" s="1">
        <v>2.85</v>
      </c>
      <c r="E636" s="1">
        <v>27.91</v>
      </c>
      <c r="F636" s="1">
        <v>27.959999</v>
      </c>
      <c r="G636" s="1">
        <v>53.68</v>
      </c>
      <c r="H636" s="1">
        <v>191.240005</v>
      </c>
      <c r="I636" s="1">
        <v>16.98</v>
      </c>
    </row>
    <row r="637" spans="1:9" x14ac:dyDescent="0.2">
      <c r="A637" s="2">
        <v>43154</v>
      </c>
      <c r="B637" s="1">
        <v>48643.429687999997</v>
      </c>
      <c r="C637" s="1">
        <v>64.190002000000007</v>
      </c>
      <c r="D637" s="1">
        <v>2.91</v>
      </c>
      <c r="E637" s="1">
        <v>27.33</v>
      </c>
      <c r="F637" s="1">
        <v>25.450001</v>
      </c>
      <c r="G637" s="1">
        <v>54.540000999999997</v>
      </c>
      <c r="H637" s="1">
        <v>192.229996</v>
      </c>
      <c r="I637" s="1">
        <v>16.43</v>
      </c>
    </row>
    <row r="638" spans="1:9" x14ac:dyDescent="0.2">
      <c r="A638" s="2">
        <v>43153</v>
      </c>
      <c r="B638" s="1">
        <v>48969.640625</v>
      </c>
      <c r="C638" s="1">
        <v>63.880001</v>
      </c>
      <c r="D638" s="1">
        <v>2.97</v>
      </c>
      <c r="E638" s="1">
        <v>27</v>
      </c>
      <c r="F638" s="1">
        <v>25.27</v>
      </c>
      <c r="G638" s="1">
        <v>55.130001</v>
      </c>
      <c r="H638" s="1">
        <v>194.320007</v>
      </c>
      <c r="I638" s="1">
        <v>16.610001</v>
      </c>
    </row>
    <row r="639" spans="1:9" x14ac:dyDescent="0.2">
      <c r="A639" s="2">
        <v>43152</v>
      </c>
      <c r="B639" s="1">
        <v>48535.589844000002</v>
      </c>
      <c r="C639" s="1">
        <v>62.349997999999999</v>
      </c>
      <c r="D639" s="1">
        <v>3.01</v>
      </c>
      <c r="E639" s="1">
        <v>27.32</v>
      </c>
      <c r="F639" s="1">
        <v>25.450001</v>
      </c>
      <c r="G639" s="1">
        <v>51.470001000000003</v>
      </c>
      <c r="H639" s="1">
        <v>193.14999399999999</v>
      </c>
      <c r="I639" s="1">
        <v>17.18</v>
      </c>
    </row>
    <row r="640" spans="1:9" x14ac:dyDescent="0.2">
      <c r="A640" s="2">
        <v>43151</v>
      </c>
      <c r="B640" s="1">
        <v>48685.191405999998</v>
      </c>
      <c r="C640" s="1">
        <v>62</v>
      </c>
      <c r="D640" s="1">
        <v>2.98</v>
      </c>
      <c r="E640" s="1">
        <v>27.49</v>
      </c>
      <c r="F640" s="1">
        <v>25.68</v>
      </c>
      <c r="G640" s="1">
        <v>52.93</v>
      </c>
      <c r="H640" s="1">
        <v>195.30999800000001</v>
      </c>
      <c r="I640" s="1">
        <v>16.84</v>
      </c>
    </row>
    <row r="641" spans="1:9" x14ac:dyDescent="0.2">
      <c r="A641" s="2">
        <v>43150</v>
      </c>
      <c r="B641" s="1">
        <v>48928.480469000002</v>
      </c>
      <c r="C641" s="1">
        <v>61.91</v>
      </c>
      <c r="D641" s="1">
        <v>2.98</v>
      </c>
      <c r="E641" s="1">
        <v>28.24</v>
      </c>
      <c r="F641" s="1">
        <v>24.98</v>
      </c>
      <c r="G641" s="1">
        <v>53.68</v>
      </c>
      <c r="H641" s="1">
        <v>194.35000600000001</v>
      </c>
      <c r="I641" s="1">
        <v>16.02</v>
      </c>
    </row>
    <row r="642" spans="1:9" x14ac:dyDescent="0.2">
      <c r="A642" s="2">
        <v>43147</v>
      </c>
      <c r="B642" s="1">
        <v>48882.78125</v>
      </c>
      <c r="C642" s="1">
        <v>62.279998999999997</v>
      </c>
      <c r="D642" s="1">
        <v>3.03</v>
      </c>
      <c r="E642" s="1">
        <v>27.950001</v>
      </c>
      <c r="F642" s="1">
        <v>24.68</v>
      </c>
      <c r="G642" s="1">
        <v>53.040000999999997</v>
      </c>
      <c r="H642" s="1">
        <v>195.820007</v>
      </c>
      <c r="I642" s="1">
        <v>16.18</v>
      </c>
    </row>
    <row r="643" spans="1:9" x14ac:dyDescent="0.2">
      <c r="A643" s="2">
        <v>43146</v>
      </c>
      <c r="B643" s="1">
        <v>48808.390625</v>
      </c>
      <c r="C643" s="1">
        <v>61.459999000000003</v>
      </c>
      <c r="D643" s="1">
        <v>2.96</v>
      </c>
      <c r="E643" s="1">
        <v>27.690000999999999</v>
      </c>
      <c r="F643" s="1">
        <v>24.73</v>
      </c>
      <c r="G643" s="1">
        <v>52.950001</v>
      </c>
      <c r="H643" s="1">
        <v>194.770004</v>
      </c>
      <c r="I643" s="1">
        <v>15.9</v>
      </c>
    </row>
    <row r="644" spans="1:9" x14ac:dyDescent="0.2">
      <c r="A644" s="2">
        <v>43145</v>
      </c>
      <c r="B644" s="1">
        <v>48400.75</v>
      </c>
      <c r="C644" s="1">
        <v>61.689999</v>
      </c>
      <c r="D644" s="1">
        <v>2.94</v>
      </c>
      <c r="E644" s="1">
        <v>27.66</v>
      </c>
      <c r="F644" s="1">
        <v>24.290001</v>
      </c>
      <c r="G644" s="1">
        <v>52.619999</v>
      </c>
      <c r="H644" s="1">
        <v>194.449997</v>
      </c>
      <c r="I644" s="1">
        <v>15.52</v>
      </c>
    </row>
    <row r="645" spans="1:9" x14ac:dyDescent="0.2">
      <c r="A645" s="2">
        <v>43144</v>
      </c>
      <c r="B645" s="1">
        <v>47926.730469000002</v>
      </c>
      <c r="C645" s="1">
        <v>62.27</v>
      </c>
      <c r="D645" s="1">
        <v>2.94</v>
      </c>
      <c r="E645" s="1">
        <v>27.959999</v>
      </c>
      <c r="F645" s="1">
        <v>24.129999000000002</v>
      </c>
      <c r="G645" s="1">
        <v>51.119999</v>
      </c>
      <c r="H645" s="1">
        <v>191.779999</v>
      </c>
      <c r="I645" s="1">
        <v>15.03</v>
      </c>
    </row>
    <row r="646" spans="1:9" x14ac:dyDescent="0.2">
      <c r="A646" s="2">
        <v>43143</v>
      </c>
      <c r="B646" s="1">
        <v>47830.488280999998</v>
      </c>
      <c r="C646" s="1">
        <v>61.209999000000003</v>
      </c>
      <c r="D646" s="1">
        <v>2.97</v>
      </c>
      <c r="E646" s="1">
        <v>27.42</v>
      </c>
      <c r="F646" s="1">
        <v>23.959999</v>
      </c>
      <c r="G646" s="1">
        <v>50.970001000000003</v>
      </c>
      <c r="H646" s="1">
        <v>190.25</v>
      </c>
      <c r="I646" s="1">
        <v>14.85</v>
      </c>
    </row>
    <row r="647" spans="1:9" x14ac:dyDescent="0.2">
      <c r="A647" s="2">
        <v>43140</v>
      </c>
      <c r="B647" s="1">
        <v>47799.089844000002</v>
      </c>
      <c r="C647" s="1">
        <v>61.259998000000003</v>
      </c>
      <c r="D647" s="1">
        <v>3.02</v>
      </c>
      <c r="E647" s="1">
        <v>27.049999</v>
      </c>
      <c r="F647" s="1">
        <v>23.469999000000001</v>
      </c>
      <c r="G647" s="1">
        <v>51.009998000000003</v>
      </c>
      <c r="H647" s="1">
        <v>190.66999799999999</v>
      </c>
      <c r="I647" s="1">
        <v>14.54</v>
      </c>
    </row>
    <row r="648" spans="1:9" x14ac:dyDescent="0.2">
      <c r="A648" s="2">
        <v>43139</v>
      </c>
      <c r="B648" s="1">
        <v>47862.101562999997</v>
      </c>
      <c r="C648" s="1">
        <v>60.93</v>
      </c>
      <c r="D648" s="1">
        <v>3.05</v>
      </c>
      <c r="E648" s="1">
        <v>27.540001</v>
      </c>
      <c r="F648" s="1">
        <v>23.639999</v>
      </c>
      <c r="G648" s="1">
        <v>51.150002000000001</v>
      </c>
      <c r="H648" s="1">
        <v>186.11000100000001</v>
      </c>
      <c r="I648" s="1">
        <v>15.05</v>
      </c>
    </row>
    <row r="649" spans="1:9" x14ac:dyDescent="0.2">
      <c r="A649" s="2">
        <v>43138</v>
      </c>
      <c r="B649" s="1">
        <v>48976.449219000002</v>
      </c>
      <c r="C649" s="1">
        <v>62.139999000000003</v>
      </c>
      <c r="D649" s="1">
        <v>3.27</v>
      </c>
      <c r="E649" s="1">
        <v>28.360001</v>
      </c>
      <c r="F649" s="1">
        <v>23.940000999999999</v>
      </c>
      <c r="G649" s="1">
        <v>51.68</v>
      </c>
      <c r="H649" s="1">
        <v>186.220001</v>
      </c>
      <c r="I649" s="1">
        <v>15.34</v>
      </c>
    </row>
    <row r="650" spans="1:9" x14ac:dyDescent="0.2">
      <c r="A650" s="2">
        <v>43137</v>
      </c>
      <c r="B650" s="1">
        <v>49304.941405999998</v>
      </c>
      <c r="C650" s="1">
        <v>61.23</v>
      </c>
      <c r="D650" s="1">
        <v>3.3</v>
      </c>
      <c r="E650" s="1">
        <v>28.83</v>
      </c>
      <c r="F650" s="1">
        <v>23.15</v>
      </c>
      <c r="G650" s="1">
        <v>51.849997999999999</v>
      </c>
      <c r="H650" s="1">
        <v>185.58999600000001</v>
      </c>
      <c r="I650" s="1">
        <v>15.15</v>
      </c>
    </row>
    <row r="651" spans="1:9" x14ac:dyDescent="0.2">
      <c r="A651" s="2">
        <v>43133</v>
      </c>
      <c r="B651" s="1">
        <v>50395.828125</v>
      </c>
      <c r="C651" s="1">
        <v>62.110000999999997</v>
      </c>
      <c r="D651" s="1">
        <v>3.29</v>
      </c>
      <c r="E651" s="1">
        <v>29.33</v>
      </c>
      <c r="F651" s="1">
        <v>23.969999000000001</v>
      </c>
      <c r="G651" s="1">
        <v>53.439999</v>
      </c>
      <c r="H651" s="1">
        <v>189.33999600000001</v>
      </c>
      <c r="I651" s="1">
        <v>15.66</v>
      </c>
    </row>
    <row r="652" spans="1:9" x14ac:dyDescent="0.2">
      <c r="A652" s="2">
        <v>43132</v>
      </c>
      <c r="B652" s="1">
        <v>50591.148437999997</v>
      </c>
      <c r="C652" s="1">
        <v>61.490001999999997</v>
      </c>
      <c r="D652" s="1">
        <v>3.31</v>
      </c>
      <c r="E652" s="1">
        <v>29.440000999999999</v>
      </c>
      <c r="F652" s="1">
        <v>23.91</v>
      </c>
      <c r="G652" s="1">
        <v>53.450001</v>
      </c>
      <c r="H652" s="1">
        <v>190.11999499999999</v>
      </c>
      <c r="I652" s="1">
        <v>15.81</v>
      </c>
    </row>
    <row r="653" spans="1:9" x14ac:dyDescent="0.2">
      <c r="A653" s="2">
        <v>43131</v>
      </c>
      <c r="B653" s="1">
        <v>50456.171875</v>
      </c>
      <c r="C653" s="1">
        <v>60.880001</v>
      </c>
      <c r="D653" s="1">
        <v>3.36</v>
      </c>
      <c r="E653" s="1">
        <v>29.290001</v>
      </c>
      <c r="F653" s="1">
        <v>23.99</v>
      </c>
      <c r="G653" s="1">
        <v>52.75</v>
      </c>
      <c r="H653" s="1">
        <v>190.779999</v>
      </c>
      <c r="I653" s="1">
        <v>15.93</v>
      </c>
    </row>
    <row r="654" spans="1:9" x14ac:dyDescent="0.2">
      <c r="A654" s="2">
        <v>43130</v>
      </c>
      <c r="B654" s="1">
        <v>50382.859375</v>
      </c>
      <c r="C654" s="1">
        <v>60.700001</v>
      </c>
      <c r="D654" s="1">
        <v>3.46</v>
      </c>
      <c r="E654" s="1">
        <v>28.450001</v>
      </c>
      <c r="F654" s="1">
        <v>23.51</v>
      </c>
      <c r="G654" s="1">
        <v>52.689999</v>
      </c>
      <c r="H654" s="1">
        <v>186.36999499999999</v>
      </c>
      <c r="I654" s="1">
        <v>15.73</v>
      </c>
    </row>
    <row r="655" spans="1:9" x14ac:dyDescent="0.2">
      <c r="A655" s="2">
        <v>43129</v>
      </c>
      <c r="B655" s="1">
        <v>50636.320312999997</v>
      </c>
      <c r="C655" s="1">
        <v>61.299999</v>
      </c>
      <c r="D655" s="1">
        <v>3.42</v>
      </c>
      <c r="E655" s="1">
        <v>29.379999000000002</v>
      </c>
      <c r="F655" s="1">
        <v>23.690000999999999</v>
      </c>
      <c r="G655" s="1">
        <v>54.700001</v>
      </c>
      <c r="H655" s="1">
        <v>188.949997</v>
      </c>
      <c r="I655" s="1">
        <v>15.77</v>
      </c>
    </row>
    <row r="656" spans="1:9" x14ac:dyDescent="0.2">
      <c r="A656" s="2">
        <v>43126</v>
      </c>
      <c r="B656" s="1">
        <v>51065.488280999998</v>
      </c>
      <c r="C656" s="1">
        <v>61.990001999999997</v>
      </c>
      <c r="D656" s="1">
        <v>3.5</v>
      </c>
      <c r="E656" s="1">
        <v>29.379999000000002</v>
      </c>
      <c r="F656" s="1">
        <v>23.99</v>
      </c>
      <c r="G656" s="1">
        <v>54.700001</v>
      </c>
      <c r="H656" s="1">
        <v>190.020004</v>
      </c>
      <c r="I656" s="1">
        <v>15.86</v>
      </c>
    </row>
    <row r="657" spans="1:9" x14ac:dyDescent="0.2">
      <c r="A657" s="2">
        <v>43125</v>
      </c>
      <c r="B657" s="1">
        <v>50777.898437999997</v>
      </c>
      <c r="C657" s="1">
        <v>63.25</v>
      </c>
      <c r="D657" s="1">
        <v>3.46</v>
      </c>
      <c r="E657" s="1">
        <v>29.5</v>
      </c>
      <c r="F657" s="1">
        <v>24</v>
      </c>
      <c r="G657" s="1">
        <v>53.68</v>
      </c>
      <c r="H657" s="1">
        <v>190.449997</v>
      </c>
      <c r="I657" s="1">
        <v>15.66</v>
      </c>
    </row>
    <row r="658" spans="1:9" x14ac:dyDescent="0.2">
      <c r="A658" s="2">
        <v>43124</v>
      </c>
      <c r="B658" s="1">
        <v>50746.929687999997</v>
      </c>
      <c r="C658" s="1">
        <v>63.880001</v>
      </c>
      <c r="D658" s="1">
        <v>3.48</v>
      </c>
      <c r="E658" s="1">
        <v>29.18</v>
      </c>
      <c r="F658" s="1">
        <v>23.700001</v>
      </c>
      <c r="G658" s="1">
        <v>53.98</v>
      </c>
      <c r="H658" s="1">
        <v>188.300003</v>
      </c>
      <c r="I658" s="1">
        <v>15.47</v>
      </c>
    </row>
    <row r="659" spans="1:9" x14ac:dyDescent="0.2">
      <c r="A659" s="2">
        <v>43123</v>
      </c>
      <c r="B659" s="1">
        <v>50260.25</v>
      </c>
      <c r="C659" s="1">
        <v>63.299999</v>
      </c>
      <c r="D659" s="1">
        <v>3.37</v>
      </c>
      <c r="E659" s="1">
        <v>29.15</v>
      </c>
      <c r="F659" s="1">
        <v>24.01</v>
      </c>
      <c r="G659" s="1">
        <v>53.279998999999997</v>
      </c>
      <c r="H659" s="1">
        <v>191.779999</v>
      </c>
      <c r="I659" s="1">
        <v>15.34</v>
      </c>
    </row>
    <row r="660" spans="1:9" x14ac:dyDescent="0.2">
      <c r="A660" s="2">
        <v>43122</v>
      </c>
      <c r="B660" s="1">
        <v>49974.480469000002</v>
      </c>
      <c r="C660" s="1">
        <v>63.049999</v>
      </c>
      <c r="D660" s="1">
        <v>3.42</v>
      </c>
      <c r="E660" s="1">
        <v>29.58</v>
      </c>
      <c r="F660" s="1">
        <v>23.35</v>
      </c>
      <c r="G660" s="1">
        <v>52.290000999999997</v>
      </c>
      <c r="H660" s="1">
        <v>193.05999800000001</v>
      </c>
      <c r="I660" s="1">
        <v>14.99</v>
      </c>
    </row>
    <row r="661" spans="1:9" x14ac:dyDescent="0.2">
      <c r="A661" s="2">
        <v>43119</v>
      </c>
      <c r="B661" s="1">
        <v>49695.558594000002</v>
      </c>
      <c r="C661" s="1">
        <v>63.720001000000003</v>
      </c>
      <c r="D661" s="1">
        <v>3.41</v>
      </c>
      <c r="E661" s="1">
        <v>28.99</v>
      </c>
      <c r="F661" s="1">
        <v>23.24</v>
      </c>
      <c r="G661" s="1">
        <v>52.900002000000001</v>
      </c>
      <c r="H661" s="1">
        <v>192.75</v>
      </c>
      <c r="I661" s="1">
        <v>15.56</v>
      </c>
    </row>
    <row r="662" spans="1:9" x14ac:dyDescent="0.2">
      <c r="A662" s="2">
        <v>43118</v>
      </c>
      <c r="B662" s="1">
        <v>49911.96875</v>
      </c>
      <c r="C662" s="1">
        <v>63.959999000000003</v>
      </c>
      <c r="D662" s="1">
        <v>3.49</v>
      </c>
      <c r="E662" s="1">
        <v>28.940000999999999</v>
      </c>
      <c r="F662" s="1">
        <v>23.25</v>
      </c>
      <c r="G662" s="1">
        <v>53.32</v>
      </c>
      <c r="H662" s="1">
        <v>194.41000399999999</v>
      </c>
      <c r="I662" s="1">
        <v>15.82</v>
      </c>
    </row>
    <row r="663" spans="1:9" x14ac:dyDescent="0.2">
      <c r="A663" s="2">
        <v>43117</v>
      </c>
      <c r="B663" s="1">
        <v>49732.300780999998</v>
      </c>
      <c r="C663" s="1">
        <v>64.339995999999999</v>
      </c>
      <c r="D663" s="1">
        <v>3.46</v>
      </c>
      <c r="E663" s="1">
        <v>28.969999000000001</v>
      </c>
      <c r="F663" s="1">
        <v>23.379999000000002</v>
      </c>
      <c r="G663" s="1">
        <v>53.369999</v>
      </c>
      <c r="H663" s="1">
        <v>193.19000199999999</v>
      </c>
      <c r="I663" s="1">
        <v>16.219999000000001</v>
      </c>
    </row>
    <row r="664" spans="1:9" x14ac:dyDescent="0.2">
      <c r="A664" s="2">
        <v>43116</v>
      </c>
      <c r="B664" s="1">
        <v>49491.71875</v>
      </c>
      <c r="C664" s="1">
        <v>64.379997000000003</v>
      </c>
      <c r="D664" s="1">
        <v>3.5</v>
      </c>
      <c r="E664" s="1">
        <v>28.67</v>
      </c>
      <c r="F664" s="1">
        <v>23.379999000000002</v>
      </c>
      <c r="G664" s="1">
        <v>52.669998</v>
      </c>
      <c r="H664" s="1">
        <v>192.61999499999999</v>
      </c>
      <c r="I664" s="1">
        <v>16.420000000000002</v>
      </c>
    </row>
    <row r="665" spans="1:9" x14ac:dyDescent="0.2">
      <c r="A665" s="2">
        <v>43115</v>
      </c>
      <c r="B665" s="1">
        <v>49387.28125</v>
      </c>
      <c r="C665" s="1">
        <v>64.180000000000007</v>
      </c>
      <c r="D665" s="1">
        <v>3.52</v>
      </c>
      <c r="E665" s="1">
        <v>28.629999000000002</v>
      </c>
      <c r="F665" s="1">
        <v>23.030000999999999</v>
      </c>
      <c r="G665" s="1">
        <v>52.029998999999997</v>
      </c>
      <c r="H665" s="1">
        <v>191.46000699999999</v>
      </c>
      <c r="I665" s="1">
        <v>15.51</v>
      </c>
    </row>
    <row r="666" spans="1:9" x14ac:dyDescent="0.2">
      <c r="A666" s="2">
        <v>43112</v>
      </c>
      <c r="B666" s="1">
        <v>49135.910155999998</v>
      </c>
      <c r="C666" s="1">
        <v>62.950001</v>
      </c>
      <c r="D666" s="1">
        <v>3.47</v>
      </c>
      <c r="E666" s="1">
        <v>28.639999</v>
      </c>
      <c r="F666" s="1">
        <v>23.049999</v>
      </c>
      <c r="G666" s="1">
        <v>51.639999000000003</v>
      </c>
      <c r="H666" s="1">
        <v>191.320007</v>
      </c>
      <c r="I666" s="1">
        <v>15.34</v>
      </c>
    </row>
    <row r="667" spans="1:9" x14ac:dyDescent="0.2">
      <c r="A667" s="2">
        <v>43111</v>
      </c>
      <c r="B667" s="1">
        <v>48799.390625</v>
      </c>
      <c r="C667" s="1">
        <v>62.84</v>
      </c>
      <c r="D667" s="1">
        <v>3.52</v>
      </c>
      <c r="E667" s="1">
        <v>28.4</v>
      </c>
      <c r="F667" s="1">
        <v>23.26</v>
      </c>
      <c r="G667" s="1">
        <v>51.59</v>
      </c>
      <c r="H667" s="1">
        <v>192.94000199999999</v>
      </c>
      <c r="I667" s="1">
        <v>15.37</v>
      </c>
    </row>
    <row r="668" spans="1:9" x14ac:dyDescent="0.2">
      <c r="A668" s="2">
        <v>43110</v>
      </c>
      <c r="B668" s="1">
        <v>48785.25</v>
      </c>
      <c r="C668" s="1">
        <v>62.880001</v>
      </c>
      <c r="D668" s="1">
        <v>3.45</v>
      </c>
      <c r="E668" s="1">
        <v>28.32</v>
      </c>
      <c r="F668" s="1">
        <v>23.059999000000001</v>
      </c>
      <c r="G668" s="1">
        <v>49.810001</v>
      </c>
      <c r="H668" s="1">
        <v>193.179993</v>
      </c>
      <c r="I668" s="1">
        <v>15.12</v>
      </c>
    </row>
    <row r="669" spans="1:9" x14ac:dyDescent="0.2">
      <c r="A669" s="2">
        <v>43109</v>
      </c>
      <c r="B669" s="1">
        <v>49701.371094000002</v>
      </c>
      <c r="C669" s="1">
        <v>65.529999000000004</v>
      </c>
      <c r="D669" s="1">
        <v>3.48</v>
      </c>
      <c r="E669" s="1">
        <v>28.870000999999998</v>
      </c>
      <c r="F669" s="1">
        <v>23.34</v>
      </c>
      <c r="G669" s="1">
        <v>50.369999</v>
      </c>
      <c r="H669" s="1">
        <v>196.979996</v>
      </c>
      <c r="I669" s="1">
        <v>15.66</v>
      </c>
    </row>
    <row r="670" spans="1:9" x14ac:dyDescent="0.2">
      <c r="A670" s="2">
        <v>43108</v>
      </c>
      <c r="B670" s="1">
        <v>49995.570312999997</v>
      </c>
      <c r="C670" s="1">
        <v>65.290001000000004</v>
      </c>
      <c r="D670" s="1">
        <v>3.47</v>
      </c>
      <c r="E670" s="1">
        <v>29.280000999999999</v>
      </c>
      <c r="F670" s="1">
        <v>23.59</v>
      </c>
      <c r="G670" s="1">
        <v>50.139999000000003</v>
      </c>
      <c r="H670" s="1">
        <v>196.91000399999999</v>
      </c>
      <c r="I670" s="1">
        <v>15.75</v>
      </c>
    </row>
    <row r="671" spans="1:9" x14ac:dyDescent="0.2">
      <c r="A671" s="2">
        <v>43105</v>
      </c>
      <c r="B671" s="1">
        <v>49887.738280999998</v>
      </c>
      <c r="C671" s="1">
        <v>65.260002</v>
      </c>
      <c r="D671" s="1">
        <v>3.51</v>
      </c>
      <c r="E671" s="1">
        <v>29.290001</v>
      </c>
      <c r="F671" s="1">
        <v>23.780000999999999</v>
      </c>
      <c r="G671" s="1">
        <v>50.860000999999997</v>
      </c>
      <c r="H671" s="1">
        <v>196.86000100000001</v>
      </c>
      <c r="I671" s="1">
        <v>16.079999999999998</v>
      </c>
    </row>
    <row r="672" spans="1:9" x14ac:dyDescent="0.2">
      <c r="A672" s="2">
        <v>43104</v>
      </c>
      <c r="B672" s="1">
        <v>49744.621094000002</v>
      </c>
      <c r="C672" s="1">
        <v>64.690002000000007</v>
      </c>
      <c r="D672" s="1">
        <v>3.52</v>
      </c>
      <c r="E672" s="1">
        <v>29.389999</v>
      </c>
      <c r="F672" s="1">
        <v>23.780000999999999</v>
      </c>
      <c r="G672" s="1">
        <v>50.330002</v>
      </c>
      <c r="H672" s="1">
        <v>196.5</v>
      </c>
      <c r="I672" s="1">
        <v>16.079999999999998</v>
      </c>
    </row>
    <row r="673" spans="1:9" x14ac:dyDescent="0.2">
      <c r="A673" s="2">
        <v>43103</v>
      </c>
      <c r="B673" s="1">
        <v>49782.230469000002</v>
      </c>
      <c r="C673" s="1">
        <v>65.150002000000001</v>
      </c>
      <c r="D673" s="1">
        <v>3.48</v>
      </c>
      <c r="E673" s="1">
        <v>29.16</v>
      </c>
      <c r="F673" s="1">
        <v>24.09</v>
      </c>
      <c r="G673" s="1">
        <v>49.959999000000003</v>
      </c>
      <c r="H673" s="1">
        <v>197.55999800000001</v>
      </c>
      <c r="I673" s="1">
        <v>15.98</v>
      </c>
    </row>
    <row r="674" spans="1:9" x14ac:dyDescent="0.2">
      <c r="A674" s="2">
        <v>43102</v>
      </c>
      <c r="B674" s="1">
        <v>50033.949219000002</v>
      </c>
      <c r="C674" s="1">
        <v>65.040001000000004</v>
      </c>
      <c r="D674" s="1">
        <v>3.49</v>
      </c>
      <c r="E674" s="1">
        <v>29.4</v>
      </c>
      <c r="F674" s="1">
        <v>24.139999</v>
      </c>
      <c r="G674" s="1">
        <v>50</v>
      </c>
      <c r="H674" s="1">
        <v>196</v>
      </c>
      <c r="I674" s="1">
        <v>15.95</v>
      </c>
    </row>
    <row r="675" spans="1:9" x14ac:dyDescent="0.2">
      <c r="A675" s="2">
        <v>43098</v>
      </c>
      <c r="B675" s="1">
        <v>49354.421875</v>
      </c>
      <c r="C675" s="1">
        <v>64.370002999999997</v>
      </c>
      <c r="D675" s="1">
        <v>3.5</v>
      </c>
      <c r="E675" s="1">
        <v>29.139999</v>
      </c>
      <c r="F675" s="1">
        <v>24.25</v>
      </c>
      <c r="G675" s="1">
        <v>48.630001</v>
      </c>
      <c r="H675" s="1">
        <v>194.63999899999999</v>
      </c>
      <c r="I675" s="1">
        <v>15.73</v>
      </c>
    </row>
    <row r="676" spans="1:9" x14ac:dyDescent="0.2">
      <c r="A676" s="2">
        <v>43097</v>
      </c>
      <c r="B676" s="1">
        <v>48861.941405999998</v>
      </c>
      <c r="C676" s="1">
        <v>63.200001</v>
      </c>
      <c r="D676" s="1">
        <v>3.44</v>
      </c>
      <c r="E676" s="1">
        <v>28.950001</v>
      </c>
      <c r="F676" s="1">
        <v>23.809999000000001</v>
      </c>
      <c r="G676" s="1">
        <v>48.889999000000003</v>
      </c>
      <c r="H676" s="1">
        <v>195.070007</v>
      </c>
      <c r="I676" s="1">
        <v>15.76</v>
      </c>
    </row>
    <row r="677" spans="1:9" x14ac:dyDescent="0.2">
      <c r="A677" s="2">
        <v>43096</v>
      </c>
      <c r="B677" s="1">
        <v>48652.558594000002</v>
      </c>
      <c r="C677" s="1">
        <v>62.75</v>
      </c>
      <c r="D677" s="1">
        <v>3.46</v>
      </c>
      <c r="E677" s="1">
        <v>28.879999000000002</v>
      </c>
      <c r="F677" s="1">
        <v>23.379999000000002</v>
      </c>
      <c r="G677" s="1">
        <v>48.720001000000003</v>
      </c>
      <c r="H677" s="1">
        <v>194</v>
      </c>
      <c r="I677" s="1">
        <v>15.98</v>
      </c>
    </row>
    <row r="678" spans="1:9" x14ac:dyDescent="0.2">
      <c r="A678" s="2">
        <v>43095</v>
      </c>
      <c r="B678" s="1">
        <v>48451.328125</v>
      </c>
      <c r="C678" s="1">
        <v>64.440002000000007</v>
      </c>
      <c r="D678" s="1">
        <v>3.48</v>
      </c>
      <c r="E678" s="1">
        <v>28.17</v>
      </c>
      <c r="F678" s="1">
        <v>22.139999</v>
      </c>
      <c r="G678" s="1">
        <v>48.009998000000003</v>
      </c>
      <c r="H678" s="1">
        <v>193.929993</v>
      </c>
      <c r="I678" s="1">
        <v>16.350000000000001</v>
      </c>
    </row>
    <row r="679" spans="1:9" x14ac:dyDescent="0.2">
      <c r="A679" s="2">
        <v>43091</v>
      </c>
      <c r="B679" s="1">
        <v>48387.929687999997</v>
      </c>
      <c r="C679" s="1">
        <v>63.689999</v>
      </c>
      <c r="D679" s="1">
        <v>3.4</v>
      </c>
      <c r="E679" s="1">
        <v>28.4</v>
      </c>
      <c r="F679" s="1">
        <v>22.530000999999999</v>
      </c>
      <c r="G679" s="1">
        <v>48.110000999999997</v>
      </c>
      <c r="H679" s="1">
        <v>194.36000100000001</v>
      </c>
      <c r="I679" s="1">
        <v>16.120000999999998</v>
      </c>
    </row>
    <row r="680" spans="1:9" x14ac:dyDescent="0.2">
      <c r="A680" s="2">
        <v>43090</v>
      </c>
      <c r="B680" s="1">
        <v>48503.308594000002</v>
      </c>
      <c r="C680" s="1">
        <v>63.27</v>
      </c>
      <c r="D680" s="1">
        <v>3.4</v>
      </c>
      <c r="E680" s="1">
        <v>28.49</v>
      </c>
      <c r="F680" s="1">
        <v>22.540001</v>
      </c>
      <c r="G680" s="1">
        <v>48.259998000000003</v>
      </c>
      <c r="H680" s="1">
        <v>192.11999499999999</v>
      </c>
      <c r="I680" s="1">
        <v>16.190000999999999</v>
      </c>
    </row>
    <row r="681" spans="1:9" x14ac:dyDescent="0.2">
      <c r="A681" s="2">
        <v>43089</v>
      </c>
      <c r="B681" s="1">
        <v>48390.390625</v>
      </c>
      <c r="C681" s="1">
        <v>63.330002</v>
      </c>
      <c r="D681" s="1">
        <v>3.37</v>
      </c>
      <c r="E681" s="1">
        <v>28.48</v>
      </c>
      <c r="F681" s="1">
        <v>22.74</v>
      </c>
      <c r="G681" s="1">
        <v>47.110000999999997</v>
      </c>
      <c r="H681" s="1">
        <v>195.66999799999999</v>
      </c>
      <c r="I681" s="1">
        <v>16.639999</v>
      </c>
    </row>
    <row r="682" spans="1:9" x14ac:dyDescent="0.2">
      <c r="A682" s="2">
        <v>43088</v>
      </c>
      <c r="B682" s="1">
        <v>48403.03125</v>
      </c>
      <c r="C682" s="1">
        <v>64.569999999999993</v>
      </c>
      <c r="D682" s="1">
        <v>3.33</v>
      </c>
      <c r="E682" s="1">
        <v>28.67</v>
      </c>
      <c r="F682" s="1">
        <v>23.08</v>
      </c>
      <c r="G682" s="1">
        <v>48.34</v>
      </c>
      <c r="H682" s="1">
        <v>196.05999800000001</v>
      </c>
      <c r="I682" s="1">
        <v>17</v>
      </c>
    </row>
    <row r="683" spans="1:9" x14ac:dyDescent="0.2">
      <c r="A683" s="2">
        <v>43087</v>
      </c>
      <c r="B683" s="1">
        <v>48634.539062999997</v>
      </c>
      <c r="C683" s="1">
        <v>65.569999999999993</v>
      </c>
      <c r="D683" s="1">
        <v>3.4</v>
      </c>
      <c r="E683" s="1">
        <v>28.73</v>
      </c>
      <c r="F683" s="1">
        <v>23.4</v>
      </c>
      <c r="G683" s="1">
        <v>49.459999000000003</v>
      </c>
      <c r="H683" s="1">
        <v>199.61999499999999</v>
      </c>
      <c r="I683" s="1">
        <v>16.959999</v>
      </c>
    </row>
    <row r="684" spans="1:9" x14ac:dyDescent="0.2">
      <c r="A684" s="2">
        <v>43084</v>
      </c>
      <c r="B684" s="1">
        <v>48081.550780999998</v>
      </c>
      <c r="C684" s="1">
        <v>65.510002</v>
      </c>
      <c r="D684" s="1">
        <v>3.31</v>
      </c>
      <c r="E684" s="1">
        <v>28.9</v>
      </c>
      <c r="F684" s="1">
        <v>22.93</v>
      </c>
      <c r="G684" s="1">
        <v>49.040000999999997</v>
      </c>
      <c r="H684" s="1">
        <v>198.16999799999999</v>
      </c>
      <c r="I684" s="1">
        <v>16.940000999999999</v>
      </c>
    </row>
    <row r="685" spans="1:9" x14ac:dyDescent="0.2">
      <c r="A685" s="2">
        <v>43083</v>
      </c>
      <c r="B685" s="1">
        <v>48222.378905999998</v>
      </c>
      <c r="C685" s="1">
        <v>64.629997000000003</v>
      </c>
      <c r="D685" s="1">
        <v>3.42</v>
      </c>
      <c r="E685" s="1">
        <v>28.83</v>
      </c>
      <c r="F685" s="1">
        <v>22.08</v>
      </c>
      <c r="G685" s="1">
        <v>49.759998000000003</v>
      </c>
      <c r="H685" s="1">
        <v>198.229996</v>
      </c>
      <c r="I685" s="1">
        <v>17.440000999999999</v>
      </c>
    </row>
    <row r="686" spans="1:9" x14ac:dyDescent="0.2">
      <c r="A686" s="2">
        <v>43082</v>
      </c>
      <c r="B686" s="1">
        <v>48276.71875</v>
      </c>
      <c r="C686" s="1">
        <v>64.550003000000004</v>
      </c>
      <c r="D686" s="1">
        <v>3.33</v>
      </c>
      <c r="E686" s="1">
        <v>28.77</v>
      </c>
      <c r="F686" s="1">
        <v>22.209999</v>
      </c>
      <c r="G686" s="1">
        <v>50.119999</v>
      </c>
      <c r="H686" s="1">
        <v>197.449997</v>
      </c>
      <c r="I686" s="1">
        <v>17.399999999999999</v>
      </c>
    </row>
    <row r="687" spans="1:9" x14ac:dyDescent="0.2">
      <c r="A687" s="2">
        <v>43080</v>
      </c>
      <c r="B687" s="1">
        <v>47699.039062999997</v>
      </c>
      <c r="C687" s="1">
        <v>62.490001999999997</v>
      </c>
      <c r="D687" s="1">
        <v>3.21</v>
      </c>
      <c r="E687" s="1">
        <v>28.51</v>
      </c>
      <c r="F687" s="1">
        <v>21.969999000000001</v>
      </c>
      <c r="G687" s="1">
        <v>48.060001</v>
      </c>
      <c r="H687" s="1">
        <v>194.53999300000001</v>
      </c>
      <c r="I687" s="1">
        <v>17.540001</v>
      </c>
    </row>
    <row r="688" spans="1:9" x14ac:dyDescent="0.2">
      <c r="A688" s="2">
        <v>43077</v>
      </c>
      <c r="B688" s="1">
        <v>47572.859375</v>
      </c>
      <c r="C688" s="1">
        <v>62.889999000000003</v>
      </c>
      <c r="D688" s="1">
        <v>3.25</v>
      </c>
      <c r="E688" s="1">
        <v>28.889999</v>
      </c>
      <c r="F688" s="1">
        <v>22.27</v>
      </c>
      <c r="G688" s="1">
        <v>48.189999</v>
      </c>
      <c r="H688" s="1">
        <v>193.800003</v>
      </c>
      <c r="I688" s="1">
        <v>17.239999999999998</v>
      </c>
    </row>
    <row r="689" spans="1:9" x14ac:dyDescent="0.2">
      <c r="A689" s="2">
        <v>43076</v>
      </c>
      <c r="B689" s="1">
        <v>46987.011719000002</v>
      </c>
      <c r="C689" s="1">
        <v>61.799999</v>
      </c>
      <c r="D689" s="1">
        <v>3.28</v>
      </c>
      <c r="E689" s="1">
        <v>28.82</v>
      </c>
      <c r="F689" s="1">
        <v>21.629999000000002</v>
      </c>
      <c r="G689" s="1">
        <v>47.48</v>
      </c>
      <c r="H689" s="1">
        <v>192.83000200000001</v>
      </c>
      <c r="I689" s="1">
        <v>17.209999</v>
      </c>
    </row>
    <row r="690" spans="1:9" x14ac:dyDescent="0.2">
      <c r="A690" s="2">
        <v>43075</v>
      </c>
      <c r="B690" s="1">
        <v>46973.300780999998</v>
      </c>
      <c r="C690" s="1">
        <v>61.650002000000001</v>
      </c>
      <c r="D690" s="1">
        <v>3.31</v>
      </c>
      <c r="E690" s="1">
        <v>28.709999</v>
      </c>
      <c r="F690" s="1">
        <v>21.99</v>
      </c>
      <c r="G690" s="1">
        <v>48.380001</v>
      </c>
      <c r="H690" s="1">
        <v>192.979996</v>
      </c>
      <c r="I690" s="1">
        <v>17.18</v>
      </c>
    </row>
    <row r="691" spans="1:9" x14ac:dyDescent="0.2">
      <c r="A691" s="2">
        <v>43074</v>
      </c>
      <c r="B691" s="1">
        <v>47462.789062999997</v>
      </c>
      <c r="C691" s="1">
        <v>61.529998999999997</v>
      </c>
      <c r="D691" s="1">
        <v>3.36</v>
      </c>
      <c r="E691" s="1">
        <v>29.030000999999999</v>
      </c>
      <c r="F691" s="1">
        <v>22.57</v>
      </c>
      <c r="G691" s="1">
        <v>48.709999000000003</v>
      </c>
      <c r="H691" s="1">
        <v>193.550003</v>
      </c>
      <c r="I691" s="1">
        <v>17.059999000000001</v>
      </c>
    </row>
    <row r="692" spans="1:9" x14ac:dyDescent="0.2">
      <c r="A692" s="2">
        <v>43073</v>
      </c>
      <c r="B692" s="1">
        <v>47161.320312999997</v>
      </c>
      <c r="C692" s="1">
        <v>61.369999</v>
      </c>
      <c r="D692" s="1">
        <v>3.4</v>
      </c>
      <c r="E692" s="1">
        <v>28.9</v>
      </c>
      <c r="F692" s="1">
        <v>22.24</v>
      </c>
      <c r="G692" s="1">
        <v>47.32</v>
      </c>
      <c r="H692" s="1">
        <v>193.39999399999999</v>
      </c>
      <c r="I692" s="1">
        <v>17.440000999999999</v>
      </c>
    </row>
    <row r="693" spans="1:9" x14ac:dyDescent="0.2">
      <c r="A693" s="2">
        <v>43070</v>
      </c>
      <c r="B693" s="1">
        <v>47265.308594000002</v>
      </c>
      <c r="C693" s="1">
        <v>61.650002000000001</v>
      </c>
      <c r="D693" s="1">
        <v>3.49</v>
      </c>
      <c r="E693" s="1">
        <v>29.129999000000002</v>
      </c>
      <c r="F693" s="1">
        <v>22.469999000000001</v>
      </c>
      <c r="G693" s="1">
        <v>47.41</v>
      </c>
      <c r="H693" s="1">
        <v>193.08000200000001</v>
      </c>
      <c r="I693" s="1">
        <v>17.200001</v>
      </c>
    </row>
    <row r="694" spans="1:9" x14ac:dyDescent="0.2">
      <c r="A694" s="2">
        <v>43069</v>
      </c>
      <c r="B694" s="1">
        <v>47092.441405999998</v>
      </c>
      <c r="C694" s="1">
        <v>61.59</v>
      </c>
      <c r="D694" s="1">
        <v>3.46</v>
      </c>
      <c r="E694" s="1">
        <v>29.120000999999998</v>
      </c>
      <c r="F694" s="1">
        <v>22.42</v>
      </c>
      <c r="G694" s="1">
        <v>48.470001000000003</v>
      </c>
      <c r="H694" s="1">
        <v>187.41000399999999</v>
      </c>
      <c r="I694" s="1">
        <v>17.010000000000002</v>
      </c>
    </row>
    <row r="695" spans="1:9" x14ac:dyDescent="0.2">
      <c r="A695" s="2">
        <v>43068</v>
      </c>
      <c r="B695" s="1">
        <v>47622.929687999997</v>
      </c>
      <c r="C695" s="1">
        <v>61.799999</v>
      </c>
      <c r="D695" s="1">
        <v>3.48</v>
      </c>
      <c r="E695" s="1">
        <v>29.07</v>
      </c>
      <c r="F695" s="1">
        <v>22.690000999999999</v>
      </c>
      <c r="G695" s="1">
        <v>48.48</v>
      </c>
      <c r="H695" s="1">
        <v>192.770004</v>
      </c>
      <c r="I695" s="1">
        <v>17.190000999999999</v>
      </c>
    </row>
    <row r="696" spans="1:9" x14ac:dyDescent="0.2">
      <c r="A696" s="2">
        <v>43067</v>
      </c>
      <c r="B696" s="1">
        <v>47229.160155999998</v>
      </c>
      <c r="C696" s="1">
        <v>61.52</v>
      </c>
      <c r="D696" s="1">
        <v>3.46</v>
      </c>
      <c r="E696" s="1">
        <v>29.17</v>
      </c>
      <c r="F696" s="1">
        <v>22.629999000000002</v>
      </c>
      <c r="G696" s="1">
        <v>48.139999000000003</v>
      </c>
      <c r="H696" s="1">
        <v>192.479996</v>
      </c>
      <c r="I696" s="1">
        <v>17.829999999999998</v>
      </c>
    </row>
    <row r="697" spans="1:9" x14ac:dyDescent="0.2">
      <c r="A697" s="2">
        <v>43066</v>
      </c>
      <c r="B697" s="1">
        <v>47275.320312999997</v>
      </c>
      <c r="C697" s="1">
        <v>61.150002000000001</v>
      </c>
      <c r="D697" s="1">
        <v>3.44</v>
      </c>
      <c r="E697" s="1">
        <v>29.52</v>
      </c>
      <c r="F697" s="1">
        <v>22.549999</v>
      </c>
      <c r="G697" s="1">
        <v>48.82</v>
      </c>
      <c r="H697" s="1">
        <v>191.14999399999999</v>
      </c>
      <c r="I697" s="1">
        <v>17.700001</v>
      </c>
    </row>
    <row r="698" spans="1:9" x14ac:dyDescent="0.2">
      <c r="A698" s="2">
        <v>43063</v>
      </c>
      <c r="B698" s="1">
        <v>47941.878905999998</v>
      </c>
      <c r="C698" s="1">
        <v>61.279998999999997</v>
      </c>
      <c r="D698" s="1">
        <v>3.5</v>
      </c>
      <c r="E698" s="1">
        <v>29.99</v>
      </c>
      <c r="F698" s="1">
        <v>22.49</v>
      </c>
      <c r="G698" s="1">
        <v>49.099997999999999</v>
      </c>
      <c r="H698" s="1">
        <v>193.570007</v>
      </c>
      <c r="I698" s="1">
        <v>18.190000999999999</v>
      </c>
    </row>
    <row r="699" spans="1:9" x14ac:dyDescent="0.2">
      <c r="A699" s="2">
        <v>43062</v>
      </c>
      <c r="B699" s="1">
        <v>48136.238280999998</v>
      </c>
      <c r="C699" s="1">
        <v>61.439999</v>
      </c>
      <c r="D699" s="1">
        <v>3.5</v>
      </c>
      <c r="E699" s="1">
        <v>29.73</v>
      </c>
      <c r="F699" s="1">
        <v>22.799999</v>
      </c>
      <c r="G699" s="1">
        <v>49.290000999999997</v>
      </c>
      <c r="H699" s="1">
        <v>197.300003</v>
      </c>
      <c r="I699" s="1">
        <v>18.16</v>
      </c>
    </row>
    <row r="700" spans="1:9" x14ac:dyDescent="0.2">
      <c r="A700" s="2">
        <v>43061</v>
      </c>
      <c r="B700" s="1">
        <v>48196.890625</v>
      </c>
      <c r="C700" s="1">
        <v>61.389999000000003</v>
      </c>
      <c r="D700" s="1">
        <v>3.47</v>
      </c>
      <c r="E700" s="1">
        <v>30.16</v>
      </c>
      <c r="F700" s="1">
        <v>22.870000999999998</v>
      </c>
      <c r="G700" s="1">
        <v>49.34</v>
      </c>
      <c r="H700" s="1">
        <v>196.21000699999999</v>
      </c>
      <c r="I700" s="1">
        <v>18.299999</v>
      </c>
    </row>
    <row r="701" spans="1:9" x14ac:dyDescent="0.2">
      <c r="A701" s="2">
        <v>43060</v>
      </c>
      <c r="B701" s="1">
        <v>48185.710937999997</v>
      </c>
      <c r="C701" s="1">
        <v>61.389999000000003</v>
      </c>
      <c r="D701" s="1">
        <v>3.54</v>
      </c>
      <c r="E701" s="1">
        <v>30.16</v>
      </c>
      <c r="F701" s="1">
        <v>23.040001</v>
      </c>
      <c r="G701" s="1">
        <v>49.450001</v>
      </c>
      <c r="H701" s="1">
        <v>193.740005</v>
      </c>
      <c r="I701" s="1">
        <v>18.489999999999998</v>
      </c>
    </row>
    <row r="702" spans="1:9" x14ac:dyDescent="0.2">
      <c r="A702" s="2">
        <v>43056</v>
      </c>
      <c r="B702" s="1">
        <v>47857.140625</v>
      </c>
      <c r="C702" s="1">
        <v>58.389999000000003</v>
      </c>
      <c r="D702" s="1">
        <v>3.53</v>
      </c>
      <c r="E702" s="1">
        <v>29.84</v>
      </c>
      <c r="F702" s="1">
        <v>22.809999000000001</v>
      </c>
      <c r="G702" s="1">
        <v>49.139999000000003</v>
      </c>
      <c r="H702" s="1">
        <v>189.16999799999999</v>
      </c>
      <c r="I702" s="1">
        <v>18.489999999999998</v>
      </c>
    </row>
    <row r="703" spans="1:9" x14ac:dyDescent="0.2">
      <c r="A703" s="2">
        <v>43055</v>
      </c>
      <c r="B703" s="1">
        <v>47747.691405999998</v>
      </c>
      <c r="C703" s="1">
        <v>57.139999000000003</v>
      </c>
      <c r="D703" s="1">
        <v>3.47</v>
      </c>
      <c r="E703" s="1">
        <v>29.280000999999999</v>
      </c>
      <c r="F703" s="1">
        <v>22.959999</v>
      </c>
      <c r="G703" s="1">
        <v>49.240001999999997</v>
      </c>
      <c r="H703" s="1">
        <v>188.429993</v>
      </c>
      <c r="I703" s="1">
        <v>18.100000000000001</v>
      </c>
    </row>
    <row r="704" spans="1:9" x14ac:dyDescent="0.2">
      <c r="A704" s="2">
        <v>43054</v>
      </c>
      <c r="B704" s="1">
        <v>47690.800780999998</v>
      </c>
      <c r="C704" s="1">
        <v>57.779998999999997</v>
      </c>
      <c r="D704" s="1">
        <v>3.39</v>
      </c>
      <c r="E704" s="1">
        <v>28.34</v>
      </c>
      <c r="F704" s="1">
        <v>23.09</v>
      </c>
      <c r="G704" s="1">
        <v>48.689999</v>
      </c>
      <c r="H704" s="1">
        <v>186.63999899999999</v>
      </c>
      <c r="I704" s="1">
        <v>18.209999</v>
      </c>
    </row>
    <row r="705" spans="1:9" x14ac:dyDescent="0.2">
      <c r="A705" s="2">
        <v>43053</v>
      </c>
      <c r="B705" s="1">
        <v>47873.648437999997</v>
      </c>
      <c r="C705" s="1">
        <v>56.970001000000003</v>
      </c>
      <c r="D705" s="1">
        <v>3.43</v>
      </c>
      <c r="E705" s="1">
        <v>28.9</v>
      </c>
      <c r="F705" s="1">
        <v>22.610001</v>
      </c>
      <c r="G705" s="1">
        <v>49.32</v>
      </c>
      <c r="H705" s="1">
        <v>188.229996</v>
      </c>
      <c r="I705" s="1">
        <v>18.530000999999999</v>
      </c>
    </row>
    <row r="706" spans="1:9" x14ac:dyDescent="0.2">
      <c r="A706" s="2">
        <v>43052</v>
      </c>
      <c r="B706" s="1">
        <v>48002.429687999997</v>
      </c>
      <c r="C706" s="1">
        <v>57.169998</v>
      </c>
      <c r="D706" s="1">
        <v>3.52</v>
      </c>
      <c r="E706" s="1">
        <v>29.530000999999999</v>
      </c>
      <c r="F706" s="1">
        <v>22.700001</v>
      </c>
      <c r="G706" s="1">
        <v>49.860000999999997</v>
      </c>
      <c r="H706" s="1">
        <v>188.63999899999999</v>
      </c>
      <c r="I706" s="1">
        <v>18.530000999999999</v>
      </c>
    </row>
    <row r="707" spans="1:9" x14ac:dyDescent="0.2">
      <c r="A707" s="2">
        <v>43049</v>
      </c>
      <c r="B707" s="1">
        <v>48028.300780999998</v>
      </c>
      <c r="C707" s="1">
        <v>56.919998</v>
      </c>
      <c r="D707" s="1">
        <v>3.5</v>
      </c>
      <c r="E707" s="1">
        <v>29.389999</v>
      </c>
      <c r="F707" s="1">
        <v>22.65</v>
      </c>
      <c r="G707" s="1">
        <v>48.73</v>
      </c>
      <c r="H707" s="1">
        <v>189.179993</v>
      </c>
      <c r="I707" s="1">
        <v>18.5</v>
      </c>
    </row>
    <row r="708" spans="1:9" x14ac:dyDescent="0.2">
      <c r="A708" s="2">
        <v>43048</v>
      </c>
      <c r="B708" s="1">
        <v>48713.511719000002</v>
      </c>
      <c r="C708" s="1">
        <v>58.48</v>
      </c>
      <c r="D708" s="1">
        <v>3.49</v>
      </c>
      <c r="E708" s="1">
        <v>30.02</v>
      </c>
      <c r="F708" s="1">
        <v>23.139999</v>
      </c>
      <c r="G708" s="1">
        <v>49.73</v>
      </c>
      <c r="H708" s="1">
        <v>190.770004</v>
      </c>
      <c r="I708" s="1">
        <v>18.57</v>
      </c>
    </row>
    <row r="709" spans="1:9" x14ac:dyDescent="0.2">
      <c r="A709" s="2">
        <v>43047</v>
      </c>
      <c r="B709" s="1">
        <v>48835.691405999998</v>
      </c>
      <c r="C709" s="1">
        <v>57.82</v>
      </c>
      <c r="D709" s="1">
        <v>3.48</v>
      </c>
      <c r="E709" s="1">
        <v>30.1</v>
      </c>
      <c r="F709" s="1">
        <v>23.030000999999999</v>
      </c>
      <c r="G709" s="1">
        <v>50.27</v>
      </c>
      <c r="H709" s="1">
        <v>191.53999300000001</v>
      </c>
      <c r="I709" s="1">
        <v>19.129999000000002</v>
      </c>
    </row>
    <row r="710" spans="1:9" x14ac:dyDescent="0.2">
      <c r="A710" s="2">
        <v>43046</v>
      </c>
      <c r="B710" s="1">
        <v>49004.519530999998</v>
      </c>
      <c r="C710" s="1">
        <v>59.060001</v>
      </c>
      <c r="D710" s="1">
        <v>3.49</v>
      </c>
      <c r="E710" s="1">
        <v>30.09</v>
      </c>
      <c r="F710" s="1">
        <v>23.290001</v>
      </c>
      <c r="G710" s="1">
        <v>49.84</v>
      </c>
      <c r="H710" s="1">
        <v>192.08000200000001</v>
      </c>
      <c r="I710" s="1">
        <v>19.170000000000002</v>
      </c>
    </row>
    <row r="711" spans="1:9" x14ac:dyDescent="0.2">
      <c r="A711" s="2">
        <v>43045</v>
      </c>
      <c r="B711" s="1">
        <v>48967.011719000002</v>
      </c>
      <c r="C711" s="1">
        <v>59.119999</v>
      </c>
      <c r="D711" s="1">
        <v>3.49</v>
      </c>
      <c r="E711" s="1">
        <v>30.040001</v>
      </c>
      <c r="F711" s="1">
        <v>23.59</v>
      </c>
      <c r="G711" s="1">
        <v>50.099997999999999</v>
      </c>
      <c r="H711" s="1">
        <v>192.89999399999999</v>
      </c>
      <c r="I711" s="1">
        <v>19.170000000000002</v>
      </c>
    </row>
    <row r="712" spans="1:9" x14ac:dyDescent="0.2">
      <c r="A712" s="2">
        <v>43042</v>
      </c>
      <c r="B712" s="1">
        <v>48534.839844000002</v>
      </c>
      <c r="C712" s="1">
        <v>57.240001999999997</v>
      </c>
      <c r="D712" s="1">
        <v>3.47</v>
      </c>
      <c r="E712" s="1">
        <v>29.98</v>
      </c>
      <c r="F712" s="1">
        <v>23.4</v>
      </c>
      <c r="G712" s="1">
        <v>50.450001</v>
      </c>
      <c r="H712" s="1">
        <v>189.520004</v>
      </c>
      <c r="I712" s="1">
        <v>19.200001</v>
      </c>
    </row>
    <row r="713" spans="1:9" x14ac:dyDescent="0.2">
      <c r="A713" s="2">
        <v>43040</v>
      </c>
      <c r="B713" s="1">
        <v>48334.449219000002</v>
      </c>
      <c r="C713" s="1">
        <v>57.41</v>
      </c>
      <c r="D713" s="1">
        <v>3.46</v>
      </c>
      <c r="E713" s="1">
        <v>29.950001</v>
      </c>
      <c r="F713" s="1">
        <v>23.450001</v>
      </c>
      <c r="G713" s="1">
        <v>50.220001000000003</v>
      </c>
      <c r="H713" s="1">
        <v>182.10000600000001</v>
      </c>
      <c r="I713" s="1">
        <v>19.709999</v>
      </c>
    </row>
    <row r="714" spans="1:9" x14ac:dyDescent="0.2">
      <c r="A714" s="2">
        <v>43039</v>
      </c>
      <c r="B714" s="1">
        <v>48625.53125</v>
      </c>
      <c r="C714" s="1">
        <v>58.119999</v>
      </c>
      <c r="D714" s="1">
        <v>3.48</v>
      </c>
      <c r="E714" s="1">
        <v>30.17</v>
      </c>
      <c r="F714" s="1">
        <v>23.42</v>
      </c>
      <c r="G714" s="1">
        <v>49.360000999999997</v>
      </c>
      <c r="H714" s="1">
        <v>182.05999800000001</v>
      </c>
      <c r="I714" s="1">
        <v>19.540001</v>
      </c>
    </row>
    <row r="715" spans="1:9" x14ac:dyDescent="0.2">
      <c r="A715" s="2">
        <v>43038</v>
      </c>
      <c r="B715" s="1">
        <v>48855.269530999998</v>
      </c>
      <c r="C715" s="1">
        <v>57.689999</v>
      </c>
      <c r="D715" s="1">
        <v>3.52</v>
      </c>
      <c r="E715" s="1">
        <v>29.92</v>
      </c>
      <c r="F715" s="1">
        <v>22.950001</v>
      </c>
      <c r="G715" s="1">
        <v>49.689999</v>
      </c>
      <c r="H715" s="1">
        <v>183.83000200000001</v>
      </c>
      <c r="I715" s="1">
        <v>19.920000000000002</v>
      </c>
    </row>
    <row r="716" spans="1:9" x14ac:dyDescent="0.2">
      <c r="A716" s="2">
        <v>43035</v>
      </c>
      <c r="B716" s="1">
        <v>49209.578125</v>
      </c>
      <c r="C716" s="1">
        <v>56.080002</v>
      </c>
      <c r="D716" s="1">
        <v>3.56</v>
      </c>
      <c r="E716" s="1">
        <v>30</v>
      </c>
      <c r="F716" s="1">
        <v>22.84</v>
      </c>
      <c r="G716" s="1">
        <v>49.869999</v>
      </c>
      <c r="H716" s="1">
        <v>182.020004</v>
      </c>
      <c r="I716" s="1">
        <v>20.34</v>
      </c>
    </row>
    <row r="717" spans="1:9" x14ac:dyDescent="0.2">
      <c r="A717" s="2">
        <v>43034</v>
      </c>
      <c r="B717" s="1">
        <v>48986.839844000002</v>
      </c>
      <c r="C717" s="1">
        <v>55.48</v>
      </c>
      <c r="D717" s="1">
        <v>3.53</v>
      </c>
      <c r="E717" s="1">
        <v>29.940000999999999</v>
      </c>
      <c r="F717" s="1">
        <v>23.120000999999998</v>
      </c>
      <c r="G717" s="1">
        <v>49.889999000000003</v>
      </c>
      <c r="H717" s="1">
        <v>181.78999300000001</v>
      </c>
      <c r="I717" s="1">
        <v>19.5</v>
      </c>
    </row>
    <row r="718" spans="1:9" x14ac:dyDescent="0.2">
      <c r="A718" s="2">
        <v>43033</v>
      </c>
      <c r="B718" s="1">
        <v>48876.460937999997</v>
      </c>
      <c r="C718" s="1">
        <v>56.16</v>
      </c>
      <c r="D718" s="1">
        <v>3.53</v>
      </c>
      <c r="E718" s="1">
        <v>29.940000999999999</v>
      </c>
      <c r="F718" s="1">
        <v>23.129999000000002</v>
      </c>
      <c r="G718" s="1">
        <v>48.950001</v>
      </c>
      <c r="H718" s="1">
        <v>183.470001</v>
      </c>
      <c r="I718" s="1">
        <v>21.33</v>
      </c>
    </row>
    <row r="719" spans="1:9" x14ac:dyDescent="0.2">
      <c r="A719" s="2">
        <v>43032</v>
      </c>
      <c r="B719" s="1">
        <v>50157.21875</v>
      </c>
      <c r="C719" s="1">
        <v>57.119999</v>
      </c>
      <c r="D719" s="1">
        <v>3.53</v>
      </c>
      <c r="E719" s="1">
        <v>30.379999000000002</v>
      </c>
      <c r="F719" s="1">
        <v>23.4</v>
      </c>
      <c r="G719" s="1">
        <v>49.209999000000003</v>
      </c>
      <c r="H719" s="1">
        <v>185.91999799999999</v>
      </c>
      <c r="I719" s="1">
        <v>19.469999000000001</v>
      </c>
    </row>
    <row r="720" spans="1:9" x14ac:dyDescent="0.2">
      <c r="A720" s="2">
        <v>43031</v>
      </c>
      <c r="B720" s="1">
        <v>49548.128905999998</v>
      </c>
      <c r="C720" s="1">
        <v>57.169998</v>
      </c>
      <c r="D720" s="1">
        <v>3.38</v>
      </c>
      <c r="E720" s="1">
        <v>30.450001</v>
      </c>
      <c r="F720" s="1">
        <v>22.66</v>
      </c>
      <c r="G720" s="1">
        <v>48.57</v>
      </c>
      <c r="H720" s="1">
        <v>183.779999</v>
      </c>
      <c r="I720" s="1">
        <v>19.489999999999998</v>
      </c>
    </row>
    <row r="721" spans="1:9" x14ac:dyDescent="0.2">
      <c r="A721" s="2">
        <v>43028</v>
      </c>
      <c r="B721" s="1">
        <v>49988.710937999997</v>
      </c>
      <c r="C721" s="1">
        <v>58.66</v>
      </c>
      <c r="D721" s="1">
        <v>3.4</v>
      </c>
      <c r="E721" s="1">
        <v>30.58</v>
      </c>
      <c r="F721" s="1">
        <v>23.360001</v>
      </c>
      <c r="G721" s="1">
        <v>49.02</v>
      </c>
      <c r="H721" s="1">
        <v>184.070007</v>
      </c>
      <c r="I721" s="1">
        <v>19.700001</v>
      </c>
    </row>
    <row r="722" spans="1:9" x14ac:dyDescent="0.2">
      <c r="A722" s="2">
        <v>43027</v>
      </c>
      <c r="B722" s="1">
        <v>50000.25</v>
      </c>
      <c r="C722" s="1">
        <v>59.669998</v>
      </c>
      <c r="D722" s="1">
        <v>3.39</v>
      </c>
      <c r="E722" s="1">
        <v>30.219999000000001</v>
      </c>
      <c r="F722" s="1">
        <v>23.459999</v>
      </c>
      <c r="G722" s="1">
        <v>48.93</v>
      </c>
      <c r="H722" s="1">
        <v>187.66000399999999</v>
      </c>
      <c r="I722" s="1">
        <v>19.920000000000002</v>
      </c>
    </row>
    <row r="723" spans="1:9" x14ac:dyDescent="0.2">
      <c r="A723" s="2">
        <v>43026</v>
      </c>
      <c r="B723" s="1">
        <v>49938.980469000002</v>
      </c>
      <c r="C723" s="1">
        <v>59.91</v>
      </c>
      <c r="D723" s="1">
        <v>3.4</v>
      </c>
      <c r="E723" s="1">
        <v>30.370000999999998</v>
      </c>
      <c r="F723" s="1">
        <v>22.57</v>
      </c>
      <c r="G723" s="1">
        <v>49.240001999999997</v>
      </c>
      <c r="H723" s="1">
        <v>185.08000200000001</v>
      </c>
      <c r="I723" s="1">
        <v>20.290001</v>
      </c>
    </row>
    <row r="724" spans="1:9" x14ac:dyDescent="0.2">
      <c r="A724" s="2">
        <v>43025</v>
      </c>
      <c r="B724" s="1">
        <v>50140.519530999998</v>
      </c>
      <c r="C724" s="1">
        <v>59.790000999999997</v>
      </c>
      <c r="D724" s="1">
        <v>3.38</v>
      </c>
      <c r="E724" s="1">
        <v>30.809999000000001</v>
      </c>
      <c r="F724" s="1">
        <v>22.540001</v>
      </c>
      <c r="G724" s="1">
        <v>49.25</v>
      </c>
      <c r="H724" s="1">
        <v>184.69000199999999</v>
      </c>
      <c r="I724" s="1">
        <v>20.450001</v>
      </c>
    </row>
    <row r="725" spans="1:9" x14ac:dyDescent="0.2">
      <c r="A725" s="2">
        <v>43024</v>
      </c>
      <c r="B725" s="1">
        <v>49721.011719000002</v>
      </c>
      <c r="C725" s="1">
        <v>60.52</v>
      </c>
      <c r="D725" s="1">
        <v>3.26</v>
      </c>
      <c r="E725" s="1">
        <v>30.700001</v>
      </c>
      <c r="F725" s="1">
        <v>22.379999000000002</v>
      </c>
      <c r="G725" s="1">
        <v>47.029998999999997</v>
      </c>
      <c r="H725" s="1">
        <v>184.83999600000001</v>
      </c>
      <c r="I725" s="1">
        <v>21.040001</v>
      </c>
    </row>
    <row r="726" spans="1:9" x14ac:dyDescent="0.2">
      <c r="A726" s="2">
        <v>43021</v>
      </c>
      <c r="B726" s="1">
        <v>49981.941405999998</v>
      </c>
      <c r="C726" s="1">
        <v>59.950001</v>
      </c>
      <c r="D726" s="1">
        <v>3.19</v>
      </c>
      <c r="E726" s="1">
        <v>31.120000999999998</v>
      </c>
      <c r="F726" s="1">
        <v>22.1</v>
      </c>
      <c r="G726" s="1">
        <v>47.049999</v>
      </c>
      <c r="H726" s="1">
        <v>187.429993</v>
      </c>
      <c r="I726" s="1">
        <v>21.360001</v>
      </c>
    </row>
    <row r="727" spans="1:9" x14ac:dyDescent="0.2">
      <c r="A727" s="2">
        <v>43020</v>
      </c>
      <c r="B727" s="1">
        <v>49962.789062999997</v>
      </c>
      <c r="C727" s="1">
        <v>60.540000999999997</v>
      </c>
      <c r="D727" s="1">
        <v>3.32</v>
      </c>
      <c r="E727" s="1">
        <v>31.209999</v>
      </c>
      <c r="F727" s="1">
        <v>22.059999000000001</v>
      </c>
      <c r="G727" s="1">
        <v>47.830002</v>
      </c>
      <c r="H727" s="1">
        <v>189.320007</v>
      </c>
      <c r="I727" s="1">
        <v>21.469999000000001</v>
      </c>
    </row>
    <row r="728" spans="1:9" x14ac:dyDescent="0.2">
      <c r="A728" s="2">
        <v>43019</v>
      </c>
      <c r="B728" s="1">
        <v>50139.679687999997</v>
      </c>
      <c r="C728" s="1">
        <v>61.900002000000001</v>
      </c>
      <c r="D728" s="1">
        <v>3.34</v>
      </c>
      <c r="E728" s="1">
        <v>31.41</v>
      </c>
      <c r="F728" s="1">
        <v>22.02</v>
      </c>
      <c r="G728" s="1">
        <v>48.84</v>
      </c>
      <c r="H728" s="1">
        <v>192.820007</v>
      </c>
      <c r="I728" s="1">
        <v>21.370000999999998</v>
      </c>
    </row>
    <row r="729" spans="1:9" x14ac:dyDescent="0.2">
      <c r="A729" s="2">
        <v>43018</v>
      </c>
      <c r="B729" s="1">
        <v>49982.941405999998</v>
      </c>
      <c r="C729" s="1">
        <v>61.560001</v>
      </c>
      <c r="D729" s="1">
        <v>3.36</v>
      </c>
      <c r="E729" s="1">
        <v>31.43</v>
      </c>
      <c r="F729" s="1">
        <v>21.700001</v>
      </c>
      <c r="G729" s="1">
        <v>47.919998</v>
      </c>
      <c r="H729" s="1">
        <v>192.05999800000001</v>
      </c>
      <c r="I729" s="1">
        <v>21.48</v>
      </c>
    </row>
    <row r="730" spans="1:9" x14ac:dyDescent="0.2">
      <c r="A730" s="2">
        <v>43017</v>
      </c>
      <c r="B730" s="1">
        <v>50071.941405999998</v>
      </c>
      <c r="C730" s="1">
        <v>62.619999</v>
      </c>
      <c r="D730" s="1">
        <v>3.33</v>
      </c>
      <c r="E730" s="1">
        <v>31.950001</v>
      </c>
      <c r="F730" s="1">
        <v>21.530000999999999</v>
      </c>
      <c r="G730" s="1">
        <v>47.459999000000003</v>
      </c>
      <c r="H730" s="1">
        <v>190.970001</v>
      </c>
      <c r="I730" s="1">
        <v>21.34</v>
      </c>
    </row>
    <row r="731" spans="1:9" x14ac:dyDescent="0.2">
      <c r="A731" s="2">
        <v>43014</v>
      </c>
      <c r="B731" s="1">
        <v>50302.960937999997</v>
      </c>
      <c r="C731" s="1">
        <v>64.129997000000003</v>
      </c>
      <c r="D731" s="1">
        <v>3.32</v>
      </c>
      <c r="E731" s="1">
        <v>31.93</v>
      </c>
      <c r="F731" s="1">
        <v>21.48</v>
      </c>
      <c r="G731" s="1">
        <v>47.889999000000003</v>
      </c>
      <c r="H731" s="1">
        <v>192.41000399999999</v>
      </c>
      <c r="I731" s="1">
        <v>22.08</v>
      </c>
    </row>
    <row r="732" spans="1:9" x14ac:dyDescent="0.2">
      <c r="A732" s="2">
        <v>43013</v>
      </c>
      <c r="B732" s="1">
        <v>50480.921875</v>
      </c>
      <c r="C732" s="1">
        <v>66.680000000000007</v>
      </c>
      <c r="D732" s="1">
        <v>3.39</v>
      </c>
      <c r="E732" s="1">
        <v>31.67</v>
      </c>
      <c r="F732" s="1">
        <v>21.43</v>
      </c>
      <c r="G732" s="1">
        <v>47.799999</v>
      </c>
      <c r="H732" s="1">
        <v>194.41000399999999</v>
      </c>
      <c r="I732" s="1">
        <v>22.08</v>
      </c>
    </row>
    <row r="733" spans="1:9" x14ac:dyDescent="0.2">
      <c r="A733" s="2">
        <v>43012</v>
      </c>
      <c r="B733" s="1">
        <v>50565.289062999997</v>
      </c>
      <c r="C733" s="1">
        <v>66.800003000000004</v>
      </c>
      <c r="D733" s="1">
        <v>3.38</v>
      </c>
      <c r="E733" s="1">
        <v>31</v>
      </c>
      <c r="F733" s="1">
        <v>21.809999000000001</v>
      </c>
      <c r="G733" s="1">
        <v>47.950001</v>
      </c>
      <c r="H733" s="1">
        <v>195.86999499999999</v>
      </c>
      <c r="I733" s="1">
        <v>22.15</v>
      </c>
    </row>
    <row r="734" spans="1:9" x14ac:dyDescent="0.2">
      <c r="A734" s="2">
        <v>43011</v>
      </c>
      <c r="B734" s="1">
        <v>50615.289062999997</v>
      </c>
      <c r="C734" s="1">
        <v>66.800003000000004</v>
      </c>
      <c r="D734" s="1">
        <v>3.37</v>
      </c>
      <c r="E734" s="1">
        <v>30.950001</v>
      </c>
      <c r="F734" s="1">
        <v>21.74</v>
      </c>
      <c r="G734" s="1">
        <v>47.959999000000003</v>
      </c>
      <c r="H734" s="1">
        <v>194.970001</v>
      </c>
      <c r="I734" s="1">
        <v>22.15</v>
      </c>
    </row>
    <row r="735" spans="1:9" x14ac:dyDescent="0.2">
      <c r="A735" s="2">
        <v>43010</v>
      </c>
      <c r="B735" s="1">
        <v>50501.160155999998</v>
      </c>
      <c r="C735" s="1">
        <v>66.830001999999993</v>
      </c>
      <c r="D735" s="1">
        <v>3.38</v>
      </c>
      <c r="E735" s="1">
        <v>31.08</v>
      </c>
      <c r="F735" s="1">
        <v>21.940000999999999</v>
      </c>
      <c r="G735" s="1">
        <v>48.130001</v>
      </c>
      <c r="H735" s="1">
        <v>194.449997</v>
      </c>
      <c r="I735" s="1">
        <v>21.76</v>
      </c>
    </row>
    <row r="736" spans="1:9" x14ac:dyDescent="0.2">
      <c r="A736" s="2">
        <v>43007</v>
      </c>
      <c r="B736" s="1">
        <v>50346.058594000002</v>
      </c>
      <c r="C736" s="1">
        <v>66.970000999999996</v>
      </c>
      <c r="D736" s="1">
        <v>3.36</v>
      </c>
      <c r="E736" s="1">
        <v>30.719999000000001</v>
      </c>
      <c r="F736" s="1">
        <v>21.799999</v>
      </c>
      <c r="G736" s="1">
        <v>48.080002</v>
      </c>
      <c r="H736" s="1">
        <v>192.75</v>
      </c>
      <c r="I736" s="1">
        <v>21.58</v>
      </c>
    </row>
    <row r="737" spans="1:9" x14ac:dyDescent="0.2">
      <c r="A737" s="2">
        <v>43006</v>
      </c>
      <c r="B737" s="1">
        <v>50137</v>
      </c>
      <c r="C737" s="1">
        <v>66.919998000000007</v>
      </c>
      <c r="D737" s="1">
        <v>3.38</v>
      </c>
      <c r="E737" s="1">
        <v>30.59</v>
      </c>
      <c r="F737" s="1">
        <v>21.790001</v>
      </c>
      <c r="G737" s="1">
        <v>47.779998999999997</v>
      </c>
      <c r="H737" s="1">
        <v>192.479996</v>
      </c>
      <c r="I737" s="1">
        <v>21.58</v>
      </c>
    </row>
    <row r="738" spans="1:9" x14ac:dyDescent="0.2">
      <c r="A738" s="2">
        <v>43005</v>
      </c>
      <c r="B738" s="1">
        <v>50169.128905999998</v>
      </c>
      <c r="C738" s="1">
        <v>66.389999000000003</v>
      </c>
      <c r="D738" s="1">
        <v>3.36</v>
      </c>
      <c r="E738" s="1">
        <v>30.629999000000002</v>
      </c>
      <c r="F738" s="1">
        <v>21.66</v>
      </c>
      <c r="G738" s="1">
        <v>48.41</v>
      </c>
      <c r="H738" s="1">
        <v>190.970001</v>
      </c>
      <c r="I738" s="1">
        <v>21.459999</v>
      </c>
    </row>
    <row r="739" spans="1:9" x14ac:dyDescent="0.2">
      <c r="A739" s="2">
        <v>43004</v>
      </c>
      <c r="B739" s="1">
        <v>50359.46875</v>
      </c>
      <c r="C739" s="1">
        <v>67.010002</v>
      </c>
      <c r="D739" s="1">
        <v>3.35</v>
      </c>
      <c r="E739" s="1">
        <v>30.719999000000001</v>
      </c>
      <c r="F739" s="1">
        <v>21.790001</v>
      </c>
      <c r="G739" s="1">
        <v>48.200001</v>
      </c>
      <c r="H739" s="1">
        <v>192.259995</v>
      </c>
      <c r="I739" s="1">
        <v>21.129999000000002</v>
      </c>
    </row>
    <row r="740" spans="1:9" x14ac:dyDescent="0.2">
      <c r="A740" s="2">
        <v>43003</v>
      </c>
      <c r="B740" s="1">
        <v>50368.171875</v>
      </c>
      <c r="C740" s="1">
        <v>65.989998</v>
      </c>
      <c r="D740" s="1">
        <v>3.41</v>
      </c>
      <c r="E740" s="1">
        <v>30.6</v>
      </c>
      <c r="F740" s="1">
        <v>21.690000999999999</v>
      </c>
      <c r="G740" s="1">
        <v>47.27</v>
      </c>
      <c r="H740" s="1">
        <v>192.46000699999999</v>
      </c>
      <c r="I740" s="1">
        <v>21.059999000000001</v>
      </c>
    </row>
    <row r="741" spans="1:9" x14ac:dyDescent="0.2">
      <c r="A741" s="2">
        <v>43000</v>
      </c>
      <c r="B741" s="1">
        <v>50313.511719000002</v>
      </c>
      <c r="C741" s="1">
        <v>64.930000000000007</v>
      </c>
      <c r="D741" s="1">
        <v>3.4</v>
      </c>
      <c r="E741" s="1">
        <v>30.530000999999999</v>
      </c>
      <c r="F741" s="1">
        <v>21.93</v>
      </c>
      <c r="G741" s="1">
        <v>47.349997999999999</v>
      </c>
      <c r="H741" s="1">
        <v>190.19000199999999</v>
      </c>
      <c r="I741" s="1">
        <v>20.98</v>
      </c>
    </row>
    <row r="742" spans="1:9" x14ac:dyDescent="0.2">
      <c r="A742" s="2">
        <v>42999</v>
      </c>
      <c r="B742" s="1">
        <v>50545.75</v>
      </c>
      <c r="C742" s="1">
        <v>65.050003000000004</v>
      </c>
      <c r="D742" s="1">
        <v>3.39</v>
      </c>
      <c r="E742" s="1">
        <v>30.6</v>
      </c>
      <c r="F742" s="1">
        <v>21.83</v>
      </c>
      <c r="G742" s="1">
        <v>47.59</v>
      </c>
      <c r="H742" s="1">
        <v>192.11000100000001</v>
      </c>
      <c r="I742" s="1">
        <v>21.120000999999998</v>
      </c>
    </row>
    <row r="743" spans="1:9" x14ac:dyDescent="0.2">
      <c r="A743" s="2">
        <v>42998</v>
      </c>
      <c r="B743" s="1">
        <v>50363.949219000002</v>
      </c>
      <c r="C743" s="1">
        <v>64.519997000000004</v>
      </c>
      <c r="D743" s="1">
        <v>3.41</v>
      </c>
      <c r="E743" s="1">
        <v>30.309999000000001</v>
      </c>
      <c r="F743" s="1">
        <v>21.51</v>
      </c>
      <c r="G743" s="1">
        <v>47.990001999999997</v>
      </c>
      <c r="H743" s="1">
        <v>194.979996</v>
      </c>
      <c r="I743" s="1">
        <v>21</v>
      </c>
    </row>
    <row r="744" spans="1:9" x14ac:dyDescent="0.2">
      <c r="A744" s="2">
        <v>42997</v>
      </c>
      <c r="B744" s="1">
        <v>50265.460937999997</v>
      </c>
      <c r="C744" s="1">
        <v>64.790001000000004</v>
      </c>
      <c r="D744" s="1">
        <v>3.41</v>
      </c>
      <c r="E744" s="1">
        <v>30.469999000000001</v>
      </c>
      <c r="F744" s="1">
        <v>21.690000999999999</v>
      </c>
      <c r="G744" s="1">
        <v>48.189999</v>
      </c>
      <c r="H744" s="1">
        <v>195.61999499999999</v>
      </c>
      <c r="I744" s="1">
        <v>20.92</v>
      </c>
    </row>
    <row r="745" spans="1:9" x14ac:dyDescent="0.2">
      <c r="A745" s="2">
        <v>42996</v>
      </c>
      <c r="B745" s="1">
        <v>50258.421875</v>
      </c>
      <c r="C745" s="1">
        <v>63.98</v>
      </c>
      <c r="D745" s="1">
        <v>3.48</v>
      </c>
      <c r="E745" s="1">
        <v>30.67</v>
      </c>
      <c r="F745" s="1">
        <v>22</v>
      </c>
      <c r="G745" s="1">
        <v>47.509998000000003</v>
      </c>
      <c r="H745" s="1">
        <v>195.39999399999999</v>
      </c>
      <c r="I745" s="1">
        <v>21.139999</v>
      </c>
    </row>
    <row r="746" spans="1:9" x14ac:dyDescent="0.2">
      <c r="A746" s="2">
        <v>42993</v>
      </c>
      <c r="B746" s="1">
        <v>49921.839844000002</v>
      </c>
      <c r="C746" s="1">
        <v>63.5</v>
      </c>
      <c r="D746" s="1">
        <v>3.41</v>
      </c>
      <c r="E746" s="1">
        <v>30.549999</v>
      </c>
      <c r="F746" s="1">
        <v>22.02</v>
      </c>
      <c r="G746" s="1">
        <v>47.279998999999997</v>
      </c>
      <c r="H746" s="1">
        <v>196.86000100000001</v>
      </c>
      <c r="I746" s="1">
        <v>21.549999</v>
      </c>
    </row>
    <row r="747" spans="1:9" x14ac:dyDescent="0.2">
      <c r="A747" s="2">
        <v>42992</v>
      </c>
      <c r="B747" s="1">
        <v>50107.859375</v>
      </c>
      <c r="C747" s="1">
        <v>64.349997999999999</v>
      </c>
      <c r="D747" s="1">
        <v>3.48</v>
      </c>
      <c r="E747" s="1">
        <v>30.360001</v>
      </c>
      <c r="F747" s="1">
        <v>21.73</v>
      </c>
      <c r="G747" s="1">
        <v>48.540000999999997</v>
      </c>
      <c r="H747" s="1">
        <v>196.86999499999999</v>
      </c>
      <c r="I747" s="1">
        <v>21.98</v>
      </c>
    </row>
    <row r="748" spans="1:9" x14ac:dyDescent="0.2">
      <c r="A748" s="2">
        <v>42991</v>
      </c>
      <c r="B748" s="1">
        <v>50164.878905999998</v>
      </c>
      <c r="C748" s="1">
        <v>65.080001999999993</v>
      </c>
      <c r="D748" s="1">
        <v>3.49</v>
      </c>
      <c r="E748" s="1">
        <v>30.360001</v>
      </c>
      <c r="F748" s="1">
        <v>21.709999</v>
      </c>
      <c r="G748" s="1">
        <v>48.610000999999997</v>
      </c>
      <c r="H748" s="1">
        <v>196.990005</v>
      </c>
      <c r="I748" s="1">
        <v>22.09</v>
      </c>
    </row>
    <row r="749" spans="1:9" x14ac:dyDescent="0.2">
      <c r="A749" s="2">
        <v>42990</v>
      </c>
      <c r="B749" s="1">
        <v>50480.960937999997</v>
      </c>
      <c r="C749" s="1">
        <v>65.269997000000004</v>
      </c>
      <c r="D749" s="1">
        <v>3.51</v>
      </c>
      <c r="E749" s="1">
        <v>30.549999</v>
      </c>
      <c r="F749" s="1">
        <v>21.950001</v>
      </c>
      <c r="G749" s="1">
        <v>48.630001</v>
      </c>
      <c r="H749" s="1">
        <v>195.479996</v>
      </c>
      <c r="I749" s="1">
        <v>22.18</v>
      </c>
    </row>
    <row r="750" spans="1:9" x14ac:dyDescent="0.2">
      <c r="A750" s="2">
        <v>42989</v>
      </c>
      <c r="B750" s="1">
        <v>50359.320312999997</v>
      </c>
      <c r="C750" s="1">
        <v>64.809997999999993</v>
      </c>
      <c r="D750" s="1">
        <v>3.5</v>
      </c>
      <c r="E750" s="1">
        <v>30.629999000000002</v>
      </c>
      <c r="F750" s="1">
        <v>22.040001</v>
      </c>
      <c r="G750" s="1">
        <v>48.549999</v>
      </c>
      <c r="H750" s="1">
        <v>194.979996</v>
      </c>
      <c r="I750" s="1">
        <v>21.73</v>
      </c>
    </row>
    <row r="751" spans="1:9" x14ac:dyDescent="0.2">
      <c r="A751" s="2">
        <v>42986</v>
      </c>
      <c r="B751" s="1">
        <v>50083.800780999998</v>
      </c>
      <c r="C751" s="1">
        <v>63.68</v>
      </c>
      <c r="D751" s="1">
        <v>3.45</v>
      </c>
      <c r="E751" s="1">
        <v>30.700001</v>
      </c>
      <c r="F751" s="1">
        <v>21.860001</v>
      </c>
      <c r="G751" s="1">
        <v>48.009998000000003</v>
      </c>
      <c r="H751" s="1">
        <v>195.550003</v>
      </c>
      <c r="I751" s="1">
        <v>21.309999000000001</v>
      </c>
    </row>
    <row r="752" spans="1:9" x14ac:dyDescent="0.2">
      <c r="A752" s="2">
        <v>42985</v>
      </c>
      <c r="B752" s="1">
        <v>50249.121094000002</v>
      </c>
      <c r="C752" s="1">
        <v>64.819999999999993</v>
      </c>
      <c r="D752" s="1">
        <v>3.5</v>
      </c>
      <c r="E752" s="1">
        <v>32.419998</v>
      </c>
      <c r="F752" s="1">
        <v>22.040001</v>
      </c>
      <c r="G752" s="1">
        <v>48.139999000000003</v>
      </c>
      <c r="H752" s="1">
        <v>194.740005</v>
      </c>
      <c r="I752" s="1">
        <v>21.790001</v>
      </c>
    </row>
    <row r="753" spans="1:9" x14ac:dyDescent="0.2">
      <c r="A753" s="2">
        <v>42984</v>
      </c>
      <c r="B753" s="1">
        <v>50515.601562999997</v>
      </c>
      <c r="C753" s="1">
        <v>64.269997000000004</v>
      </c>
      <c r="D753" s="1">
        <v>3.48</v>
      </c>
      <c r="E753" s="1">
        <v>32</v>
      </c>
      <c r="F753" s="1">
        <v>21.959999</v>
      </c>
      <c r="G753" s="1">
        <v>47.830002</v>
      </c>
      <c r="H753" s="1">
        <v>194.970001</v>
      </c>
      <c r="I753" s="1">
        <v>22.34</v>
      </c>
    </row>
    <row r="754" spans="1:9" x14ac:dyDescent="0.2">
      <c r="A754" s="2">
        <v>42983</v>
      </c>
      <c r="B754" s="1">
        <v>50301.390625</v>
      </c>
      <c r="C754" s="1">
        <v>63.700001</v>
      </c>
      <c r="D754" s="1">
        <v>3.45</v>
      </c>
      <c r="E754" s="1">
        <v>31.73</v>
      </c>
      <c r="F754" s="1">
        <v>21.700001</v>
      </c>
      <c r="G754" s="1">
        <v>48.130001</v>
      </c>
      <c r="H754" s="1">
        <v>196.33000200000001</v>
      </c>
      <c r="I754" s="1">
        <v>22.549999</v>
      </c>
    </row>
    <row r="755" spans="1:9" x14ac:dyDescent="0.2">
      <c r="A755" s="2">
        <v>42982</v>
      </c>
      <c r="B755" s="1">
        <v>50825.769530999998</v>
      </c>
      <c r="C755" s="1">
        <v>63.650002000000001</v>
      </c>
      <c r="D755" s="1">
        <v>3.44</v>
      </c>
      <c r="E755" s="1">
        <v>31.459999</v>
      </c>
      <c r="F755" s="1">
        <v>21.99</v>
      </c>
      <c r="G755" s="1">
        <v>48.330002</v>
      </c>
      <c r="H755" s="1">
        <v>195.41000399999999</v>
      </c>
      <c r="I755" s="1">
        <v>22.639999</v>
      </c>
    </row>
    <row r="756" spans="1:9" x14ac:dyDescent="0.2">
      <c r="A756" s="2">
        <v>42979</v>
      </c>
      <c r="B756" s="1">
        <v>51080.851562999997</v>
      </c>
      <c r="C756" s="1">
        <v>64.010002</v>
      </c>
      <c r="D756" s="1">
        <v>3.41</v>
      </c>
      <c r="E756" s="1">
        <v>31.66</v>
      </c>
      <c r="F756" s="1">
        <v>21.99</v>
      </c>
      <c r="G756" s="1">
        <v>49.060001</v>
      </c>
      <c r="H756" s="1">
        <v>195.240005</v>
      </c>
      <c r="I756" s="1">
        <v>22.709999</v>
      </c>
    </row>
    <row r="757" spans="1:9" x14ac:dyDescent="0.2">
      <c r="A757" s="2">
        <v>42978</v>
      </c>
      <c r="B757" s="1">
        <v>51210.480469000002</v>
      </c>
      <c r="C757" s="1">
        <v>65.050003000000004</v>
      </c>
      <c r="D757" s="1">
        <v>3.42</v>
      </c>
      <c r="E757" s="1">
        <v>31.889999</v>
      </c>
      <c r="F757" s="1">
        <v>22.02</v>
      </c>
      <c r="G757" s="1">
        <v>47.619999</v>
      </c>
      <c r="H757" s="1">
        <v>195.91000399999999</v>
      </c>
      <c r="I757" s="1">
        <v>22.49</v>
      </c>
    </row>
    <row r="758" spans="1:9" x14ac:dyDescent="0.2">
      <c r="A758" s="2">
        <v>42977</v>
      </c>
      <c r="B758" s="1">
        <v>51193.519530999998</v>
      </c>
      <c r="C758" s="1">
        <v>65.459998999999996</v>
      </c>
      <c r="D758" s="1">
        <v>3.46</v>
      </c>
      <c r="E758" s="1">
        <v>32.099997999999999</v>
      </c>
      <c r="F758" s="1">
        <v>22.049999</v>
      </c>
      <c r="G758" s="1">
        <v>47.459999000000003</v>
      </c>
      <c r="H758" s="1">
        <v>195.679993</v>
      </c>
      <c r="I758" s="1">
        <v>22.860001</v>
      </c>
    </row>
    <row r="759" spans="1:9" x14ac:dyDescent="0.2">
      <c r="A759" s="2">
        <v>42976</v>
      </c>
      <c r="B759" s="1">
        <v>51313.660155999998</v>
      </c>
      <c r="C759" s="1">
        <v>64.569999999999993</v>
      </c>
      <c r="D759" s="1">
        <v>3.47</v>
      </c>
      <c r="E759" s="1">
        <v>32.159999999999997</v>
      </c>
      <c r="F759" s="1">
        <v>22.049999</v>
      </c>
      <c r="G759" s="1">
        <v>47.639999000000003</v>
      </c>
      <c r="H759" s="1">
        <v>197.08999600000001</v>
      </c>
      <c r="I759" s="1">
        <v>23.16</v>
      </c>
    </row>
    <row r="760" spans="1:9" x14ac:dyDescent="0.2">
      <c r="A760" s="2">
        <v>42975</v>
      </c>
      <c r="B760" s="1">
        <v>51266.71875</v>
      </c>
      <c r="C760" s="1">
        <v>64.5</v>
      </c>
      <c r="D760" s="1">
        <v>3.45</v>
      </c>
      <c r="E760" s="1">
        <v>32.610000999999997</v>
      </c>
      <c r="F760" s="1">
        <v>22.02</v>
      </c>
      <c r="G760" s="1">
        <v>48.189999</v>
      </c>
      <c r="H760" s="1">
        <v>194.94000199999999</v>
      </c>
      <c r="I760" s="1">
        <v>23.049999</v>
      </c>
    </row>
    <row r="761" spans="1:9" x14ac:dyDescent="0.2">
      <c r="A761" s="2">
        <v>42972</v>
      </c>
      <c r="B761" s="1">
        <v>51373.230469000002</v>
      </c>
      <c r="C761" s="1">
        <v>65.730002999999996</v>
      </c>
      <c r="D761" s="1">
        <v>3.55</v>
      </c>
      <c r="E761" s="1">
        <v>32.380001</v>
      </c>
      <c r="F761" s="1">
        <v>22.02</v>
      </c>
      <c r="G761" s="1">
        <v>48.619999</v>
      </c>
      <c r="H761" s="1">
        <v>195.679993</v>
      </c>
      <c r="I761" s="1">
        <v>23.059999000000001</v>
      </c>
    </row>
    <row r="762" spans="1:9" x14ac:dyDescent="0.2">
      <c r="A762" s="2">
        <v>42971</v>
      </c>
      <c r="B762" s="1">
        <v>51470.058594000002</v>
      </c>
      <c r="C762" s="1">
        <v>66.660004000000001</v>
      </c>
      <c r="D762" s="1">
        <v>3.52</v>
      </c>
      <c r="E762" s="1">
        <v>32.639999000000003</v>
      </c>
      <c r="F762" s="1">
        <v>22.049999</v>
      </c>
      <c r="G762" s="1">
        <v>48.02</v>
      </c>
      <c r="H762" s="1">
        <v>195.429993</v>
      </c>
      <c r="I762" s="1">
        <v>22.65</v>
      </c>
    </row>
    <row r="763" spans="1:9" x14ac:dyDescent="0.2">
      <c r="A763" s="2">
        <v>42970</v>
      </c>
      <c r="B763" s="1">
        <v>51280.171875</v>
      </c>
      <c r="C763" s="1">
        <v>67.75</v>
      </c>
      <c r="D763" s="1">
        <v>3.55</v>
      </c>
      <c r="E763" s="1">
        <v>32.939999</v>
      </c>
      <c r="F763" s="1">
        <v>22.07</v>
      </c>
      <c r="G763" s="1">
        <v>48.25</v>
      </c>
      <c r="H763" s="1">
        <v>195.91999799999999</v>
      </c>
      <c r="I763" s="1">
        <v>22.690000999999999</v>
      </c>
    </row>
    <row r="764" spans="1:9" x14ac:dyDescent="0.2">
      <c r="A764" s="2">
        <v>42969</v>
      </c>
      <c r="B764" s="1">
        <v>51332.980469000002</v>
      </c>
      <c r="C764" s="1">
        <v>68</v>
      </c>
      <c r="D764" s="1">
        <v>3.52</v>
      </c>
      <c r="E764" s="1">
        <v>33.229999999999997</v>
      </c>
      <c r="F764" s="1">
        <v>22.09</v>
      </c>
      <c r="G764" s="1">
        <v>48.169998</v>
      </c>
      <c r="H764" s="1">
        <v>198.36999499999999</v>
      </c>
      <c r="I764" s="1">
        <v>22.790001</v>
      </c>
    </row>
    <row r="765" spans="1:9" x14ac:dyDescent="0.2">
      <c r="A765" s="2">
        <v>42968</v>
      </c>
      <c r="B765" s="1">
        <v>51241.109375</v>
      </c>
      <c r="C765" s="1">
        <v>68.330001999999993</v>
      </c>
      <c r="D765" s="1">
        <v>3.52</v>
      </c>
      <c r="E765" s="1">
        <v>33.279998999999997</v>
      </c>
      <c r="F765" s="1">
        <v>22.09</v>
      </c>
      <c r="G765" s="1">
        <v>47.990001999999997</v>
      </c>
      <c r="H765" s="1">
        <v>199.13999899999999</v>
      </c>
      <c r="I765" s="1">
        <v>23.01</v>
      </c>
    </row>
    <row r="766" spans="1:9" x14ac:dyDescent="0.2">
      <c r="A766" s="2">
        <v>42965</v>
      </c>
      <c r="B766" s="1">
        <v>51075.460937999997</v>
      </c>
      <c r="C766" s="1">
        <v>67.860000999999997</v>
      </c>
      <c r="D766" s="1">
        <v>3.57</v>
      </c>
      <c r="E766" s="1">
        <v>33</v>
      </c>
      <c r="F766" s="1">
        <v>22.110001</v>
      </c>
      <c r="G766" s="1">
        <v>48.310001</v>
      </c>
      <c r="H766" s="1">
        <v>199.970001</v>
      </c>
      <c r="I766" s="1">
        <v>23.43</v>
      </c>
    </row>
    <row r="767" spans="1:9" x14ac:dyDescent="0.2">
      <c r="A767" s="2">
        <v>42964</v>
      </c>
      <c r="B767" s="1">
        <v>50994.179687999997</v>
      </c>
      <c r="C767" s="1">
        <v>67.879997000000003</v>
      </c>
      <c r="D767" s="1">
        <v>3.51</v>
      </c>
      <c r="E767" s="1">
        <v>32.659999999999997</v>
      </c>
      <c r="F767" s="1">
        <v>22.040001</v>
      </c>
      <c r="G767" s="1">
        <v>47.18</v>
      </c>
      <c r="H767" s="1">
        <v>198.66000399999999</v>
      </c>
      <c r="I767" s="1">
        <v>23.43</v>
      </c>
    </row>
    <row r="768" spans="1:9" x14ac:dyDescent="0.2">
      <c r="A768" s="2">
        <v>42963</v>
      </c>
      <c r="B768" s="1">
        <v>51156.671875</v>
      </c>
      <c r="C768" s="1">
        <v>67.379997000000003</v>
      </c>
      <c r="D768" s="1">
        <v>3.51</v>
      </c>
      <c r="E768" s="1">
        <v>33.299999</v>
      </c>
      <c r="F768" s="1">
        <v>22.09</v>
      </c>
      <c r="G768" s="1">
        <v>47.360000999999997</v>
      </c>
      <c r="H768" s="1">
        <v>199.61999499999999</v>
      </c>
      <c r="I768" s="1">
        <v>23.58</v>
      </c>
    </row>
    <row r="769" spans="1:9" x14ac:dyDescent="0.2">
      <c r="A769" s="2">
        <v>42962</v>
      </c>
      <c r="B769" s="1">
        <v>51339.289062999997</v>
      </c>
      <c r="C769" s="1">
        <v>67.930000000000007</v>
      </c>
      <c r="D769" s="1">
        <v>3.45</v>
      </c>
      <c r="E769" s="1">
        <v>33.540000999999997</v>
      </c>
      <c r="F769" s="1">
        <v>21.879999000000002</v>
      </c>
      <c r="G769" s="1">
        <v>47.48</v>
      </c>
      <c r="H769" s="1">
        <v>200</v>
      </c>
      <c r="I769" s="1">
        <v>23.719999000000001</v>
      </c>
    </row>
    <row r="770" spans="1:9" x14ac:dyDescent="0.2">
      <c r="A770" s="2">
        <v>42961</v>
      </c>
      <c r="B770" s="1">
        <v>51167.46875</v>
      </c>
      <c r="C770" s="1">
        <v>68.559997999999993</v>
      </c>
      <c r="D770" s="1">
        <v>3.52</v>
      </c>
      <c r="E770" s="1">
        <v>33.459999000000003</v>
      </c>
      <c r="F770" s="1">
        <v>21.9</v>
      </c>
      <c r="G770" s="1">
        <v>48.169998</v>
      </c>
      <c r="H770" s="1">
        <v>202.08999600000001</v>
      </c>
      <c r="I770" s="1">
        <v>23.84</v>
      </c>
    </row>
    <row r="771" spans="1:9" x14ac:dyDescent="0.2">
      <c r="A771" s="2">
        <v>42958</v>
      </c>
      <c r="B771" s="1">
        <v>50645.101562999997</v>
      </c>
      <c r="C771" s="1">
        <v>68</v>
      </c>
      <c r="D771" s="1">
        <v>3.56</v>
      </c>
      <c r="E771" s="1">
        <v>33.130001</v>
      </c>
      <c r="F771" s="1">
        <v>21.940000999999999</v>
      </c>
      <c r="G771" s="1">
        <v>48.830002</v>
      </c>
      <c r="H771" s="1">
        <v>201.33000200000001</v>
      </c>
      <c r="I771" s="1">
        <v>23.65</v>
      </c>
    </row>
    <row r="772" spans="1:9" x14ac:dyDescent="0.2">
      <c r="A772" s="2">
        <v>42957</v>
      </c>
      <c r="B772" s="1">
        <v>50906.839844000002</v>
      </c>
      <c r="C772" s="1">
        <v>67.389999000000003</v>
      </c>
      <c r="D772" s="1">
        <v>3.51</v>
      </c>
      <c r="E772" s="1">
        <v>32.549999</v>
      </c>
      <c r="F772" s="1">
        <v>21.99</v>
      </c>
      <c r="G772" s="1">
        <v>48.73</v>
      </c>
      <c r="H772" s="1">
        <v>200.69000199999999</v>
      </c>
      <c r="I772" s="1">
        <v>23.809999000000001</v>
      </c>
    </row>
    <row r="773" spans="1:9" x14ac:dyDescent="0.2">
      <c r="A773" s="2">
        <v>42956</v>
      </c>
      <c r="B773" s="1">
        <v>51237.5</v>
      </c>
      <c r="C773" s="1">
        <v>68.870002999999997</v>
      </c>
      <c r="D773" s="1">
        <v>3.52</v>
      </c>
      <c r="E773" s="1">
        <v>33.229999999999997</v>
      </c>
      <c r="F773" s="1">
        <v>21.98</v>
      </c>
      <c r="G773" s="1">
        <v>48.529998999999997</v>
      </c>
      <c r="H773" s="1">
        <v>202.36999499999999</v>
      </c>
      <c r="I773" s="1">
        <v>24.01</v>
      </c>
    </row>
    <row r="774" spans="1:9" x14ac:dyDescent="0.2">
      <c r="A774" s="2">
        <v>42955</v>
      </c>
      <c r="B774" s="1">
        <v>51328.761719000002</v>
      </c>
      <c r="C774" s="1">
        <v>69.360000999999997</v>
      </c>
      <c r="D774" s="1">
        <v>3.51</v>
      </c>
      <c r="E774" s="1">
        <v>33.630001</v>
      </c>
      <c r="F774" s="1">
        <v>22.049999</v>
      </c>
      <c r="G774" s="1">
        <v>48.68</v>
      </c>
      <c r="H774" s="1">
        <v>203.479996</v>
      </c>
      <c r="I774" s="1">
        <v>24.290001</v>
      </c>
    </row>
    <row r="775" spans="1:9" x14ac:dyDescent="0.2">
      <c r="A775" s="2">
        <v>42954</v>
      </c>
      <c r="B775" s="1">
        <v>51389.269530999998</v>
      </c>
      <c r="C775" s="1">
        <v>69.870002999999997</v>
      </c>
      <c r="D775" s="1">
        <v>3.52</v>
      </c>
      <c r="E775" s="1">
        <v>33.759998000000003</v>
      </c>
      <c r="F775" s="1">
        <v>21.889999</v>
      </c>
      <c r="G775" s="1">
        <v>48.540000999999997</v>
      </c>
      <c r="H775" s="1">
        <v>203.199997</v>
      </c>
      <c r="I775" s="1">
        <v>24.27</v>
      </c>
    </row>
    <row r="776" spans="1:9" x14ac:dyDescent="0.2">
      <c r="A776" s="2">
        <v>42951</v>
      </c>
      <c r="B776" s="1">
        <v>51328.289062999997</v>
      </c>
      <c r="C776" s="1">
        <v>70.410004000000001</v>
      </c>
      <c r="D776" s="1">
        <v>3.47</v>
      </c>
      <c r="E776" s="1">
        <v>33.619999</v>
      </c>
      <c r="F776" s="1">
        <v>22.040001</v>
      </c>
      <c r="G776" s="1">
        <v>51.16</v>
      </c>
      <c r="H776" s="1">
        <v>202.679993</v>
      </c>
      <c r="I776" s="1">
        <v>23.809999000000001</v>
      </c>
    </row>
    <row r="777" spans="1:9" x14ac:dyDescent="0.2">
      <c r="A777" s="2">
        <v>42950</v>
      </c>
      <c r="B777" s="1">
        <v>51293.070312999997</v>
      </c>
      <c r="C777" s="1">
        <v>70.339995999999999</v>
      </c>
      <c r="D777" s="1">
        <v>3.34</v>
      </c>
      <c r="E777" s="1">
        <v>33.419998</v>
      </c>
      <c r="F777" s="1">
        <v>21.879999000000002</v>
      </c>
      <c r="G777" s="1">
        <v>50.919998</v>
      </c>
      <c r="H777" s="1">
        <v>202.11999499999999</v>
      </c>
      <c r="I777" s="1">
        <v>24.040001</v>
      </c>
    </row>
    <row r="778" spans="1:9" x14ac:dyDescent="0.2">
      <c r="A778" s="2">
        <v>42949</v>
      </c>
      <c r="B778" s="1">
        <v>51200.128905999998</v>
      </c>
      <c r="C778" s="1">
        <v>69.959998999999996</v>
      </c>
      <c r="D778" s="1">
        <v>3.3</v>
      </c>
      <c r="E778" s="1">
        <v>33.409999999999997</v>
      </c>
      <c r="F778" s="1">
        <v>22.139999</v>
      </c>
      <c r="G778" s="1">
        <v>50.709999000000003</v>
      </c>
      <c r="H778" s="1">
        <v>198.46000699999999</v>
      </c>
      <c r="I778" s="1">
        <v>24.280000999999999</v>
      </c>
    </row>
    <row r="779" spans="1:9" x14ac:dyDescent="0.2">
      <c r="A779" s="2">
        <v>42948</v>
      </c>
      <c r="B779" s="1">
        <v>51195.011719000002</v>
      </c>
      <c r="C779" s="1">
        <v>69.319999999999993</v>
      </c>
      <c r="D779" s="1">
        <v>3.35</v>
      </c>
      <c r="E779" s="1">
        <v>33.340000000000003</v>
      </c>
      <c r="F779" s="1">
        <v>22.290001</v>
      </c>
      <c r="G779" s="1">
        <v>50.209999000000003</v>
      </c>
      <c r="H779" s="1">
        <v>198.520004</v>
      </c>
      <c r="I779" s="1">
        <v>24.52</v>
      </c>
    </row>
    <row r="780" spans="1:9" x14ac:dyDescent="0.2">
      <c r="A780" s="2">
        <v>42947</v>
      </c>
      <c r="B780" s="1">
        <v>51011.871094000002</v>
      </c>
      <c r="C780" s="1">
        <v>69.300003000000004</v>
      </c>
      <c r="D780" s="1">
        <v>3.38</v>
      </c>
      <c r="E780" s="1">
        <v>32.900002000000001</v>
      </c>
      <c r="F780" s="1">
        <v>22.57</v>
      </c>
      <c r="G780" s="1">
        <v>50.73</v>
      </c>
      <c r="H780" s="1">
        <v>195.479996</v>
      </c>
      <c r="I780" s="1">
        <v>24.559999000000001</v>
      </c>
    </row>
    <row r="781" spans="1:9" x14ac:dyDescent="0.2">
      <c r="A781" s="2">
        <v>42944</v>
      </c>
      <c r="B781" s="1">
        <v>51213.601562999997</v>
      </c>
      <c r="C781" s="1">
        <v>67.160004000000001</v>
      </c>
      <c r="D781" s="1">
        <v>3.42</v>
      </c>
      <c r="E781" s="1">
        <v>33.43</v>
      </c>
      <c r="F781" s="1">
        <v>22.139999</v>
      </c>
      <c r="G781" s="1">
        <v>50.830002</v>
      </c>
      <c r="H781" s="1">
        <v>200.820007</v>
      </c>
      <c r="I781" s="1">
        <v>24.07</v>
      </c>
    </row>
    <row r="782" spans="1:9" x14ac:dyDescent="0.2">
      <c r="A782" s="2">
        <v>42943</v>
      </c>
      <c r="B782" s="1">
        <v>51257.359375</v>
      </c>
      <c r="C782" s="1">
        <v>68.379997000000003</v>
      </c>
      <c r="D782" s="1">
        <v>3.42</v>
      </c>
      <c r="E782" s="1">
        <v>33.189999</v>
      </c>
      <c r="F782" s="1">
        <v>22.1</v>
      </c>
      <c r="G782" s="1">
        <v>51.130001</v>
      </c>
      <c r="H782" s="1">
        <v>201.11000100000001</v>
      </c>
      <c r="I782" s="1">
        <v>24</v>
      </c>
    </row>
    <row r="783" spans="1:9" x14ac:dyDescent="0.2">
      <c r="A783" s="2">
        <v>42942</v>
      </c>
      <c r="B783" s="1">
        <v>51600.261719000002</v>
      </c>
      <c r="C783" s="1">
        <v>70.269997000000004</v>
      </c>
      <c r="D783" s="1">
        <v>3.48</v>
      </c>
      <c r="E783" s="1">
        <v>34.07</v>
      </c>
      <c r="F783" s="1">
        <v>22.450001</v>
      </c>
      <c r="G783" s="1">
        <v>50.34</v>
      </c>
      <c r="H783" s="1">
        <v>201.279999</v>
      </c>
      <c r="I783" s="1">
        <v>24.209999</v>
      </c>
    </row>
    <row r="784" spans="1:9" x14ac:dyDescent="0.2">
      <c r="A784" s="2">
        <v>42941</v>
      </c>
      <c r="B784" s="1">
        <v>51713.378905999998</v>
      </c>
      <c r="C784" s="1">
        <v>70.010002</v>
      </c>
      <c r="D784" s="1">
        <v>3.45</v>
      </c>
      <c r="E784" s="1">
        <v>34.259998000000003</v>
      </c>
      <c r="F784" s="1">
        <v>22.459999</v>
      </c>
      <c r="G784" s="1">
        <v>49.849997999999999</v>
      </c>
      <c r="H784" s="1">
        <v>205.33000200000001</v>
      </c>
      <c r="I784" s="1">
        <v>25.09</v>
      </c>
    </row>
    <row r="785" spans="1:9" x14ac:dyDescent="0.2">
      <c r="A785" s="2">
        <v>42940</v>
      </c>
      <c r="B785" s="1">
        <v>51665.648437999997</v>
      </c>
      <c r="C785" s="1">
        <v>69.589995999999999</v>
      </c>
      <c r="D785" s="1">
        <v>3.57</v>
      </c>
      <c r="E785" s="1">
        <v>34.07</v>
      </c>
      <c r="F785" s="1">
        <v>22.5</v>
      </c>
      <c r="G785" s="1">
        <v>49.209999000000003</v>
      </c>
      <c r="H785" s="1">
        <v>205.220001</v>
      </c>
      <c r="I785" s="1">
        <v>25.52</v>
      </c>
    </row>
    <row r="786" spans="1:9" x14ac:dyDescent="0.2">
      <c r="A786" s="2">
        <v>42937</v>
      </c>
      <c r="B786" s="1">
        <v>51564.621094000002</v>
      </c>
      <c r="C786" s="1">
        <v>69.389999000000003</v>
      </c>
      <c r="D786" s="1">
        <v>3.58</v>
      </c>
      <c r="E786" s="1">
        <v>33.419998</v>
      </c>
      <c r="F786" s="1">
        <v>22.559999000000001</v>
      </c>
      <c r="G786" s="1">
        <v>49.459999000000003</v>
      </c>
      <c r="H786" s="1">
        <v>207.38999899999999</v>
      </c>
      <c r="I786" s="1">
        <v>26.110001</v>
      </c>
    </row>
    <row r="787" spans="1:9" x14ac:dyDescent="0.2">
      <c r="A787" s="2">
        <v>42936</v>
      </c>
      <c r="B787" s="1">
        <v>51144.140625</v>
      </c>
      <c r="C787" s="1">
        <v>68.760002</v>
      </c>
      <c r="D787" s="1">
        <v>3.31</v>
      </c>
      <c r="E787" s="1">
        <v>33.939999</v>
      </c>
      <c r="F787" s="1">
        <v>22.639999</v>
      </c>
      <c r="G787" s="1">
        <v>49.970001000000003</v>
      </c>
      <c r="H787" s="1">
        <v>206.520004</v>
      </c>
      <c r="I787" s="1">
        <v>26.940000999999999</v>
      </c>
    </row>
    <row r="788" spans="1:9" x14ac:dyDescent="0.2">
      <c r="A788" s="2">
        <v>42935</v>
      </c>
      <c r="B788" s="1">
        <v>51086.929687999997</v>
      </c>
      <c r="C788" s="1">
        <v>69.379997000000003</v>
      </c>
      <c r="D788" s="1">
        <v>3.29</v>
      </c>
      <c r="E788" s="1">
        <v>34.150002000000001</v>
      </c>
      <c r="F788" s="1">
        <v>22.76</v>
      </c>
      <c r="G788" s="1">
        <v>50.009998000000003</v>
      </c>
      <c r="H788" s="1">
        <v>205.240005</v>
      </c>
      <c r="I788" s="1">
        <v>27.26</v>
      </c>
    </row>
    <row r="789" spans="1:9" x14ac:dyDescent="0.2">
      <c r="A789" s="2">
        <v>42934</v>
      </c>
      <c r="B789" s="1">
        <v>51099.710937999997</v>
      </c>
      <c r="C789" s="1">
        <v>70.290001000000004</v>
      </c>
      <c r="D789" s="1">
        <v>3.26</v>
      </c>
      <c r="E789" s="1">
        <v>34.130001</v>
      </c>
      <c r="F789" s="1">
        <v>22.690000999999999</v>
      </c>
      <c r="G789" s="1">
        <v>49.450001</v>
      </c>
      <c r="H789" s="1">
        <v>204.270004</v>
      </c>
      <c r="I789" s="1">
        <v>27.290001</v>
      </c>
    </row>
    <row r="790" spans="1:9" x14ac:dyDescent="0.2">
      <c r="A790" s="2">
        <v>42933</v>
      </c>
      <c r="B790" s="1">
        <v>51332.289062999997</v>
      </c>
      <c r="C790" s="1">
        <v>70.150002000000001</v>
      </c>
      <c r="D790" s="1">
        <v>3.35</v>
      </c>
      <c r="E790" s="1">
        <v>34.049999</v>
      </c>
      <c r="F790" s="1">
        <v>22.870000999999998</v>
      </c>
      <c r="G790" s="1">
        <v>49.900002000000001</v>
      </c>
      <c r="H790" s="1">
        <v>204.13999899999999</v>
      </c>
      <c r="I790" s="1">
        <v>27.82</v>
      </c>
    </row>
    <row r="791" spans="1:9" x14ac:dyDescent="0.2">
      <c r="A791" s="2">
        <v>42930</v>
      </c>
      <c r="B791" s="1">
        <v>51162.230469000002</v>
      </c>
      <c r="C791" s="1">
        <v>69.839995999999999</v>
      </c>
      <c r="D791" s="1">
        <v>3.34</v>
      </c>
      <c r="E791" s="1">
        <v>34.130001</v>
      </c>
      <c r="F791" s="1">
        <v>22.9</v>
      </c>
      <c r="G791" s="1">
        <v>50.040000999999997</v>
      </c>
      <c r="H791" s="1">
        <v>206.89999399999999</v>
      </c>
      <c r="I791" s="1">
        <v>27.709999</v>
      </c>
    </row>
    <row r="792" spans="1:9" x14ac:dyDescent="0.2">
      <c r="A792" s="2">
        <v>42929</v>
      </c>
      <c r="B792" s="1">
        <v>50968.761719000002</v>
      </c>
      <c r="C792" s="1">
        <v>70.089995999999999</v>
      </c>
      <c r="D792" s="1">
        <v>3.16</v>
      </c>
      <c r="E792" s="1">
        <v>34.139999000000003</v>
      </c>
      <c r="F792" s="1">
        <v>22.870000999999998</v>
      </c>
      <c r="G792" s="1">
        <v>49.91</v>
      </c>
      <c r="H792" s="1">
        <v>210.38999899999999</v>
      </c>
      <c r="I792" s="1">
        <v>27.82</v>
      </c>
    </row>
    <row r="793" spans="1:9" x14ac:dyDescent="0.2">
      <c r="A793" s="2">
        <v>42928</v>
      </c>
      <c r="B793" s="1">
        <v>50809.769530999998</v>
      </c>
      <c r="C793" s="1">
        <v>70.589995999999999</v>
      </c>
      <c r="D793" s="1">
        <v>3.17</v>
      </c>
      <c r="E793" s="1">
        <v>34.099997999999999</v>
      </c>
      <c r="F793" s="1">
        <v>22.860001</v>
      </c>
      <c r="G793" s="1">
        <v>49.029998999999997</v>
      </c>
      <c r="H793" s="1">
        <v>218.39999399999999</v>
      </c>
      <c r="I793" s="1">
        <v>28.09</v>
      </c>
    </row>
    <row r="794" spans="1:9" x14ac:dyDescent="0.2">
      <c r="A794" s="2">
        <v>42927</v>
      </c>
      <c r="B794" s="1">
        <v>50510.230469000002</v>
      </c>
      <c r="C794" s="1">
        <v>69.129997000000003</v>
      </c>
      <c r="D794" s="1">
        <v>3.05</v>
      </c>
      <c r="E794" s="1">
        <v>34.040000999999997</v>
      </c>
      <c r="F794" s="1">
        <v>22.85</v>
      </c>
      <c r="G794" s="1">
        <v>47.869999</v>
      </c>
      <c r="H794" s="1">
        <v>213.71000699999999</v>
      </c>
      <c r="I794" s="1">
        <v>27.73</v>
      </c>
    </row>
    <row r="795" spans="1:9" x14ac:dyDescent="0.2">
      <c r="A795" s="2">
        <v>42926</v>
      </c>
      <c r="B795" s="1">
        <v>50616.808594000002</v>
      </c>
      <c r="C795" s="1">
        <v>69.949996999999996</v>
      </c>
      <c r="D795" s="1">
        <v>3.01</v>
      </c>
      <c r="E795" s="1">
        <v>34.110000999999997</v>
      </c>
      <c r="F795" s="1">
        <v>22.85</v>
      </c>
      <c r="G795" s="1">
        <v>48.73</v>
      </c>
      <c r="H795" s="1">
        <v>212.21000699999999</v>
      </c>
      <c r="I795" s="1">
        <v>28.1</v>
      </c>
    </row>
    <row r="796" spans="1:9" x14ac:dyDescent="0.2">
      <c r="A796" s="2">
        <v>42923</v>
      </c>
      <c r="B796" s="1">
        <v>50059.019530999998</v>
      </c>
      <c r="C796" s="1">
        <v>69.459998999999996</v>
      </c>
      <c r="D796" s="1">
        <v>2.99</v>
      </c>
      <c r="E796" s="1">
        <v>33.700001</v>
      </c>
      <c r="F796" s="1">
        <v>22.5</v>
      </c>
      <c r="G796" s="1">
        <v>48.27</v>
      </c>
      <c r="H796" s="1">
        <v>213.520004</v>
      </c>
      <c r="I796" s="1">
        <v>28.530000999999999</v>
      </c>
    </row>
    <row r="797" spans="1:9" x14ac:dyDescent="0.2">
      <c r="A797" s="2">
        <v>42922</v>
      </c>
      <c r="B797" s="1">
        <v>50015.671875</v>
      </c>
      <c r="C797" s="1">
        <v>69.639999000000003</v>
      </c>
      <c r="D797" s="1">
        <v>3</v>
      </c>
      <c r="E797" s="1">
        <v>33.639999000000003</v>
      </c>
      <c r="F797" s="1">
        <v>22.719999000000001</v>
      </c>
      <c r="G797" s="1">
        <v>48.049999</v>
      </c>
      <c r="H797" s="1">
        <v>210.720001</v>
      </c>
      <c r="I797" s="1">
        <v>27.92</v>
      </c>
    </row>
    <row r="798" spans="1:9" x14ac:dyDescent="0.2">
      <c r="A798" s="2">
        <v>42921</v>
      </c>
      <c r="B798" s="1">
        <v>50300.808594000002</v>
      </c>
      <c r="C798" s="1">
        <v>69.879997000000003</v>
      </c>
      <c r="D798" s="1">
        <v>3.02</v>
      </c>
      <c r="E798" s="1">
        <v>34.290000999999997</v>
      </c>
      <c r="F798" s="1">
        <v>22.99</v>
      </c>
      <c r="G798" s="1">
        <v>48.34</v>
      </c>
      <c r="H798" s="1">
        <v>212.88999899999999</v>
      </c>
      <c r="I798" s="1">
        <v>27.75</v>
      </c>
    </row>
    <row r="799" spans="1:9" x14ac:dyDescent="0.2">
      <c r="A799" s="2">
        <v>42920</v>
      </c>
      <c r="B799" s="1">
        <v>50041.578125</v>
      </c>
      <c r="C799" s="1">
        <v>69.010002</v>
      </c>
      <c r="D799" s="1">
        <v>3.04</v>
      </c>
      <c r="E799" s="1">
        <v>34.259998000000003</v>
      </c>
      <c r="F799" s="1">
        <v>22.99</v>
      </c>
      <c r="G799" s="1">
        <v>47.93</v>
      </c>
      <c r="H799" s="1">
        <v>213.61000100000001</v>
      </c>
      <c r="I799" s="1">
        <v>27.559999000000001</v>
      </c>
    </row>
    <row r="800" spans="1:9" x14ac:dyDescent="0.2">
      <c r="A800" s="2">
        <v>42919</v>
      </c>
      <c r="B800" s="1">
        <v>50109.160155999998</v>
      </c>
      <c r="C800" s="1">
        <v>69.599997999999999</v>
      </c>
      <c r="D800" s="1">
        <v>3.04</v>
      </c>
      <c r="E800" s="1">
        <v>34.610000999999997</v>
      </c>
      <c r="F800" s="1">
        <v>22.860001</v>
      </c>
      <c r="G800" s="1">
        <v>48.290000999999997</v>
      </c>
      <c r="H800" s="1">
        <v>213.470001</v>
      </c>
      <c r="I800" s="1">
        <v>26.99</v>
      </c>
    </row>
    <row r="801" spans="1:9" x14ac:dyDescent="0.2">
      <c r="A801" s="2">
        <v>42916</v>
      </c>
      <c r="B801" s="1">
        <v>49857.488280999998</v>
      </c>
      <c r="C801" s="1">
        <v>68.690002000000007</v>
      </c>
      <c r="D801" s="1">
        <v>3.06</v>
      </c>
      <c r="E801" s="1">
        <v>34.419998</v>
      </c>
      <c r="F801" s="1">
        <v>23.360001</v>
      </c>
      <c r="G801" s="1">
        <v>48.720001000000003</v>
      </c>
      <c r="H801" s="1">
        <v>216.259995</v>
      </c>
      <c r="I801" s="1">
        <v>26.549999</v>
      </c>
    </row>
    <row r="802" spans="1:9" x14ac:dyDescent="0.2">
      <c r="A802" s="2">
        <v>42915</v>
      </c>
      <c r="B802" s="1">
        <v>49198.121094000002</v>
      </c>
      <c r="C802" s="1">
        <v>69.209998999999996</v>
      </c>
      <c r="D802" s="1">
        <v>3.05</v>
      </c>
      <c r="E802" s="1">
        <v>33.979999999999997</v>
      </c>
      <c r="F802" s="1">
        <v>22.26</v>
      </c>
      <c r="G802" s="1">
        <v>48.009998000000003</v>
      </c>
      <c r="H802" s="1">
        <v>217.85000600000001</v>
      </c>
      <c r="I802" s="1">
        <v>26.16</v>
      </c>
    </row>
    <row r="803" spans="1:9" x14ac:dyDescent="0.2">
      <c r="A803" s="2">
        <v>42914</v>
      </c>
      <c r="B803" s="1">
        <v>49340.109375</v>
      </c>
      <c r="C803" s="1">
        <v>70.040001000000004</v>
      </c>
      <c r="D803" s="1">
        <v>3.11</v>
      </c>
      <c r="E803" s="1">
        <v>34.049999</v>
      </c>
      <c r="F803" s="1">
        <v>22.200001</v>
      </c>
      <c r="G803" s="1">
        <v>48.349997999999999</v>
      </c>
      <c r="H803" s="1">
        <v>214.699997</v>
      </c>
      <c r="I803" s="1">
        <v>25.950001</v>
      </c>
    </row>
    <row r="804" spans="1:9" x14ac:dyDescent="0.2">
      <c r="A804" s="2">
        <v>42913</v>
      </c>
      <c r="B804" s="1">
        <v>49087.738280999998</v>
      </c>
      <c r="C804" s="1">
        <v>69.080001999999993</v>
      </c>
      <c r="D804" s="1">
        <v>3.1</v>
      </c>
      <c r="E804" s="1">
        <v>33.990001999999997</v>
      </c>
      <c r="F804" s="1">
        <v>22.190000999999999</v>
      </c>
      <c r="G804" s="1">
        <v>47.959999000000003</v>
      </c>
      <c r="H804" s="1">
        <v>211.16999799999999</v>
      </c>
      <c r="I804" s="1">
        <v>25.889999</v>
      </c>
    </row>
    <row r="805" spans="1:9" x14ac:dyDescent="0.2">
      <c r="A805" s="2">
        <v>42912</v>
      </c>
      <c r="B805" s="1">
        <v>49165.671875</v>
      </c>
      <c r="C805" s="1">
        <v>70.319999999999993</v>
      </c>
      <c r="D805" s="1">
        <v>3.1</v>
      </c>
      <c r="E805" s="1">
        <v>34.659999999999997</v>
      </c>
      <c r="F805" s="1">
        <v>22.120000999999998</v>
      </c>
      <c r="G805" s="1">
        <v>47.950001</v>
      </c>
      <c r="H805" s="1">
        <v>211.720001</v>
      </c>
      <c r="I805" s="1">
        <v>26.49</v>
      </c>
    </row>
    <row r="806" spans="1:9" x14ac:dyDescent="0.2">
      <c r="A806" s="2">
        <v>42909</v>
      </c>
      <c r="B806" s="1">
        <v>48980.78125</v>
      </c>
      <c r="C806" s="1">
        <v>69.730002999999996</v>
      </c>
      <c r="D806" s="1">
        <v>2.99</v>
      </c>
      <c r="E806" s="1">
        <v>34.520000000000003</v>
      </c>
      <c r="F806" s="1">
        <v>21.940000999999999</v>
      </c>
      <c r="G806" s="1">
        <v>48.740001999999997</v>
      </c>
      <c r="H806" s="1">
        <v>210.03999300000001</v>
      </c>
      <c r="I806" s="1">
        <v>26.440000999999999</v>
      </c>
    </row>
    <row r="807" spans="1:9" x14ac:dyDescent="0.2">
      <c r="A807" s="2">
        <v>42908</v>
      </c>
      <c r="B807" s="1">
        <v>49017.429687999997</v>
      </c>
      <c r="C807" s="1">
        <v>70.5</v>
      </c>
      <c r="D807" s="1">
        <v>2.99</v>
      </c>
      <c r="E807" s="1">
        <v>34.580002</v>
      </c>
      <c r="F807" s="1">
        <v>21.92</v>
      </c>
      <c r="G807" s="1">
        <v>49.43</v>
      </c>
      <c r="H807" s="1">
        <v>210.55999800000001</v>
      </c>
      <c r="I807" s="1">
        <v>26.280000999999999</v>
      </c>
    </row>
    <row r="808" spans="1:9" x14ac:dyDescent="0.2">
      <c r="A808" s="2">
        <v>42907</v>
      </c>
      <c r="B808" s="1">
        <v>48983.449219000002</v>
      </c>
      <c r="C808" s="1">
        <v>70.220000999999996</v>
      </c>
      <c r="D808" s="1">
        <v>2.99</v>
      </c>
      <c r="E808" s="1">
        <v>34.169998</v>
      </c>
      <c r="F808" s="1">
        <v>21.74</v>
      </c>
      <c r="G808" s="1">
        <v>48.889999000000003</v>
      </c>
      <c r="H808" s="1">
        <v>210.11999499999999</v>
      </c>
      <c r="I808" s="1">
        <v>25.99</v>
      </c>
    </row>
    <row r="809" spans="1:9" x14ac:dyDescent="0.2">
      <c r="A809" s="2">
        <v>42906</v>
      </c>
      <c r="B809" s="1">
        <v>49033.050780999998</v>
      </c>
      <c r="C809" s="1">
        <v>69.930000000000007</v>
      </c>
      <c r="D809" s="1">
        <v>3</v>
      </c>
      <c r="E809" s="1">
        <v>34.619999</v>
      </c>
      <c r="F809" s="1">
        <v>21.49</v>
      </c>
      <c r="G809" s="1">
        <v>47.950001</v>
      </c>
      <c r="H809" s="1">
        <v>208.35000600000001</v>
      </c>
      <c r="I809" s="1">
        <v>25.959999</v>
      </c>
    </row>
    <row r="810" spans="1:9" x14ac:dyDescent="0.2">
      <c r="A810" s="2">
        <v>42905</v>
      </c>
      <c r="B810" s="1">
        <v>49169.570312999997</v>
      </c>
      <c r="C810" s="1">
        <v>70.010002</v>
      </c>
      <c r="D810" s="1">
        <v>3.08</v>
      </c>
      <c r="E810" s="1">
        <v>34.650002000000001</v>
      </c>
      <c r="F810" s="1">
        <v>21.459999</v>
      </c>
      <c r="G810" s="1">
        <v>48.150002000000001</v>
      </c>
      <c r="H810" s="1">
        <v>208.179993</v>
      </c>
      <c r="I810" s="1">
        <v>25.889999</v>
      </c>
    </row>
    <row r="811" spans="1:9" x14ac:dyDescent="0.2">
      <c r="A811" s="2">
        <v>42902</v>
      </c>
      <c r="B811" s="1">
        <v>49221.03125</v>
      </c>
      <c r="C811" s="1">
        <v>69.849997999999999</v>
      </c>
      <c r="D811" s="1">
        <v>2.92</v>
      </c>
      <c r="E811" s="1">
        <v>33.919998</v>
      </c>
      <c r="F811" s="1">
        <v>21.34</v>
      </c>
      <c r="G811" s="1">
        <v>49.02</v>
      </c>
      <c r="H811" s="1">
        <v>205.36999499999999</v>
      </c>
      <c r="I811" s="1">
        <v>25.639999</v>
      </c>
    </row>
    <row r="812" spans="1:9" x14ac:dyDescent="0.2">
      <c r="A812" s="2">
        <v>42901</v>
      </c>
      <c r="B812" s="1">
        <v>49139.699219000002</v>
      </c>
      <c r="C812" s="1">
        <v>70.220000999999996</v>
      </c>
      <c r="D812" s="1">
        <v>2.75</v>
      </c>
      <c r="E812" s="1">
        <v>34.310001</v>
      </c>
      <c r="F812" s="1">
        <v>21.34</v>
      </c>
      <c r="G812" s="1">
        <v>48.400002000000001</v>
      </c>
      <c r="H812" s="1">
        <v>200.990005</v>
      </c>
      <c r="I812" s="1">
        <v>25.25</v>
      </c>
    </row>
    <row r="813" spans="1:9" x14ac:dyDescent="0.2">
      <c r="A813" s="2">
        <v>42900</v>
      </c>
      <c r="B813" s="1">
        <v>49291.03125</v>
      </c>
      <c r="C813" s="1">
        <v>69.639999000000003</v>
      </c>
      <c r="D813" s="1">
        <v>2.81</v>
      </c>
      <c r="E813" s="1">
        <v>34.689999</v>
      </c>
      <c r="F813" s="1">
        <v>21.370000999999998</v>
      </c>
      <c r="G813" s="1">
        <v>49.529998999999997</v>
      </c>
      <c r="H813" s="1">
        <v>201.58000200000001</v>
      </c>
      <c r="I813" s="1">
        <v>25.49</v>
      </c>
    </row>
    <row r="814" spans="1:9" x14ac:dyDescent="0.2">
      <c r="A814" s="2">
        <v>42899</v>
      </c>
      <c r="B814" s="1">
        <v>49026.828125</v>
      </c>
      <c r="C814" s="1">
        <v>69.480002999999996</v>
      </c>
      <c r="D814" s="1">
        <v>2.61</v>
      </c>
      <c r="E814" s="1">
        <v>34.549999</v>
      </c>
      <c r="F814" s="1">
        <v>21.09</v>
      </c>
      <c r="G814" s="1">
        <v>49.540000999999997</v>
      </c>
      <c r="H814" s="1">
        <v>197.990005</v>
      </c>
      <c r="I814" s="1">
        <v>25.65</v>
      </c>
    </row>
    <row r="815" spans="1:9" x14ac:dyDescent="0.2">
      <c r="A815" s="2">
        <v>42898</v>
      </c>
      <c r="B815" s="1">
        <v>49128.761719000002</v>
      </c>
      <c r="C815" s="1">
        <v>69.040001000000004</v>
      </c>
      <c r="D815" s="1">
        <v>2.57</v>
      </c>
      <c r="E815" s="1">
        <v>34.580002</v>
      </c>
      <c r="F815" s="1">
        <v>21.16</v>
      </c>
      <c r="G815" s="1">
        <v>49.110000999999997</v>
      </c>
      <c r="H815" s="1">
        <v>194.08000200000001</v>
      </c>
      <c r="I815" s="1">
        <v>25.040001</v>
      </c>
    </row>
    <row r="816" spans="1:9" x14ac:dyDescent="0.2">
      <c r="A816" s="2">
        <v>42895</v>
      </c>
      <c r="B816" s="1">
        <v>49081.730469000002</v>
      </c>
      <c r="C816" s="1">
        <v>69.029999000000004</v>
      </c>
      <c r="D816" s="1">
        <v>2.57</v>
      </c>
      <c r="E816" s="1">
        <v>34.299999</v>
      </c>
      <c r="F816" s="1">
        <v>21.16</v>
      </c>
      <c r="G816" s="1">
        <v>49.09</v>
      </c>
      <c r="H816" s="1">
        <v>192.86000100000001</v>
      </c>
      <c r="I816" s="1">
        <v>25.43</v>
      </c>
    </row>
    <row r="817" spans="1:9" x14ac:dyDescent="0.2">
      <c r="A817" s="2">
        <v>42894</v>
      </c>
      <c r="B817" s="1">
        <v>49087.460937999997</v>
      </c>
      <c r="C817" s="1">
        <v>69.019997000000004</v>
      </c>
      <c r="D817" s="1">
        <v>2.5499999999999998</v>
      </c>
      <c r="E817" s="1">
        <v>34.200001</v>
      </c>
      <c r="F817" s="1">
        <v>21.1</v>
      </c>
      <c r="G817" s="1">
        <v>49.169998</v>
      </c>
      <c r="H817" s="1">
        <v>193.699997</v>
      </c>
      <c r="I817" s="1">
        <v>25.540001</v>
      </c>
    </row>
    <row r="818" spans="1:9" x14ac:dyDescent="0.2">
      <c r="A818" s="2">
        <v>42893</v>
      </c>
      <c r="B818" s="1">
        <v>49274.96875</v>
      </c>
      <c r="C818" s="1">
        <v>68.75</v>
      </c>
      <c r="D818" s="1">
        <v>2.6</v>
      </c>
      <c r="E818" s="1">
        <v>34.330002</v>
      </c>
      <c r="F818" s="1">
        <v>21.040001</v>
      </c>
      <c r="G818" s="1">
        <v>48.880001</v>
      </c>
      <c r="H818" s="1">
        <v>194.470001</v>
      </c>
      <c r="I818" s="1">
        <v>25.49</v>
      </c>
    </row>
    <row r="819" spans="1:9" x14ac:dyDescent="0.2">
      <c r="A819" s="2">
        <v>42892</v>
      </c>
      <c r="B819" s="1">
        <v>49218.621094000002</v>
      </c>
      <c r="C819" s="1">
        <v>69.129997000000003</v>
      </c>
      <c r="D819" s="1">
        <v>2.62</v>
      </c>
      <c r="E819" s="1">
        <v>34.049999</v>
      </c>
      <c r="F819" s="1">
        <v>21</v>
      </c>
      <c r="G819" s="1">
        <v>48.990001999999997</v>
      </c>
      <c r="H819" s="1">
        <v>191.550003</v>
      </c>
      <c r="I819" s="1">
        <v>25.5</v>
      </c>
    </row>
    <row r="820" spans="1:9" x14ac:dyDescent="0.2">
      <c r="A820" s="2">
        <v>42891</v>
      </c>
      <c r="B820" s="1">
        <v>49592.488280999998</v>
      </c>
      <c r="C820" s="1">
        <v>69.459998999999996</v>
      </c>
      <c r="D820" s="1">
        <v>2.67</v>
      </c>
      <c r="E820" s="1">
        <v>34.490001999999997</v>
      </c>
      <c r="F820" s="1">
        <v>21.17</v>
      </c>
      <c r="G820" s="1">
        <v>49.369999</v>
      </c>
      <c r="H820" s="1">
        <v>195.11999499999999</v>
      </c>
      <c r="I820" s="1">
        <v>24.4</v>
      </c>
    </row>
    <row r="821" spans="1:9" x14ac:dyDescent="0.2">
      <c r="A821" s="2">
        <v>42888</v>
      </c>
      <c r="B821" s="1">
        <v>49317.378905999998</v>
      </c>
      <c r="C821" s="1">
        <v>68.019997000000004</v>
      </c>
      <c r="D821" s="1">
        <v>2.67</v>
      </c>
      <c r="E821" s="1">
        <v>34.93</v>
      </c>
      <c r="F821" s="1">
        <v>20.959999</v>
      </c>
      <c r="G821" s="1">
        <v>49.439999</v>
      </c>
      <c r="H821" s="1">
        <v>192.259995</v>
      </c>
      <c r="I821" s="1">
        <v>24.4</v>
      </c>
    </row>
    <row r="822" spans="1:9" x14ac:dyDescent="0.2">
      <c r="A822" s="2">
        <v>42887</v>
      </c>
      <c r="B822" s="1">
        <v>49101.640625</v>
      </c>
      <c r="C822" s="1">
        <v>67.540001000000004</v>
      </c>
      <c r="D822" s="1">
        <v>2.68</v>
      </c>
      <c r="E822" s="1">
        <v>34</v>
      </c>
      <c r="F822" s="1">
        <v>21.040001</v>
      </c>
      <c r="G822" s="1">
        <v>48.98</v>
      </c>
      <c r="H822" s="1">
        <v>191.5</v>
      </c>
      <c r="I822" s="1">
        <v>24.42</v>
      </c>
    </row>
    <row r="823" spans="1:9" x14ac:dyDescent="0.2">
      <c r="A823" s="2">
        <v>42886</v>
      </c>
      <c r="B823" s="1">
        <v>48788.441405999998</v>
      </c>
      <c r="C823" s="1">
        <v>67.169998000000007</v>
      </c>
      <c r="D823" s="1">
        <v>2.64</v>
      </c>
      <c r="E823" s="1">
        <v>33.049999</v>
      </c>
      <c r="F823" s="1">
        <v>20.690000999999999</v>
      </c>
      <c r="G823" s="1">
        <v>48.880001</v>
      </c>
      <c r="H823" s="1">
        <v>193.270004</v>
      </c>
      <c r="I823" s="1">
        <v>24.34</v>
      </c>
    </row>
    <row r="824" spans="1:9" x14ac:dyDescent="0.2">
      <c r="A824" s="2">
        <v>42885</v>
      </c>
      <c r="B824" s="1">
        <v>49277.949219000002</v>
      </c>
      <c r="C824" s="1">
        <v>67.389999000000003</v>
      </c>
      <c r="D824" s="1">
        <v>2.83</v>
      </c>
      <c r="E824" s="1">
        <v>33.720001000000003</v>
      </c>
      <c r="F824" s="1">
        <v>20.85</v>
      </c>
      <c r="G824" s="1">
        <v>49.66</v>
      </c>
      <c r="H824" s="1">
        <v>189.89999399999999</v>
      </c>
      <c r="I824" s="1">
        <v>24.959999</v>
      </c>
    </row>
    <row r="825" spans="1:9" x14ac:dyDescent="0.2">
      <c r="A825" s="2">
        <v>42884</v>
      </c>
      <c r="B825" s="1">
        <v>49450.480469000002</v>
      </c>
      <c r="C825" s="1">
        <v>68.889999000000003</v>
      </c>
      <c r="D825" s="1">
        <v>2.92</v>
      </c>
      <c r="E825" s="1">
        <v>33.770000000000003</v>
      </c>
      <c r="F825" s="1">
        <v>20.860001</v>
      </c>
      <c r="G825" s="1">
        <v>49.959999000000003</v>
      </c>
      <c r="H825" s="1">
        <v>194.19000199999999</v>
      </c>
      <c r="I825" s="1">
        <v>25.209999</v>
      </c>
    </row>
    <row r="826" spans="1:9" x14ac:dyDescent="0.2">
      <c r="A826" s="2">
        <v>42881</v>
      </c>
      <c r="B826" s="1">
        <v>49688.269530999998</v>
      </c>
      <c r="C826" s="1">
        <v>69.389999000000003</v>
      </c>
      <c r="D826" s="1">
        <v>2.93</v>
      </c>
      <c r="E826" s="1">
        <v>33.830002</v>
      </c>
      <c r="F826" s="1">
        <v>20.809999000000001</v>
      </c>
      <c r="G826" s="1">
        <v>50</v>
      </c>
      <c r="H826" s="1">
        <v>197.229996</v>
      </c>
      <c r="I826" s="1">
        <v>25.389999</v>
      </c>
    </row>
    <row r="827" spans="1:9" x14ac:dyDescent="0.2">
      <c r="A827" s="2">
        <v>42880</v>
      </c>
      <c r="B827" s="1">
        <v>49410.921875</v>
      </c>
      <c r="C827" s="1">
        <v>67.980002999999996</v>
      </c>
      <c r="D827" s="1">
        <v>2.91</v>
      </c>
      <c r="E827" s="1">
        <v>33.659999999999997</v>
      </c>
      <c r="F827" s="1">
        <v>20.450001</v>
      </c>
      <c r="G827" s="1">
        <v>49.950001</v>
      </c>
      <c r="H827" s="1">
        <v>195.63999899999999</v>
      </c>
      <c r="I827" s="1">
        <v>25.129999000000002</v>
      </c>
    </row>
    <row r="828" spans="1:9" x14ac:dyDescent="0.2">
      <c r="A828" s="2">
        <v>42879</v>
      </c>
      <c r="B828" s="1">
        <v>49494.398437999997</v>
      </c>
      <c r="C828" s="1">
        <v>67.940002000000007</v>
      </c>
      <c r="D828" s="1">
        <v>2.94</v>
      </c>
      <c r="E828" s="1">
        <v>33.729999999999997</v>
      </c>
      <c r="F828" s="1">
        <v>20.82</v>
      </c>
      <c r="G828" s="1">
        <v>50.290000999999997</v>
      </c>
      <c r="H828" s="1">
        <v>195.929993</v>
      </c>
      <c r="I828" s="1">
        <v>24.379999000000002</v>
      </c>
    </row>
    <row r="829" spans="1:9" x14ac:dyDescent="0.2">
      <c r="A829" s="2">
        <v>42878</v>
      </c>
      <c r="B829" s="1">
        <v>49042.519530999998</v>
      </c>
      <c r="C829" s="1">
        <v>67.790001000000004</v>
      </c>
      <c r="D829" s="1">
        <v>2.94</v>
      </c>
      <c r="E829" s="1">
        <v>33.520000000000003</v>
      </c>
      <c r="F829" s="1">
        <v>20.450001</v>
      </c>
      <c r="G829" s="1">
        <v>50.490001999999997</v>
      </c>
      <c r="H829" s="1">
        <v>194.429993</v>
      </c>
      <c r="I829" s="1">
        <v>24.82</v>
      </c>
    </row>
    <row r="830" spans="1:9" x14ac:dyDescent="0.2">
      <c r="A830" s="2">
        <v>42877</v>
      </c>
      <c r="B830" s="1">
        <v>48943.460937999997</v>
      </c>
      <c r="C830" s="1">
        <v>67.949996999999996</v>
      </c>
      <c r="D830" s="1">
        <v>2.88</v>
      </c>
      <c r="E830" s="1">
        <v>33.080002</v>
      </c>
      <c r="F830" s="1">
        <v>20.260000000000002</v>
      </c>
      <c r="G830" s="1">
        <v>50.049999</v>
      </c>
      <c r="H830" s="1">
        <v>197.720001</v>
      </c>
      <c r="I830" s="1">
        <v>25.27</v>
      </c>
    </row>
    <row r="831" spans="1:9" x14ac:dyDescent="0.2">
      <c r="A831" s="2">
        <v>42874</v>
      </c>
      <c r="B831" s="1">
        <v>49067.46875</v>
      </c>
      <c r="C831" s="1">
        <v>68.019997000000004</v>
      </c>
      <c r="D831" s="1">
        <v>2.91</v>
      </c>
      <c r="E831" s="1">
        <v>34.009998000000003</v>
      </c>
      <c r="F831" s="1">
        <v>20.49</v>
      </c>
      <c r="G831" s="1">
        <v>50.189999</v>
      </c>
      <c r="H831" s="1">
        <v>198.229996</v>
      </c>
      <c r="I831" s="1">
        <v>25.17</v>
      </c>
    </row>
    <row r="832" spans="1:9" x14ac:dyDescent="0.2">
      <c r="A832" s="2">
        <v>42873</v>
      </c>
      <c r="B832" s="1">
        <v>48322.238280999998</v>
      </c>
      <c r="C832" s="1">
        <v>67.959998999999996</v>
      </c>
      <c r="D832" s="1">
        <v>2.91</v>
      </c>
      <c r="E832" s="1">
        <v>34.540000999999997</v>
      </c>
      <c r="F832" s="1">
        <v>20.6</v>
      </c>
      <c r="G832" s="1">
        <v>49.689999</v>
      </c>
      <c r="H832" s="1">
        <v>195.63000500000001</v>
      </c>
      <c r="I832" s="1">
        <v>25.66</v>
      </c>
    </row>
    <row r="833" spans="1:9" x14ac:dyDescent="0.2">
      <c r="A833" s="2">
        <v>42872</v>
      </c>
      <c r="B833" s="1">
        <v>48747.949219000002</v>
      </c>
      <c r="C833" s="1">
        <v>67.989998</v>
      </c>
      <c r="D833" s="1">
        <v>2.95</v>
      </c>
      <c r="E833" s="1">
        <v>34.150002000000001</v>
      </c>
      <c r="F833" s="1">
        <v>20.9</v>
      </c>
      <c r="G833" s="1">
        <v>50.040000999999997</v>
      </c>
      <c r="H833" s="1">
        <v>197.550003</v>
      </c>
      <c r="I833" s="1">
        <v>25.889999</v>
      </c>
    </row>
    <row r="834" spans="1:9" x14ac:dyDescent="0.2">
      <c r="A834" s="2">
        <v>42871</v>
      </c>
      <c r="B834" s="1">
        <v>49459.621094000002</v>
      </c>
      <c r="C834" s="1">
        <v>70.040001000000004</v>
      </c>
      <c r="D834" s="1">
        <v>3.03</v>
      </c>
      <c r="E834" s="1">
        <v>33.709999000000003</v>
      </c>
      <c r="F834" s="1">
        <v>20.99</v>
      </c>
      <c r="G834" s="1">
        <v>50.380001</v>
      </c>
      <c r="H834" s="1">
        <v>197.61000100000001</v>
      </c>
      <c r="I834" s="1">
        <v>25.75</v>
      </c>
    </row>
    <row r="835" spans="1:9" x14ac:dyDescent="0.2">
      <c r="A835" s="2">
        <v>42870</v>
      </c>
      <c r="B835" s="1">
        <v>49678.960937999997</v>
      </c>
      <c r="C835" s="1">
        <v>71.589995999999999</v>
      </c>
      <c r="D835" s="1">
        <v>3.03</v>
      </c>
      <c r="E835" s="1">
        <v>33.580002</v>
      </c>
      <c r="F835" s="1">
        <v>20.950001</v>
      </c>
      <c r="G835" s="1">
        <v>50.869999</v>
      </c>
      <c r="H835" s="1">
        <v>205.529999</v>
      </c>
      <c r="I835" s="1">
        <v>25.1</v>
      </c>
    </row>
    <row r="836" spans="1:9" x14ac:dyDescent="0.2">
      <c r="A836" s="2">
        <v>42867</v>
      </c>
      <c r="B836" s="1">
        <v>49426.078125</v>
      </c>
      <c r="C836" s="1">
        <v>70.269997000000004</v>
      </c>
      <c r="D836" s="1">
        <v>3.07</v>
      </c>
      <c r="E836" s="1">
        <v>33.330002</v>
      </c>
      <c r="F836" s="1">
        <v>20.809999000000001</v>
      </c>
      <c r="G836" s="1">
        <v>51.099997999999999</v>
      </c>
      <c r="H836" s="1">
        <v>204.009995</v>
      </c>
      <c r="I836" s="1">
        <v>25.110001</v>
      </c>
    </row>
    <row r="837" spans="1:9" x14ac:dyDescent="0.2">
      <c r="A837" s="2">
        <v>42866</v>
      </c>
      <c r="B837" s="1">
        <v>49530.53125</v>
      </c>
      <c r="C837" s="1">
        <v>70.190002000000007</v>
      </c>
      <c r="D837" s="1">
        <v>3.09</v>
      </c>
      <c r="E837" s="1">
        <v>33.520000000000003</v>
      </c>
      <c r="F837" s="1">
        <v>20.9</v>
      </c>
      <c r="G837" s="1">
        <v>51.650002000000001</v>
      </c>
      <c r="H837" s="1">
        <v>203.970001</v>
      </c>
      <c r="I837" s="1">
        <v>25.02</v>
      </c>
    </row>
    <row r="838" spans="1:9" x14ac:dyDescent="0.2">
      <c r="A838" s="2">
        <v>42865</v>
      </c>
      <c r="B838" s="1">
        <v>49930.539062999997</v>
      </c>
      <c r="C838" s="1">
        <v>69.379997000000003</v>
      </c>
      <c r="D838" s="1">
        <v>3.15</v>
      </c>
      <c r="E838" s="1">
        <v>33.509998000000003</v>
      </c>
      <c r="F838" s="1">
        <v>20.870000999999998</v>
      </c>
      <c r="G838" s="1">
        <v>52.73</v>
      </c>
      <c r="H838" s="1">
        <v>202.529999</v>
      </c>
      <c r="I838" s="1">
        <v>24.889999</v>
      </c>
    </row>
    <row r="839" spans="1:9" x14ac:dyDescent="0.2">
      <c r="A839" s="2">
        <v>42864</v>
      </c>
      <c r="B839" s="1">
        <v>49939.46875</v>
      </c>
      <c r="C839" s="1">
        <v>70.019997000000004</v>
      </c>
      <c r="D839" s="1">
        <v>3.16</v>
      </c>
      <c r="E839" s="1">
        <v>33.209999000000003</v>
      </c>
      <c r="F839" s="1">
        <v>20.790001</v>
      </c>
      <c r="G839" s="1">
        <v>53.34</v>
      </c>
      <c r="H839" s="1">
        <v>203.13000500000001</v>
      </c>
      <c r="I839" s="1">
        <v>24.440000999999999</v>
      </c>
    </row>
    <row r="840" spans="1:9" x14ac:dyDescent="0.2">
      <c r="A840" s="2">
        <v>42863</v>
      </c>
      <c r="B840" s="1">
        <v>49505.859375</v>
      </c>
      <c r="C840" s="1">
        <v>69.709998999999996</v>
      </c>
      <c r="D840" s="1">
        <v>3.13</v>
      </c>
      <c r="E840" s="1">
        <v>33</v>
      </c>
      <c r="F840" s="1">
        <v>20.350000000000001</v>
      </c>
      <c r="G840" s="1">
        <v>53.189999</v>
      </c>
      <c r="H840" s="1">
        <v>200.259995</v>
      </c>
      <c r="I840" s="1">
        <v>25.27</v>
      </c>
    </row>
    <row r="841" spans="1:9" x14ac:dyDescent="0.2">
      <c r="A841" s="2">
        <v>42860</v>
      </c>
      <c r="B841" s="1">
        <v>49485.671875</v>
      </c>
      <c r="C841" s="1">
        <v>69.260002</v>
      </c>
      <c r="D841" s="1">
        <v>3.16</v>
      </c>
      <c r="E841" s="1">
        <v>32.599997999999999</v>
      </c>
      <c r="F841" s="1">
        <v>20.329999999999998</v>
      </c>
      <c r="G841" s="1">
        <v>51.709999000000003</v>
      </c>
      <c r="H841" s="1">
        <v>201.75</v>
      </c>
      <c r="I841" s="1">
        <v>24.76</v>
      </c>
    </row>
    <row r="842" spans="1:9" x14ac:dyDescent="0.2">
      <c r="A842" s="2">
        <v>42859</v>
      </c>
      <c r="B842" s="1">
        <v>48998.109375</v>
      </c>
      <c r="C842" s="1">
        <v>67.959998999999996</v>
      </c>
      <c r="D842" s="1">
        <v>3.15</v>
      </c>
      <c r="E842" s="1">
        <v>32.459999000000003</v>
      </c>
      <c r="F842" s="1">
        <v>19.620000999999998</v>
      </c>
      <c r="G842" s="1">
        <v>51.799999</v>
      </c>
      <c r="H842" s="1">
        <v>196.05999800000001</v>
      </c>
      <c r="I842" s="1">
        <v>24.52</v>
      </c>
    </row>
    <row r="843" spans="1:9" x14ac:dyDescent="0.2">
      <c r="A843" s="2">
        <v>42858</v>
      </c>
      <c r="B843" s="1">
        <v>49099.980469000002</v>
      </c>
      <c r="C843" s="1">
        <v>67.569999999999993</v>
      </c>
      <c r="D843" s="1">
        <v>3.24</v>
      </c>
      <c r="E843" s="1">
        <v>32.790000999999997</v>
      </c>
      <c r="F843" s="1">
        <v>19.700001</v>
      </c>
      <c r="G843" s="1">
        <v>51.860000999999997</v>
      </c>
      <c r="H843" s="1">
        <v>200.14999399999999</v>
      </c>
      <c r="I843" s="1">
        <v>24.129999000000002</v>
      </c>
    </row>
    <row r="844" spans="1:9" x14ac:dyDescent="0.2">
      <c r="A844" s="2">
        <v>42857</v>
      </c>
      <c r="B844" s="1">
        <v>49588.839844000002</v>
      </c>
      <c r="C844" s="1">
        <v>67.459998999999996</v>
      </c>
      <c r="D844" s="1">
        <v>3.26</v>
      </c>
      <c r="E844" s="1">
        <v>32.830002</v>
      </c>
      <c r="F844" s="1">
        <v>20.010000000000002</v>
      </c>
      <c r="G844" s="1">
        <v>51.869999</v>
      </c>
      <c r="H844" s="1">
        <v>201.11000100000001</v>
      </c>
      <c r="I844" s="1">
        <v>24.23</v>
      </c>
    </row>
    <row r="845" spans="1:9" x14ac:dyDescent="0.2">
      <c r="A845" s="2">
        <v>42853</v>
      </c>
      <c r="B845" s="1">
        <v>49261.328125</v>
      </c>
      <c r="C845" s="1">
        <v>66.889999000000003</v>
      </c>
      <c r="D845" s="1">
        <v>3.26</v>
      </c>
      <c r="E845" s="1">
        <v>32.880001</v>
      </c>
      <c r="F845" s="1">
        <v>19.73</v>
      </c>
      <c r="G845" s="1">
        <v>51.549999</v>
      </c>
      <c r="H845" s="1">
        <v>200.86000100000001</v>
      </c>
      <c r="I845" s="1">
        <v>23.85</v>
      </c>
    </row>
    <row r="846" spans="1:9" x14ac:dyDescent="0.2">
      <c r="A846" s="2">
        <v>42852</v>
      </c>
      <c r="B846" s="1">
        <v>49440.960937999997</v>
      </c>
      <c r="C846" s="1">
        <v>66.910004000000001</v>
      </c>
      <c r="D846" s="1">
        <v>3.25</v>
      </c>
      <c r="E846" s="1">
        <v>32.709999000000003</v>
      </c>
      <c r="F846" s="1">
        <v>19.170000000000002</v>
      </c>
      <c r="G846" s="1">
        <v>52.029998999999997</v>
      </c>
      <c r="H846" s="1">
        <v>204.88000500000001</v>
      </c>
      <c r="I846" s="1">
        <v>24.24</v>
      </c>
    </row>
    <row r="847" spans="1:9" x14ac:dyDescent="0.2">
      <c r="A847" s="2">
        <v>42851</v>
      </c>
      <c r="B847" s="1">
        <v>49565.160155999998</v>
      </c>
      <c r="C847" s="1">
        <v>66.559997999999993</v>
      </c>
      <c r="D847" s="1">
        <v>3.19</v>
      </c>
      <c r="E847" s="1">
        <v>32.450001</v>
      </c>
      <c r="F847" s="1">
        <v>19.030000999999999</v>
      </c>
      <c r="G847" s="1">
        <v>52.700001</v>
      </c>
      <c r="H847" s="1">
        <v>203.85000600000001</v>
      </c>
      <c r="I847" s="1">
        <v>24.58</v>
      </c>
    </row>
    <row r="848" spans="1:9" x14ac:dyDescent="0.2">
      <c r="A848" s="2">
        <v>42850</v>
      </c>
      <c r="B848" s="1">
        <v>49808.050780999998</v>
      </c>
      <c r="C848" s="1">
        <v>65.870002999999997</v>
      </c>
      <c r="D848" s="1">
        <v>3.27</v>
      </c>
      <c r="E848" s="1">
        <v>32.700001</v>
      </c>
      <c r="F848" s="1">
        <v>19.190000999999999</v>
      </c>
      <c r="G848" s="1">
        <v>52.869999</v>
      </c>
      <c r="H848" s="1">
        <v>205.070007</v>
      </c>
      <c r="I848" s="1">
        <v>25</v>
      </c>
    </row>
    <row r="849" spans="1:9" x14ac:dyDescent="0.2">
      <c r="A849" s="2">
        <v>42849</v>
      </c>
      <c r="B849" s="1">
        <v>49413.261719000002</v>
      </c>
      <c r="C849" s="1">
        <v>64.849997999999999</v>
      </c>
      <c r="D849" s="1">
        <v>3.32</v>
      </c>
      <c r="E849" s="1">
        <v>32.650002000000001</v>
      </c>
      <c r="F849" s="1">
        <v>19.389999</v>
      </c>
      <c r="G849" s="1">
        <v>52.720001000000003</v>
      </c>
      <c r="H849" s="1">
        <v>202.96000699999999</v>
      </c>
      <c r="I849" s="1">
        <v>25.43</v>
      </c>
    </row>
    <row r="850" spans="1:9" x14ac:dyDescent="0.2">
      <c r="A850" s="2">
        <v>42846</v>
      </c>
      <c r="B850" s="1">
        <v>48967.828125</v>
      </c>
      <c r="C850" s="1">
        <v>64.360000999999997</v>
      </c>
      <c r="D850" s="1">
        <v>3.28</v>
      </c>
      <c r="E850" s="1">
        <v>32.049999</v>
      </c>
      <c r="F850" s="1">
        <v>18.84</v>
      </c>
      <c r="G850" s="1">
        <v>51.790000999999997</v>
      </c>
      <c r="H850" s="1">
        <v>202.050003</v>
      </c>
      <c r="I850" s="1">
        <v>25.1</v>
      </c>
    </row>
    <row r="851" spans="1:9" x14ac:dyDescent="0.2">
      <c r="A851" s="2">
        <v>42845</v>
      </c>
      <c r="B851" s="1">
        <v>49144.960937999997</v>
      </c>
      <c r="C851" s="1">
        <v>63.849997999999999</v>
      </c>
      <c r="D851" s="1">
        <v>3.32</v>
      </c>
      <c r="E851" s="1">
        <v>31.969999000000001</v>
      </c>
      <c r="F851" s="1">
        <v>18.84</v>
      </c>
      <c r="G851" s="1">
        <v>51.41</v>
      </c>
      <c r="H851" s="1">
        <v>202.38999899999999</v>
      </c>
      <c r="I851" s="1">
        <v>26.200001</v>
      </c>
    </row>
    <row r="852" spans="1:9" x14ac:dyDescent="0.2">
      <c r="A852" s="2">
        <v>42844</v>
      </c>
      <c r="B852" s="1">
        <v>48873.839844000002</v>
      </c>
      <c r="C852" s="1">
        <v>63.509998000000003</v>
      </c>
      <c r="D852" s="1">
        <v>3.22</v>
      </c>
      <c r="E852" s="1">
        <v>31.51</v>
      </c>
      <c r="F852" s="1">
        <v>18.610001</v>
      </c>
      <c r="G852" s="1">
        <v>51.009998000000003</v>
      </c>
      <c r="H852" s="1">
        <v>202.699997</v>
      </c>
      <c r="I852" s="1">
        <v>26.290001</v>
      </c>
    </row>
    <row r="853" spans="1:9" x14ac:dyDescent="0.2">
      <c r="A853" s="2">
        <v>42843</v>
      </c>
      <c r="B853" s="1">
        <v>48762.53125</v>
      </c>
      <c r="C853" s="1">
        <v>62.849997999999999</v>
      </c>
      <c r="D853" s="1">
        <v>3.22</v>
      </c>
      <c r="E853" s="1">
        <v>31.49</v>
      </c>
      <c r="F853" s="1">
        <v>18.5</v>
      </c>
      <c r="G853" s="1">
        <v>50.599997999999999</v>
      </c>
      <c r="H853" s="1">
        <v>201.96000699999999</v>
      </c>
      <c r="I853" s="1">
        <v>25.9</v>
      </c>
    </row>
    <row r="854" spans="1:9" x14ac:dyDescent="0.2">
      <c r="A854" s="2">
        <v>42842</v>
      </c>
      <c r="B854" s="1">
        <v>49011.558594000002</v>
      </c>
      <c r="C854" s="1">
        <v>62.939999</v>
      </c>
      <c r="D854" s="1">
        <v>3.3</v>
      </c>
      <c r="E854" s="1">
        <v>31.51</v>
      </c>
      <c r="F854" s="1">
        <v>18.489999999999998</v>
      </c>
      <c r="G854" s="1">
        <v>50.23</v>
      </c>
      <c r="H854" s="1">
        <v>202.470001</v>
      </c>
      <c r="I854" s="1">
        <v>26.200001</v>
      </c>
    </row>
    <row r="855" spans="1:9" x14ac:dyDescent="0.2">
      <c r="A855" s="2">
        <v>42837</v>
      </c>
      <c r="B855" s="1">
        <v>48955.820312999997</v>
      </c>
      <c r="C855" s="1">
        <v>62.889999000000003</v>
      </c>
      <c r="D855" s="1">
        <v>3.32</v>
      </c>
      <c r="E855" s="1">
        <v>31.530000999999999</v>
      </c>
      <c r="F855" s="1">
        <v>18.489999999999998</v>
      </c>
      <c r="G855" s="1">
        <v>51.240001999999997</v>
      </c>
      <c r="H855" s="1">
        <v>206.229996</v>
      </c>
      <c r="I855" s="1">
        <v>26.639999</v>
      </c>
    </row>
    <row r="856" spans="1:9" x14ac:dyDescent="0.2">
      <c r="A856" s="2">
        <v>42836</v>
      </c>
      <c r="B856" s="1">
        <v>49637.929687999997</v>
      </c>
      <c r="C856" s="1">
        <v>64.040001000000004</v>
      </c>
      <c r="D856" s="1">
        <v>3.39</v>
      </c>
      <c r="E856" s="1">
        <v>32</v>
      </c>
      <c r="F856" s="1">
        <v>19</v>
      </c>
      <c r="G856" s="1">
        <v>51.32</v>
      </c>
      <c r="H856" s="1">
        <v>205.38999899999999</v>
      </c>
      <c r="I856" s="1">
        <v>26.41</v>
      </c>
    </row>
    <row r="857" spans="1:9" x14ac:dyDescent="0.2">
      <c r="A857" s="2">
        <v>42835</v>
      </c>
      <c r="B857" s="1">
        <v>49540.261719000002</v>
      </c>
      <c r="C857" s="1">
        <v>64.790001000000004</v>
      </c>
      <c r="D857" s="1">
        <v>3.48</v>
      </c>
      <c r="E857" s="1">
        <v>32.049999</v>
      </c>
      <c r="F857" s="1">
        <v>18.889999</v>
      </c>
      <c r="G857" s="1">
        <v>51.48</v>
      </c>
      <c r="H857" s="1">
        <v>203.36999499999999</v>
      </c>
      <c r="I857" s="1">
        <v>26.85</v>
      </c>
    </row>
    <row r="858" spans="1:9" x14ac:dyDescent="0.2">
      <c r="A858" s="2">
        <v>42832</v>
      </c>
      <c r="B858" s="1">
        <v>49343.640625</v>
      </c>
      <c r="C858" s="1">
        <v>64.430000000000007</v>
      </c>
      <c r="D858" s="1">
        <v>3.51</v>
      </c>
      <c r="E858" s="1">
        <v>32.009998000000003</v>
      </c>
      <c r="F858" s="1">
        <v>19.030000999999999</v>
      </c>
      <c r="G858" s="1">
        <v>51.220001000000003</v>
      </c>
      <c r="H858" s="1">
        <v>205.30999800000001</v>
      </c>
      <c r="I858" s="1">
        <v>27.01</v>
      </c>
    </row>
    <row r="859" spans="1:9" x14ac:dyDescent="0.2">
      <c r="A859" s="2">
        <v>42831</v>
      </c>
      <c r="B859" s="1">
        <v>49012.421875</v>
      </c>
      <c r="C859" s="1">
        <v>62.52</v>
      </c>
      <c r="D859" s="1">
        <v>3.52</v>
      </c>
      <c r="E859" s="1">
        <v>32.520000000000003</v>
      </c>
      <c r="F859" s="1">
        <v>19.110001</v>
      </c>
      <c r="G859" s="1">
        <v>51.509998000000003</v>
      </c>
      <c r="H859" s="1">
        <v>204.11999499999999</v>
      </c>
      <c r="I859" s="1">
        <v>26.83</v>
      </c>
    </row>
    <row r="860" spans="1:9" x14ac:dyDescent="0.2">
      <c r="A860" s="2">
        <v>42830</v>
      </c>
      <c r="B860" s="1">
        <v>49207.609375</v>
      </c>
      <c r="C860" s="1">
        <v>62.57</v>
      </c>
      <c r="D860" s="1">
        <v>3.53</v>
      </c>
      <c r="E860" s="1">
        <v>32.68</v>
      </c>
      <c r="F860" s="1">
        <v>19.030000999999999</v>
      </c>
      <c r="G860" s="1">
        <v>51.860000999999997</v>
      </c>
      <c r="H860" s="1">
        <v>205.25</v>
      </c>
      <c r="I860" s="1">
        <v>27.030000999999999</v>
      </c>
    </row>
    <row r="861" spans="1:9" x14ac:dyDescent="0.2">
      <c r="A861" s="2">
        <v>42829</v>
      </c>
      <c r="B861" s="1">
        <v>49342.769530999998</v>
      </c>
      <c r="C861" s="1">
        <v>62.259998000000003</v>
      </c>
      <c r="D861" s="1">
        <v>3.51</v>
      </c>
      <c r="E861" s="1">
        <v>32.020000000000003</v>
      </c>
      <c r="F861" s="1">
        <v>19.329999999999998</v>
      </c>
      <c r="G861" s="1">
        <v>52.330002</v>
      </c>
      <c r="H861" s="1">
        <v>204.38999899999999</v>
      </c>
      <c r="I861" s="1">
        <v>26.59</v>
      </c>
    </row>
    <row r="862" spans="1:9" x14ac:dyDescent="0.2">
      <c r="A862" s="2">
        <v>42828</v>
      </c>
      <c r="B862" s="1">
        <v>48819.070312999997</v>
      </c>
      <c r="C862" s="1">
        <v>62.98</v>
      </c>
      <c r="D862" s="1">
        <v>3.54</v>
      </c>
      <c r="E862" s="1">
        <v>31.98</v>
      </c>
      <c r="F862" s="1">
        <v>19.43</v>
      </c>
      <c r="G862" s="1">
        <v>51.470001000000003</v>
      </c>
      <c r="H862" s="1">
        <v>202.64999399999999</v>
      </c>
      <c r="I862" s="1">
        <v>26.17</v>
      </c>
    </row>
    <row r="863" spans="1:9" x14ac:dyDescent="0.2">
      <c r="A863" s="2">
        <v>42825</v>
      </c>
      <c r="B863" s="1">
        <v>48541.558594000002</v>
      </c>
      <c r="C863" s="1">
        <v>62.389999000000003</v>
      </c>
      <c r="D863" s="1">
        <v>3.5</v>
      </c>
      <c r="E863" s="1">
        <v>32.080002</v>
      </c>
      <c r="F863" s="1">
        <v>19.32</v>
      </c>
      <c r="G863" s="1">
        <v>51.029998999999997</v>
      </c>
      <c r="H863" s="1">
        <v>202.36000100000001</v>
      </c>
      <c r="I863" s="1">
        <v>26.17</v>
      </c>
    </row>
    <row r="864" spans="1:9" x14ac:dyDescent="0.2">
      <c r="A864" s="2">
        <v>42824</v>
      </c>
      <c r="B864" s="1">
        <v>48863.300780999998</v>
      </c>
      <c r="C864" s="1">
        <v>63.23</v>
      </c>
      <c r="D864" s="1">
        <v>3.46</v>
      </c>
      <c r="E864" s="1">
        <v>32.139999000000003</v>
      </c>
      <c r="F864" s="1">
        <v>19.329999999999998</v>
      </c>
      <c r="G864" s="1">
        <v>51.139999000000003</v>
      </c>
      <c r="H864" s="1">
        <v>203.08999600000001</v>
      </c>
      <c r="I864" s="1">
        <v>26.219999000000001</v>
      </c>
    </row>
    <row r="865" spans="1:9" x14ac:dyDescent="0.2">
      <c r="A865" s="2">
        <v>42823</v>
      </c>
      <c r="B865" s="1">
        <v>49036.519530999998</v>
      </c>
      <c r="C865" s="1">
        <v>63.900002000000001</v>
      </c>
      <c r="D865" s="1">
        <v>3.42</v>
      </c>
      <c r="E865" s="1">
        <v>32</v>
      </c>
      <c r="F865" s="1">
        <v>19.379999000000002</v>
      </c>
      <c r="G865" s="1">
        <v>51.490001999999997</v>
      </c>
      <c r="H865" s="1">
        <v>202.63000500000001</v>
      </c>
      <c r="I865" s="1">
        <v>26.4</v>
      </c>
    </row>
    <row r="866" spans="1:9" x14ac:dyDescent="0.2">
      <c r="A866" s="2">
        <v>42822</v>
      </c>
      <c r="B866" s="1">
        <v>49339.238280999998</v>
      </c>
      <c r="C866" s="1">
        <v>63.279998999999997</v>
      </c>
      <c r="D866" s="1">
        <v>3.44</v>
      </c>
      <c r="E866" s="1">
        <v>31.99</v>
      </c>
      <c r="F866" s="1">
        <v>19.190000999999999</v>
      </c>
      <c r="G866" s="1">
        <v>51.43</v>
      </c>
      <c r="H866" s="1">
        <v>202.470001</v>
      </c>
      <c r="I866" s="1">
        <v>26.709999</v>
      </c>
    </row>
    <row r="867" spans="1:9" x14ac:dyDescent="0.2">
      <c r="A867" s="2">
        <v>42821</v>
      </c>
      <c r="B867" s="1">
        <v>49312.988280999998</v>
      </c>
      <c r="C867" s="1">
        <v>62.57</v>
      </c>
      <c r="D867" s="1">
        <v>3.42</v>
      </c>
      <c r="E867" s="1">
        <v>31.690000999999999</v>
      </c>
      <c r="F867" s="1">
        <v>19.200001</v>
      </c>
      <c r="G867" s="1">
        <v>51.240001999999997</v>
      </c>
      <c r="H867" s="1">
        <v>201.08000200000001</v>
      </c>
      <c r="I867" s="1">
        <v>25.620000999999998</v>
      </c>
    </row>
    <row r="868" spans="1:9" x14ac:dyDescent="0.2">
      <c r="A868" s="2">
        <v>42818</v>
      </c>
      <c r="B868" s="1">
        <v>49083.851562999997</v>
      </c>
      <c r="C868" s="1">
        <v>64.040001000000004</v>
      </c>
      <c r="D868" s="1">
        <v>3.4</v>
      </c>
      <c r="E868" s="1">
        <v>31.83</v>
      </c>
      <c r="F868" s="1">
        <v>19.079999999999998</v>
      </c>
      <c r="G868" s="1">
        <v>51.689999</v>
      </c>
      <c r="H868" s="1">
        <v>200.16999799999999</v>
      </c>
      <c r="I868" s="1">
        <v>24.870000999999998</v>
      </c>
    </row>
    <row r="869" spans="1:9" x14ac:dyDescent="0.2">
      <c r="A869" s="2">
        <v>42817</v>
      </c>
      <c r="B869" s="1">
        <v>48676.910155999998</v>
      </c>
      <c r="C869" s="1">
        <v>63.18</v>
      </c>
      <c r="D869" s="1">
        <v>3.41</v>
      </c>
      <c r="E869" s="1">
        <v>32.090000000000003</v>
      </c>
      <c r="F869" s="1">
        <v>18.879999000000002</v>
      </c>
      <c r="G869" s="1">
        <v>51.529998999999997</v>
      </c>
      <c r="H869" s="1">
        <v>198.83999600000001</v>
      </c>
      <c r="I869" s="1">
        <v>24.73</v>
      </c>
    </row>
    <row r="870" spans="1:9" x14ac:dyDescent="0.2">
      <c r="A870" s="2">
        <v>42816</v>
      </c>
      <c r="B870" s="1">
        <v>48487.300780999998</v>
      </c>
      <c r="C870" s="1">
        <v>62.540000999999997</v>
      </c>
      <c r="D870" s="1">
        <v>3.38</v>
      </c>
      <c r="E870" s="1">
        <v>31.09</v>
      </c>
      <c r="F870" s="1">
        <v>18.610001</v>
      </c>
      <c r="G870" s="1">
        <v>50.599997999999999</v>
      </c>
      <c r="H870" s="1">
        <v>196</v>
      </c>
      <c r="I870" s="1">
        <v>24.57</v>
      </c>
    </row>
    <row r="871" spans="1:9" x14ac:dyDescent="0.2">
      <c r="A871" s="2">
        <v>42815</v>
      </c>
      <c r="B871" s="1">
        <v>48589.050780999998</v>
      </c>
      <c r="C871" s="1">
        <v>62.150002000000001</v>
      </c>
      <c r="D871" s="1">
        <v>3.3</v>
      </c>
      <c r="E871" s="1">
        <v>31.24</v>
      </c>
      <c r="F871" s="1">
        <v>18.73</v>
      </c>
      <c r="G871" s="1">
        <v>50.990001999999997</v>
      </c>
      <c r="H871" s="1">
        <v>191.58000200000001</v>
      </c>
      <c r="I871" s="1">
        <v>24.620000999999998</v>
      </c>
    </row>
    <row r="872" spans="1:9" x14ac:dyDescent="0.2">
      <c r="A872" s="2">
        <v>42811</v>
      </c>
      <c r="B872" s="1">
        <v>48593.441405999998</v>
      </c>
      <c r="C872" s="1">
        <v>59.939999</v>
      </c>
      <c r="D872" s="1">
        <v>3.26</v>
      </c>
      <c r="E872" s="1">
        <v>30.66</v>
      </c>
      <c r="F872" s="1">
        <v>18.829999999999998</v>
      </c>
      <c r="G872" s="1">
        <v>51.75</v>
      </c>
      <c r="H872" s="1">
        <v>195.64999399999999</v>
      </c>
      <c r="I872" s="1">
        <v>24.59</v>
      </c>
    </row>
    <row r="873" spans="1:9" x14ac:dyDescent="0.2">
      <c r="A873" s="2">
        <v>42810</v>
      </c>
      <c r="B873" s="1">
        <v>48056.558594000002</v>
      </c>
      <c r="C873" s="1">
        <v>57.849997999999999</v>
      </c>
      <c r="D873" s="1">
        <v>3.26</v>
      </c>
      <c r="E873" s="1">
        <v>30.52</v>
      </c>
      <c r="F873" s="1">
        <v>18.709999</v>
      </c>
      <c r="G873" s="1">
        <v>51.939999</v>
      </c>
      <c r="H873" s="1">
        <v>188.699997</v>
      </c>
      <c r="I873" s="1">
        <v>24.82</v>
      </c>
    </row>
    <row r="874" spans="1:9" x14ac:dyDescent="0.2">
      <c r="A874" s="2">
        <v>42809</v>
      </c>
      <c r="B874" s="1">
        <v>47470.308594000002</v>
      </c>
      <c r="C874" s="1">
        <v>56.669998</v>
      </c>
      <c r="D874" s="1">
        <v>3.28</v>
      </c>
      <c r="E874" s="1">
        <v>30.18</v>
      </c>
      <c r="F874" s="1">
        <v>18.77</v>
      </c>
      <c r="G874" s="1">
        <v>51.060001</v>
      </c>
      <c r="H874" s="1">
        <v>187.58999600000001</v>
      </c>
      <c r="I874" s="1">
        <v>24.879999000000002</v>
      </c>
    </row>
    <row r="875" spans="1:9" x14ac:dyDescent="0.2">
      <c r="A875" s="2">
        <v>42808</v>
      </c>
      <c r="B875" s="1">
        <v>47087.96875</v>
      </c>
      <c r="C875" s="1">
        <v>56.75</v>
      </c>
      <c r="D875" s="1">
        <v>3.22</v>
      </c>
      <c r="E875" s="1">
        <v>30.07</v>
      </c>
      <c r="F875" s="1">
        <v>18.48</v>
      </c>
      <c r="G875" s="1">
        <v>50.57</v>
      </c>
      <c r="H875" s="1">
        <v>187.71000699999999</v>
      </c>
      <c r="I875" s="1">
        <v>24.09</v>
      </c>
    </row>
    <row r="876" spans="1:9" x14ac:dyDescent="0.2">
      <c r="A876" s="2">
        <v>42807</v>
      </c>
      <c r="B876" s="1">
        <v>47101.140625</v>
      </c>
      <c r="C876" s="1">
        <v>56.650002000000001</v>
      </c>
      <c r="D876" s="1">
        <v>3.2</v>
      </c>
      <c r="E876" s="1">
        <v>30.33</v>
      </c>
      <c r="F876" s="1">
        <v>18.719999000000001</v>
      </c>
      <c r="G876" s="1">
        <v>51.25</v>
      </c>
      <c r="H876" s="1">
        <v>187.64999399999999</v>
      </c>
      <c r="I876" s="1">
        <v>24.33</v>
      </c>
    </row>
    <row r="877" spans="1:9" x14ac:dyDescent="0.2">
      <c r="A877" s="2">
        <v>42804</v>
      </c>
      <c r="B877" s="1">
        <v>47102.308594000002</v>
      </c>
      <c r="C877" s="1">
        <v>57.48</v>
      </c>
      <c r="D877" s="1">
        <v>3.27</v>
      </c>
      <c r="E877" s="1">
        <v>29.92</v>
      </c>
      <c r="F877" s="1">
        <v>18.899999999999999</v>
      </c>
      <c r="G877" s="1">
        <v>50.970001000000003</v>
      </c>
      <c r="H877" s="1">
        <v>189.55999800000001</v>
      </c>
      <c r="I877" s="1">
        <v>24.51</v>
      </c>
    </row>
    <row r="878" spans="1:9" x14ac:dyDescent="0.2">
      <c r="A878" s="2">
        <v>42803</v>
      </c>
      <c r="B878" s="1">
        <v>47263.921875</v>
      </c>
      <c r="C878" s="1">
        <v>57.07</v>
      </c>
      <c r="D878" s="1">
        <v>3.25</v>
      </c>
      <c r="E878" s="1">
        <v>29.299999</v>
      </c>
      <c r="F878" s="1">
        <v>18.350000000000001</v>
      </c>
      <c r="G878" s="1">
        <v>51.57</v>
      </c>
      <c r="H878" s="1">
        <v>188.270004</v>
      </c>
      <c r="I878" s="1">
        <v>24.42</v>
      </c>
    </row>
    <row r="879" spans="1:9" x14ac:dyDescent="0.2">
      <c r="A879" s="2">
        <v>42802</v>
      </c>
      <c r="B879" s="1">
        <v>47539.21875</v>
      </c>
      <c r="C879" s="1">
        <v>56.529998999999997</v>
      </c>
      <c r="D879" s="1">
        <v>3.25</v>
      </c>
      <c r="E879" s="1">
        <v>29.280000999999999</v>
      </c>
      <c r="F879" s="1">
        <v>18.02</v>
      </c>
      <c r="G879" s="1">
        <v>51.619999</v>
      </c>
      <c r="H879" s="1">
        <v>188.220001</v>
      </c>
      <c r="I879" s="1">
        <v>24.110001</v>
      </c>
    </row>
    <row r="880" spans="1:9" x14ac:dyDescent="0.2">
      <c r="A880" s="2">
        <v>42801</v>
      </c>
      <c r="B880" s="1">
        <v>47419.160155999998</v>
      </c>
      <c r="C880" s="1">
        <v>56.740001999999997</v>
      </c>
      <c r="D880" s="1">
        <v>3.26</v>
      </c>
      <c r="E880" s="1">
        <v>29.450001</v>
      </c>
      <c r="F880" s="1">
        <v>18.02</v>
      </c>
      <c r="G880" s="1">
        <v>51.119999</v>
      </c>
      <c r="H880" s="1">
        <v>188.03999300000001</v>
      </c>
      <c r="I880" s="1">
        <v>24.02</v>
      </c>
    </row>
    <row r="881" spans="1:9" x14ac:dyDescent="0.2">
      <c r="A881" s="2">
        <v>42800</v>
      </c>
      <c r="B881" s="1">
        <v>47883.589844000002</v>
      </c>
      <c r="C881" s="1">
        <v>57.52</v>
      </c>
      <c r="D881" s="1">
        <v>3.28</v>
      </c>
      <c r="E881" s="1">
        <v>29.389999</v>
      </c>
      <c r="F881" s="1">
        <v>18.040001</v>
      </c>
      <c r="G881" s="1">
        <v>52.18</v>
      </c>
      <c r="H881" s="1">
        <v>187.91000399999999</v>
      </c>
      <c r="I881" s="1">
        <v>24.209999</v>
      </c>
    </row>
    <row r="882" spans="1:9" x14ac:dyDescent="0.2">
      <c r="A882" s="2">
        <v>42797</v>
      </c>
      <c r="B882" s="1">
        <v>47414.570312999997</v>
      </c>
      <c r="C882" s="1">
        <v>56.619999</v>
      </c>
      <c r="D882" s="1">
        <v>3.25</v>
      </c>
      <c r="E882" s="1">
        <v>29.219999000000001</v>
      </c>
      <c r="F882" s="1">
        <v>18.02</v>
      </c>
      <c r="G882" s="1">
        <v>51.16</v>
      </c>
      <c r="H882" s="1">
        <v>187.949997</v>
      </c>
      <c r="I882" s="1">
        <v>24.85</v>
      </c>
    </row>
    <row r="883" spans="1:9" x14ac:dyDescent="0.2">
      <c r="A883" s="2">
        <v>42796</v>
      </c>
      <c r="B883" s="1">
        <v>47288.660155999998</v>
      </c>
      <c r="C883" s="1">
        <v>56.349997999999999</v>
      </c>
      <c r="D883" s="1">
        <v>3.25</v>
      </c>
      <c r="E883" s="1">
        <v>29.24</v>
      </c>
      <c r="F883" s="1">
        <v>17.989999999999998</v>
      </c>
      <c r="G883" s="1">
        <v>48.950001</v>
      </c>
      <c r="H883" s="1">
        <v>186.53999300000001</v>
      </c>
      <c r="I883" s="1">
        <v>25.049999</v>
      </c>
    </row>
    <row r="884" spans="1:9" x14ac:dyDescent="0.2">
      <c r="A884" s="2">
        <v>42795</v>
      </c>
      <c r="B884" s="1">
        <v>47467.949219000002</v>
      </c>
      <c r="C884" s="1">
        <v>56.040000999999997</v>
      </c>
      <c r="D884" s="1">
        <v>3.2</v>
      </c>
      <c r="E884" s="1">
        <v>29.379999000000002</v>
      </c>
      <c r="F884" s="1">
        <v>18</v>
      </c>
      <c r="G884" s="1">
        <v>48.860000999999997</v>
      </c>
      <c r="H884" s="1">
        <v>188.11999499999999</v>
      </c>
      <c r="I884" s="1">
        <v>24.84</v>
      </c>
    </row>
    <row r="885" spans="1:9" x14ac:dyDescent="0.2">
      <c r="A885" s="2">
        <v>42794</v>
      </c>
      <c r="B885" s="1">
        <v>46856.789062999997</v>
      </c>
      <c r="C885" s="1">
        <v>56.650002000000001</v>
      </c>
      <c r="D885" s="1">
        <v>3.21</v>
      </c>
      <c r="E885" s="1">
        <v>29.059999000000001</v>
      </c>
      <c r="F885" s="1">
        <v>18.010000000000002</v>
      </c>
      <c r="G885" s="1">
        <v>47.369999</v>
      </c>
      <c r="H885" s="1">
        <v>188</v>
      </c>
      <c r="I885" s="1">
        <v>24.41</v>
      </c>
    </row>
    <row r="886" spans="1:9" x14ac:dyDescent="0.2">
      <c r="A886" s="2">
        <v>42793</v>
      </c>
      <c r="B886" s="1">
        <v>47349.199219000002</v>
      </c>
      <c r="C886" s="1">
        <v>57.52</v>
      </c>
      <c r="D886" s="1">
        <v>3.3</v>
      </c>
      <c r="E886" s="1">
        <v>28.85</v>
      </c>
      <c r="F886" s="1">
        <v>17.959999</v>
      </c>
      <c r="G886" s="1">
        <v>47.709999000000003</v>
      </c>
      <c r="H886" s="1">
        <v>188.33000200000001</v>
      </c>
      <c r="I886" s="1">
        <v>23.690000999999999</v>
      </c>
    </row>
    <row r="887" spans="1:9" x14ac:dyDescent="0.2">
      <c r="A887" s="2">
        <v>42790</v>
      </c>
      <c r="B887" s="1">
        <v>47047.671875</v>
      </c>
      <c r="C887" s="1">
        <v>56.779998999999997</v>
      </c>
      <c r="D887" s="1">
        <v>3.34</v>
      </c>
      <c r="E887" s="1">
        <v>29.18</v>
      </c>
      <c r="F887" s="1">
        <v>17.989999999999998</v>
      </c>
      <c r="G887" s="1">
        <v>48.700001</v>
      </c>
      <c r="H887" s="1">
        <v>187.229996</v>
      </c>
      <c r="I887" s="1">
        <v>23.4</v>
      </c>
    </row>
    <row r="888" spans="1:9" x14ac:dyDescent="0.2">
      <c r="A888" s="2">
        <v>42789</v>
      </c>
      <c r="B888" s="1">
        <v>47206.359375</v>
      </c>
      <c r="C888" s="1">
        <v>57.52</v>
      </c>
      <c r="D888" s="1">
        <v>3.36</v>
      </c>
      <c r="E888" s="1">
        <v>29.219999000000001</v>
      </c>
      <c r="F888" s="1">
        <v>18.010000000000002</v>
      </c>
      <c r="G888" s="1">
        <v>48.709999000000003</v>
      </c>
      <c r="H888" s="1">
        <v>191.91999799999999</v>
      </c>
      <c r="I888" s="1">
        <v>22.84</v>
      </c>
    </row>
    <row r="889" spans="1:9" x14ac:dyDescent="0.2">
      <c r="A889" s="2">
        <v>42788</v>
      </c>
      <c r="B889" s="1">
        <v>47195.679687999997</v>
      </c>
      <c r="C889" s="1">
        <v>57.790000999999997</v>
      </c>
      <c r="D889" s="1">
        <v>3.37</v>
      </c>
      <c r="E889" s="1">
        <v>29.41</v>
      </c>
      <c r="F889" s="1">
        <v>18.100000000000001</v>
      </c>
      <c r="G889" s="1">
        <v>49.66</v>
      </c>
      <c r="H889" s="1">
        <v>194.60000600000001</v>
      </c>
      <c r="I889" s="1">
        <v>24.360001</v>
      </c>
    </row>
    <row r="890" spans="1:9" x14ac:dyDescent="0.2">
      <c r="A890" s="2">
        <v>42787</v>
      </c>
      <c r="B890" s="1">
        <v>47614.988280999998</v>
      </c>
      <c r="C890" s="1">
        <v>58.07</v>
      </c>
      <c r="D890" s="1">
        <v>3.39</v>
      </c>
      <c r="E890" s="1">
        <v>29.559999000000001</v>
      </c>
      <c r="F890" s="1">
        <v>18.139999</v>
      </c>
      <c r="G890" s="1">
        <v>50.57</v>
      </c>
      <c r="H890" s="1">
        <v>192.89999399999999</v>
      </c>
      <c r="I890" s="1">
        <v>25.719999000000001</v>
      </c>
    </row>
    <row r="891" spans="1:9" x14ac:dyDescent="0.2">
      <c r="A891" s="2">
        <v>42786</v>
      </c>
      <c r="B891" s="1">
        <v>47083.808594000002</v>
      </c>
      <c r="C891" s="1">
        <v>57.619999</v>
      </c>
      <c r="D891" s="1">
        <v>3.39</v>
      </c>
      <c r="E891" s="1">
        <v>28.99</v>
      </c>
      <c r="F891" s="1">
        <v>17.920000000000002</v>
      </c>
      <c r="G891" s="1">
        <v>48.439999</v>
      </c>
      <c r="H891" s="1">
        <v>192.83999600000001</v>
      </c>
      <c r="I891" s="1">
        <v>27.26</v>
      </c>
    </row>
    <row r="892" spans="1:9" x14ac:dyDescent="0.2">
      <c r="A892" s="2">
        <v>42783</v>
      </c>
      <c r="B892" s="1">
        <v>47164.710937999997</v>
      </c>
      <c r="C892" s="1">
        <v>58.16</v>
      </c>
      <c r="D892" s="1">
        <v>3.34</v>
      </c>
      <c r="E892" s="1">
        <v>28.74</v>
      </c>
      <c r="F892" s="1">
        <v>17.889999</v>
      </c>
      <c r="G892" s="1">
        <v>48.529998999999997</v>
      </c>
      <c r="H892" s="1">
        <v>192.05999800000001</v>
      </c>
      <c r="I892" s="1">
        <v>27.780000999999999</v>
      </c>
    </row>
    <row r="893" spans="1:9" x14ac:dyDescent="0.2">
      <c r="A893" s="2">
        <v>42782</v>
      </c>
      <c r="B893" s="1">
        <v>47293.851562999997</v>
      </c>
      <c r="C893" s="1">
        <v>58.259998000000003</v>
      </c>
      <c r="D893" s="1">
        <v>3.38</v>
      </c>
      <c r="E893" s="1">
        <v>29</v>
      </c>
      <c r="F893" s="1">
        <v>17.989999999999998</v>
      </c>
      <c r="G893" s="1">
        <v>49.5</v>
      </c>
      <c r="H893" s="1">
        <v>191.800003</v>
      </c>
      <c r="I893" s="1">
        <v>29.530000999999999</v>
      </c>
    </row>
    <row r="894" spans="1:9" x14ac:dyDescent="0.2">
      <c r="A894" s="2">
        <v>42781</v>
      </c>
      <c r="B894" s="1">
        <v>47161.738280999998</v>
      </c>
      <c r="C894" s="1">
        <v>59.049999</v>
      </c>
      <c r="D894" s="1">
        <v>3.42</v>
      </c>
      <c r="E894" s="1">
        <v>28.75</v>
      </c>
      <c r="F894" s="1">
        <v>18.139999</v>
      </c>
      <c r="G894" s="1">
        <v>49.700001</v>
      </c>
      <c r="H894" s="1">
        <v>188.16999799999999</v>
      </c>
      <c r="I894" s="1">
        <v>29.860001</v>
      </c>
    </row>
    <row r="895" spans="1:9" x14ac:dyDescent="0.2">
      <c r="A895" s="2">
        <v>42780</v>
      </c>
      <c r="B895" s="1">
        <v>47391.238280999998</v>
      </c>
      <c r="C895" s="1">
        <v>58.130001</v>
      </c>
      <c r="D895" s="1">
        <v>3.47</v>
      </c>
      <c r="E895" s="1">
        <v>28.85</v>
      </c>
      <c r="F895" s="1">
        <v>17.82</v>
      </c>
      <c r="G895" s="1">
        <v>49.790000999999997</v>
      </c>
      <c r="H895" s="1">
        <v>196.720001</v>
      </c>
      <c r="I895" s="1">
        <v>29.41</v>
      </c>
    </row>
    <row r="896" spans="1:9" x14ac:dyDescent="0.2">
      <c r="A896" s="2">
        <v>42779</v>
      </c>
      <c r="B896" s="1">
        <v>47661.691405999998</v>
      </c>
      <c r="C896" s="1">
        <v>57.959999000000003</v>
      </c>
      <c r="D896" s="1">
        <v>3.49</v>
      </c>
      <c r="E896" s="1">
        <v>29.58</v>
      </c>
      <c r="F896" s="1">
        <v>18.079999999999998</v>
      </c>
      <c r="G896" s="1">
        <v>49.84</v>
      </c>
      <c r="H896" s="1">
        <v>196.990005</v>
      </c>
      <c r="I896" s="1">
        <v>29.790001</v>
      </c>
    </row>
    <row r="897" spans="1:9" x14ac:dyDescent="0.2">
      <c r="A897" s="2">
        <v>42776</v>
      </c>
      <c r="B897" s="1">
        <v>47797.039062999997</v>
      </c>
      <c r="C897" s="1">
        <v>58.560001</v>
      </c>
      <c r="D897" s="1">
        <v>3.56</v>
      </c>
      <c r="E897" s="1">
        <v>29.84</v>
      </c>
      <c r="F897" s="1">
        <v>18.200001</v>
      </c>
      <c r="G897" s="1">
        <v>50.189999</v>
      </c>
      <c r="H897" s="1">
        <v>194.83000200000001</v>
      </c>
      <c r="I897" s="1">
        <v>30.139999</v>
      </c>
    </row>
    <row r="898" spans="1:9" x14ac:dyDescent="0.2">
      <c r="A898" s="2">
        <v>42775</v>
      </c>
      <c r="B898" s="1">
        <v>47232.171875</v>
      </c>
      <c r="C898" s="1">
        <v>56.880001</v>
      </c>
      <c r="D898" s="1">
        <v>3.4</v>
      </c>
      <c r="E898" s="1">
        <v>29.82</v>
      </c>
      <c r="F898" s="1">
        <v>17.850000000000001</v>
      </c>
      <c r="G898" s="1">
        <v>49.27</v>
      </c>
      <c r="H898" s="1">
        <v>192.070007</v>
      </c>
      <c r="I898" s="1">
        <v>29.75</v>
      </c>
    </row>
    <row r="899" spans="1:9" x14ac:dyDescent="0.2">
      <c r="A899" s="2">
        <v>42774</v>
      </c>
      <c r="B899" s="1">
        <v>46921.710937999997</v>
      </c>
      <c r="C899" s="1">
        <v>57.119999</v>
      </c>
      <c r="D899" s="1">
        <v>3.39</v>
      </c>
      <c r="E899" s="1">
        <v>29.57</v>
      </c>
      <c r="F899" s="1">
        <v>18.280000999999999</v>
      </c>
      <c r="G899" s="1">
        <v>48.790000999999997</v>
      </c>
      <c r="H899" s="1">
        <v>192.259995</v>
      </c>
      <c r="I899" s="1">
        <v>29.790001</v>
      </c>
    </row>
    <row r="900" spans="1:9" x14ac:dyDescent="0.2">
      <c r="A900" s="2">
        <v>42773</v>
      </c>
      <c r="B900" s="1">
        <v>46728.949219000002</v>
      </c>
      <c r="C900" s="1">
        <v>57.060001</v>
      </c>
      <c r="D900" s="1">
        <v>3.4</v>
      </c>
      <c r="E900" s="1">
        <v>29.440000999999999</v>
      </c>
      <c r="F900" s="1">
        <v>18.010000000000002</v>
      </c>
      <c r="G900" s="1">
        <v>49.009998000000003</v>
      </c>
      <c r="H900" s="1">
        <v>185.990005</v>
      </c>
      <c r="I900" s="1">
        <v>29.639999</v>
      </c>
    </row>
    <row r="901" spans="1:9" x14ac:dyDescent="0.2">
      <c r="A901" s="2">
        <v>42769</v>
      </c>
      <c r="B901" s="1">
        <v>47225.101562999997</v>
      </c>
      <c r="C901" s="1">
        <v>57.880001</v>
      </c>
      <c r="D901" s="1">
        <v>3.46</v>
      </c>
      <c r="E901" s="1">
        <v>30.200001</v>
      </c>
      <c r="F901" s="1">
        <v>18.420000000000002</v>
      </c>
      <c r="G901" s="1">
        <v>49.98</v>
      </c>
      <c r="H901" s="1">
        <v>182.83000200000001</v>
      </c>
      <c r="I901" s="1">
        <v>29.440000999999999</v>
      </c>
    </row>
    <row r="902" spans="1:9" x14ac:dyDescent="0.2">
      <c r="A902" s="2">
        <v>42768</v>
      </c>
      <c r="B902" s="1">
        <v>47095.070312999997</v>
      </c>
      <c r="C902" s="1">
        <v>58.41</v>
      </c>
      <c r="D902" s="1">
        <v>3.36</v>
      </c>
      <c r="E902" s="1">
        <v>30.08</v>
      </c>
      <c r="F902" s="1">
        <v>18.41</v>
      </c>
      <c r="G902" s="1">
        <v>49.709999000000003</v>
      </c>
      <c r="H902" s="1">
        <v>180.35000600000001</v>
      </c>
      <c r="I902" s="1">
        <v>29.040001</v>
      </c>
    </row>
    <row r="903" spans="1:9" x14ac:dyDescent="0.2">
      <c r="A903" s="2">
        <v>42767</v>
      </c>
      <c r="B903" s="1">
        <v>47009.511719000002</v>
      </c>
      <c r="C903" s="1">
        <v>60.200001</v>
      </c>
      <c r="D903" s="1">
        <v>3.31</v>
      </c>
      <c r="E903" s="1">
        <v>29.709999</v>
      </c>
      <c r="F903" s="1">
        <v>18.07</v>
      </c>
      <c r="G903" s="1">
        <v>49.720001000000003</v>
      </c>
      <c r="H903" s="1">
        <v>178.05999800000001</v>
      </c>
      <c r="I903" s="1">
        <v>28.27</v>
      </c>
    </row>
    <row r="904" spans="1:9" x14ac:dyDescent="0.2">
      <c r="A904" s="2">
        <v>42766</v>
      </c>
      <c r="B904" s="1">
        <v>47001.058594000002</v>
      </c>
      <c r="C904" s="1">
        <v>60.290000999999997</v>
      </c>
      <c r="D904" s="1">
        <v>3.32</v>
      </c>
      <c r="E904" s="1">
        <v>29.82</v>
      </c>
      <c r="F904" s="1">
        <v>18.23</v>
      </c>
      <c r="G904" s="1">
        <v>49.419998</v>
      </c>
      <c r="H904" s="1">
        <v>181.80999800000001</v>
      </c>
      <c r="I904" s="1">
        <v>28.290001</v>
      </c>
    </row>
    <row r="905" spans="1:9" x14ac:dyDescent="0.2">
      <c r="A905" s="2">
        <v>42765</v>
      </c>
      <c r="B905" s="1">
        <v>47091.820312999997</v>
      </c>
      <c r="C905" s="1">
        <v>59.52</v>
      </c>
      <c r="D905" s="1">
        <v>3.32</v>
      </c>
      <c r="E905" s="1">
        <v>30.01</v>
      </c>
      <c r="F905" s="1">
        <v>17.91</v>
      </c>
      <c r="G905" s="1">
        <v>51.040000999999997</v>
      </c>
      <c r="H905" s="1">
        <v>182.759995</v>
      </c>
      <c r="I905" s="1">
        <v>27.860001</v>
      </c>
    </row>
    <row r="906" spans="1:9" x14ac:dyDescent="0.2">
      <c r="A906" s="2">
        <v>42762</v>
      </c>
      <c r="B906" s="1">
        <v>47421.121094000002</v>
      </c>
      <c r="C906" s="1">
        <v>59.709999000000003</v>
      </c>
      <c r="D906" s="1">
        <v>3.23</v>
      </c>
      <c r="E906" s="1">
        <v>30.18</v>
      </c>
      <c r="F906" s="1">
        <v>17.77</v>
      </c>
      <c r="G906" s="1">
        <v>51.16</v>
      </c>
      <c r="H906" s="1">
        <v>182.929993</v>
      </c>
      <c r="I906" s="1">
        <v>28.219999000000001</v>
      </c>
    </row>
    <row r="907" spans="1:9" x14ac:dyDescent="0.2">
      <c r="A907" s="2">
        <v>42761</v>
      </c>
      <c r="B907" s="1">
        <v>47611.441405999998</v>
      </c>
      <c r="C907" s="1">
        <v>58.380001</v>
      </c>
      <c r="D907" s="1">
        <v>3.18</v>
      </c>
      <c r="E907" s="1">
        <v>29.51</v>
      </c>
      <c r="F907" s="1">
        <v>17.829999999999998</v>
      </c>
      <c r="G907" s="1">
        <v>50.41</v>
      </c>
      <c r="H907" s="1">
        <v>183.38999899999999</v>
      </c>
      <c r="I907" s="1">
        <v>28.75</v>
      </c>
    </row>
    <row r="908" spans="1:9" x14ac:dyDescent="0.2">
      <c r="A908" s="2">
        <v>42760</v>
      </c>
      <c r="B908" s="1">
        <v>48275.828125</v>
      </c>
      <c r="C908" s="1">
        <v>58.330002</v>
      </c>
      <c r="D908" s="1">
        <v>3.22</v>
      </c>
      <c r="E908" s="1">
        <v>30.799999</v>
      </c>
      <c r="F908" s="1">
        <v>17.870000999999998</v>
      </c>
      <c r="G908" s="1">
        <v>51.5</v>
      </c>
      <c r="H908" s="1">
        <v>189.029999</v>
      </c>
      <c r="I908" s="1">
        <v>28.74</v>
      </c>
    </row>
    <row r="909" spans="1:9" x14ac:dyDescent="0.2">
      <c r="A909" s="2">
        <v>42759</v>
      </c>
      <c r="B909" s="1">
        <v>48149.609375</v>
      </c>
      <c r="C909" s="1">
        <v>56.93</v>
      </c>
      <c r="D909" s="1">
        <v>3.18</v>
      </c>
      <c r="E909" s="1">
        <v>30.41</v>
      </c>
      <c r="F909" s="1">
        <v>17.360001</v>
      </c>
      <c r="G909" s="1">
        <v>51.5</v>
      </c>
      <c r="H909" s="1">
        <v>182.779999</v>
      </c>
      <c r="I909" s="1">
        <v>28.91</v>
      </c>
    </row>
    <row r="910" spans="1:9" x14ac:dyDescent="0.2">
      <c r="A910" s="2">
        <v>42758</v>
      </c>
      <c r="B910" s="1">
        <v>47116.238280999998</v>
      </c>
      <c r="C910" s="1">
        <v>52.889999000000003</v>
      </c>
      <c r="D910" s="1">
        <v>3.2</v>
      </c>
      <c r="E910" s="1">
        <v>30.219999000000001</v>
      </c>
      <c r="F910" s="1">
        <v>17.209999</v>
      </c>
      <c r="G910" s="1">
        <v>50.400002000000001</v>
      </c>
      <c r="H910" s="1">
        <v>176.740005</v>
      </c>
      <c r="I910" s="1">
        <v>28.16</v>
      </c>
    </row>
    <row r="911" spans="1:9" x14ac:dyDescent="0.2">
      <c r="A911" s="2">
        <v>42755</v>
      </c>
      <c r="B911" s="1">
        <v>46331.601562999997</v>
      </c>
      <c r="C911" s="1">
        <v>51</v>
      </c>
      <c r="D911" s="1">
        <v>3.13</v>
      </c>
      <c r="E911" s="1">
        <v>29.41</v>
      </c>
      <c r="F911" s="1">
        <v>17.100000000000001</v>
      </c>
      <c r="G911" s="1">
        <v>49.619999</v>
      </c>
      <c r="H911" s="1">
        <v>168.720001</v>
      </c>
      <c r="I911" s="1">
        <v>28.280000999999999</v>
      </c>
    </row>
    <row r="912" spans="1:9" x14ac:dyDescent="0.2">
      <c r="A912" s="2">
        <v>42754</v>
      </c>
      <c r="B912" s="1">
        <v>46265.261719000002</v>
      </c>
      <c r="C912" s="1">
        <v>49.869999</v>
      </c>
      <c r="D912" s="1">
        <v>3.13</v>
      </c>
      <c r="E912" s="1">
        <v>29.110001</v>
      </c>
      <c r="F912" s="1">
        <v>16.989999999999998</v>
      </c>
      <c r="G912" s="1">
        <v>49.700001</v>
      </c>
      <c r="H912" s="1">
        <v>168.63999899999999</v>
      </c>
      <c r="I912" s="1">
        <v>28.16</v>
      </c>
    </row>
    <row r="913" spans="1:9" x14ac:dyDescent="0.2">
      <c r="A913" s="2">
        <v>42753</v>
      </c>
      <c r="B913" s="1">
        <v>46360.628905999998</v>
      </c>
      <c r="C913" s="1">
        <v>51.68</v>
      </c>
      <c r="D913" s="1">
        <v>3.14</v>
      </c>
      <c r="E913" s="1">
        <v>29.23</v>
      </c>
      <c r="F913" s="1">
        <v>16.700001</v>
      </c>
      <c r="G913" s="1">
        <v>50.16</v>
      </c>
      <c r="H913" s="1">
        <v>170.949997</v>
      </c>
      <c r="I913" s="1">
        <v>29.030000999999999</v>
      </c>
    </row>
    <row r="914" spans="1:9" x14ac:dyDescent="0.2">
      <c r="A914" s="2">
        <v>42752</v>
      </c>
      <c r="B914" s="1">
        <v>46002.558594000002</v>
      </c>
      <c r="C914" s="1">
        <v>52.27</v>
      </c>
      <c r="D914" s="1">
        <v>3.14</v>
      </c>
      <c r="E914" s="1">
        <v>29</v>
      </c>
      <c r="F914" s="1">
        <v>16.75</v>
      </c>
      <c r="G914" s="1">
        <v>50.939999</v>
      </c>
      <c r="H914" s="1">
        <v>169.64999399999999</v>
      </c>
      <c r="I914" s="1">
        <v>29.33</v>
      </c>
    </row>
    <row r="915" spans="1:9" x14ac:dyDescent="0.2">
      <c r="A915" s="2">
        <v>42751</v>
      </c>
      <c r="B915" s="1">
        <v>45740.378905999998</v>
      </c>
      <c r="C915" s="1">
        <v>53.75</v>
      </c>
      <c r="D915" s="1">
        <v>3.24</v>
      </c>
      <c r="E915" s="1">
        <v>29.049999</v>
      </c>
      <c r="F915" s="1">
        <v>16.829999999999998</v>
      </c>
      <c r="G915" s="1">
        <v>50.209999000000003</v>
      </c>
      <c r="H915" s="1">
        <v>170.46000699999999</v>
      </c>
      <c r="I915" s="1">
        <v>29.5</v>
      </c>
    </row>
    <row r="916" spans="1:9" x14ac:dyDescent="0.2">
      <c r="A916" s="2">
        <v>42748</v>
      </c>
      <c r="B916" s="1">
        <v>46182.429687999997</v>
      </c>
      <c r="C916" s="1">
        <v>54.349997999999999</v>
      </c>
      <c r="D916" s="1">
        <v>3.2</v>
      </c>
      <c r="E916" s="1">
        <v>29.049999</v>
      </c>
      <c r="F916" s="1">
        <v>16.850000000000001</v>
      </c>
      <c r="G916" s="1">
        <v>51.049999</v>
      </c>
      <c r="H916" s="1">
        <v>172.39999399999999</v>
      </c>
      <c r="I916" s="1">
        <v>29.790001</v>
      </c>
    </row>
    <row r="917" spans="1:9" x14ac:dyDescent="0.2">
      <c r="A917" s="2">
        <v>42747</v>
      </c>
      <c r="B917" s="1">
        <v>46060.980469000002</v>
      </c>
      <c r="C917" s="1">
        <v>54.439999</v>
      </c>
      <c r="D917" s="1">
        <v>3.2</v>
      </c>
      <c r="E917" s="1">
        <v>28.59</v>
      </c>
      <c r="F917" s="1">
        <v>16.940000999999999</v>
      </c>
      <c r="G917" s="1">
        <v>49.77</v>
      </c>
      <c r="H917" s="1">
        <v>169.60000600000001</v>
      </c>
      <c r="I917" s="1">
        <v>30</v>
      </c>
    </row>
    <row r="918" spans="1:9" x14ac:dyDescent="0.2">
      <c r="A918" s="2">
        <v>42746</v>
      </c>
      <c r="B918" s="1">
        <v>45933.648437999997</v>
      </c>
      <c r="C918" s="1">
        <v>53.759998000000003</v>
      </c>
      <c r="D918" s="1">
        <v>3.19</v>
      </c>
      <c r="E918" s="1">
        <v>28.24</v>
      </c>
      <c r="F918" s="1">
        <v>16.389999</v>
      </c>
      <c r="G918" s="1">
        <v>50.279998999999997</v>
      </c>
      <c r="H918" s="1">
        <v>165.16999799999999</v>
      </c>
      <c r="I918" s="1">
        <v>30.25</v>
      </c>
    </row>
    <row r="919" spans="1:9" x14ac:dyDescent="0.2">
      <c r="A919" s="2">
        <v>42745</v>
      </c>
      <c r="B919" s="1">
        <v>45886.269530999998</v>
      </c>
      <c r="C919" s="1">
        <v>53.169998</v>
      </c>
      <c r="D919" s="1">
        <v>3.18</v>
      </c>
      <c r="E919" s="1">
        <v>28.91</v>
      </c>
      <c r="F919" s="1">
        <v>16.600000000000001</v>
      </c>
      <c r="G919" s="1">
        <v>50.029998999999997</v>
      </c>
      <c r="H919" s="1">
        <v>163.39999399999999</v>
      </c>
      <c r="I919" s="1">
        <v>30.35</v>
      </c>
    </row>
    <row r="920" spans="1:9" x14ac:dyDescent="0.2">
      <c r="A920" s="2">
        <v>42744</v>
      </c>
      <c r="B920" s="1">
        <v>45553.511719000002</v>
      </c>
      <c r="C920" s="1">
        <v>54.34</v>
      </c>
      <c r="D920" s="1">
        <v>3.14</v>
      </c>
      <c r="E920" s="1">
        <v>29.02</v>
      </c>
      <c r="F920" s="1">
        <v>16.920000000000002</v>
      </c>
      <c r="G920" s="1">
        <v>49.599997999999999</v>
      </c>
      <c r="H920" s="1">
        <v>161.89999399999999</v>
      </c>
      <c r="I920" s="1">
        <v>30.370000999999998</v>
      </c>
    </row>
    <row r="921" spans="1:9" x14ac:dyDescent="0.2">
      <c r="A921" s="2">
        <v>42741</v>
      </c>
      <c r="B921" s="1">
        <v>46071.570312999997</v>
      </c>
      <c r="C921" s="1">
        <v>57.669998</v>
      </c>
      <c r="D921" s="1">
        <v>3.19</v>
      </c>
      <c r="E921" s="1">
        <v>29.860001</v>
      </c>
      <c r="F921" s="1">
        <v>17.100000000000001</v>
      </c>
      <c r="G921" s="1">
        <v>50.48</v>
      </c>
      <c r="H921" s="1">
        <v>166.30999800000001</v>
      </c>
      <c r="I921" s="1">
        <v>31.01</v>
      </c>
    </row>
    <row r="922" spans="1:9" x14ac:dyDescent="0.2">
      <c r="A922" s="2">
        <v>42740</v>
      </c>
      <c r="B922" s="1">
        <v>46719.988280999998</v>
      </c>
      <c r="C922" s="1">
        <v>58.950001</v>
      </c>
      <c r="D922" s="1">
        <v>3.28</v>
      </c>
      <c r="E922" s="1">
        <v>30.6</v>
      </c>
      <c r="F922" s="1">
        <v>17.209999</v>
      </c>
      <c r="G922" s="1">
        <v>51.029998999999997</v>
      </c>
      <c r="H922" s="1">
        <v>169.88000500000001</v>
      </c>
      <c r="I922" s="1">
        <v>32.119999</v>
      </c>
    </row>
    <row r="923" spans="1:9" x14ac:dyDescent="0.2">
      <c r="A923" s="2">
        <v>42739</v>
      </c>
      <c r="B923" s="1">
        <v>46587.738280999998</v>
      </c>
      <c r="C923" s="1">
        <v>59.32</v>
      </c>
      <c r="D923" s="1">
        <v>3.25</v>
      </c>
      <c r="E923" s="1">
        <v>31.41</v>
      </c>
      <c r="F923" s="1">
        <v>17.23</v>
      </c>
      <c r="G923" s="1">
        <v>48.23</v>
      </c>
      <c r="H923" s="1">
        <v>171.320007</v>
      </c>
      <c r="I923" s="1">
        <v>32.200001</v>
      </c>
    </row>
    <row r="924" spans="1:9" x14ac:dyDescent="0.2">
      <c r="A924" s="2">
        <v>42738</v>
      </c>
      <c r="B924" s="1">
        <v>46123.359375</v>
      </c>
      <c r="C924" s="1">
        <v>59.470001000000003</v>
      </c>
      <c r="D924" s="1">
        <v>3.25</v>
      </c>
      <c r="E924" s="1">
        <v>32.229999999999997</v>
      </c>
      <c r="F924" s="1">
        <v>17.129999000000002</v>
      </c>
      <c r="G924" s="1">
        <v>46.700001</v>
      </c>
      <c r="H924" s="1">
        <v>170.029999</v>
      </c>
      <c r="I924" s="1">
        <v>31.370000999999998</v>
      </c>
    </row>
    <row r="925" spans="1:9" x14ac:dyDescent="0.2">
      <c r="A925" s="2">
        <v>42737</v>
      </c>
      <c r="B925" s="1">
        <v>45695.101562999997</v>
      </c>
      <c r="C925" s="1">
        <v>59.330002</v>
      </c>
      <c r="D925" s="1">
        <v>3.25</v>
      </c>
      <c r="E925" s="1">
        <v>31.76</v>
      </c>
      <c r="F925" s="1">
        <v>17.139999</v>
      </c>
      <c r="G925" s="1">
        <v>47.099997999999999</v>
      </c>
      <c r="H925" s="1">
        <v>172.979996</v>
      </c>
      <c r="I925" s="1">
        <v>31.01</v>
      </c>
    </row>
    <row r="926" spans="1:9" x14ac:dyDescent="0.2">
      <c r="A926" s="2">
        <v>42734</v>
      </c>
      <c r="B926" s="1">
        <v>45642.898437999997</v>
      </c>
      <c r="C926" s="1">
        <v>59.330002</v>
      </c>
      <c r="D926" s="1">
        <v>3.25</v>
      </c>
      <c r="E926" s="1">
        <v>31.76</v>
      </c>
      <c r="F926" s="1">
        <v>17.139999</v>
      </c>
      <c r="G926" s="1">
        <v>47.099997999999999</v>
      </c>
      <c r="H926" s="1">
        <v>172.979996</v>
      </c>
      <c r="I926" s="1">
        <v>31.01</v>
      </c>
    </row>
    <row r="927" spans="1:9" x14ac:dyDescent="0.2">
      <c r="A927" s="2">
        <v>42733</v>
      </c>
      <c r="B927" s="1">
        <v>45909.308594000002</v>
      </c>
      <c r="C927" s="1">
        <v>60.240001999999997</v>
      </c>
      <c r="D927" s="1">
        <v>3.28</v>
      </c>
      <c r="E927" s="1">
        <v>31.610001</v>
      </c>
      <c r="F927" s="1">
        <v>16.850000000000001</v>
      </c>
      <c r="G927" s="1">
        <v>48.330002</v>
      </c>
      <c r="H927" s="1">
        <v>176.10000600000001</v>
      </c>
      <c r="I927" s="1">
        <v>31.040001</v>
      </c>
    </row>
    <row r="928" spans="1:9" x14ac:dyDescent="0.2">
      <c r="A928" s="2">
        <v>42732</v>
      </c>
      <c r="B928" s="1">
        <v>45563.179687999997</v>
      </c>
      <c r="C928" s="1">
        <v>58.66</v>
      </c>
      <c r="D928" s="1">
        <v>3.29</v>
      </c>
      <c r="E928" s="1">
        <v>31.389999</v>
      </c>
      <c r="F928" s="1">
        <v>16.899999999999999</v>
      </c>
      <c r="G928" s="1">
        <v>47.549999</v>
      </c>
      <c r="H928" s="1">
        <v>171.25</v>
      </c>
      <c r="I928" s="1">
        <v>30.299999</v>
      </c>
    </row>
    <row r="929" spans="1:9" x14ac:dyDescent="0.2">
      <c r="A929" s="2">
        <v>42731</v>
      </c>
      <c r="B929" s="1">
        <v>45299.671875</v>
      </c>
      <c r="C929" s="1">
        <v>58.75</v>
      </c>
      <c r="D929" s="1">
        <v>3.29</v>
      </c>
      <c r="E929" s="1">
        <v>31.49</v>
      </c>
      <c r="F929" s="1">
        <v>16.620000999999998</v>
      </c>
      <c r="G929" s="1">
        <v>47.080002</v>
      </c>
      <c r="H929" s="1">
        <v>171.16000399999999</v>
      </c>
      <c r="I929" s="1">
        <v>30.040001</v>
      </c>
    </row>
    <row r="930" spans="1:9" x14ac:dyDescent="0.2">
      <c r="A930" s="2">
        <v>42730</v>
      </c>
      <c r="B930" s="1">
        <v>44989.578125</v>
      </c>
      <c r="C930" s="1">
        <v>58.639999000000003</v>
      </c>
      <c r="D930" s="1">
        <v>3.16</v>
      </c>
      <c r="E930" s="1">
        <v>31.549999</v>
      </c>
      <c r="F930" s="1">
        <v>16.200001</v>
      </c>
      <c r="G930" s="1">
        <v>47</v>
      </c>
      <c r="H930" s="1">
        <v>172.46000699999999</v>
      </c>
      <c r="I930" s="1">
        <v>29.77</v>
      </c>
    </row>
    <row r="931" spans="1:9" x14ac:dyDescent="0.2">
      <c r="A931" s="2">
        <v>42727</v>
      </c>
      <c r="B931" s="1">
        <v>45173.539062999997</v>
      </c>
      <c r="C931" s="1">
        <v>58.799999</v>
      </c>
      <c r="D931" s="1">
        <v>3.1</v>
      </c>
      <c r="E931" s="1">
        <v>31.26</v>
      </c>
      <c r="F931" s="1">
        <v>16.27</v>
      </c>
      <c r="G931" s="1">
        <v>47.68</v>
      </c>
      <c r="H931" s="1">
        <v>174.53999300000001</v>
      </c>
      <c r="I931" s="1">
        <v>30.33</v>
      </c>
    </row>
    <row r="932" spans="1:9" x14ac:dyDescent="0.2">
      <c r="A932" s="2">
        <v>42726</v>
      </c>
      <c r="B932" s="1">
        <v>45008.078125</v>
      </c>
      <c r="C932" s="1">
        <v>58.810001</v>
      </c>
      <c r="D932" s="1">
        <v>3.06</v>
      </c>
      <c r="E932" s="1">
        <v>31.360001</v>
      </c>
      <c r="F932" s="1">
        <v>16.280000999999999</v>
      </c>
      <c r="G932" s="1">
        <v>47.299999</v>
      </c>
      <c r="H932" s="1">
        <v>173.80999800000001</v>
      </c>
      <c r="I932" s="1">
        <v>30.620000999999998</v>
      </c>
    </row>
    <row r="933" spans="1:9" x14ac:dyDescent="0.2">
      <c r="A933" s="2">
        <v>42725</v>
      </c>
      <c r="B933" s="1">
        <v>44983.03125</v>
      </c>
      <c r="C933" s="1">
        <v>59.09</v>
      </c>
      <c r="D933" s="1">
        <v>3.2</v>
      </c>
      <c r="E933" s="1">
        <v>31.370000999999998</v>
      </c>
      <c r="F933" s="1">
        <v>16.110001</v>
      </c>
      <c r="G933" s="1">
        <v>46.860000999999997</v>
      </c>
      <c r="H933" s="1">
        <v>173.80999800000001</v>
      </c>
      <c r="I933" s="1">
        <v>30.620000999999998</v>
      </c>
    </row>
    <row r="934" spans="1:9" x14ac:dyDescent="0.2">
      <c r="A934" s="2">
        <v>42724</v>
      </c>
      <c r="B934" s="1">
        <v>44930.269530999998</v>
      </c>
      <c r="C934" s="1">
        <v>59.419998</v>
      </c>
      <c r="D934" s="1">
        <v>3.34</v>
      </c>
      <c r="E934" s="1">
        <v>31.629999000000002</v>
      </c>
      <c r="F934" s="1">
        <v>16.110001</v>
      </c>
      <c r="G934" s="1">
        <v>46.610000999999997</v>
      </c>
      <c r="H934" s="1">
        <v>173.36000100000001</v>
      </c>
      <c r="I934" s="1">
        <v>30.59</v>
      </c>
    </row>
    <row r="935" spans="1:9" x14ac:dyDescent="0.2">
      <c r="A935" s="2">
        <v>42723</v>
      </c>
      <c r="B935" s="1">
        <v>44895.289062999997</v>
      </c>
      <c r="C935" s="1">
        <v>59.360000999999997</v>
      </c>
      <c r="D935" s="1">
        <v>3.2</v>
      </c>
      <c r="E935" s="1">
        <v>32.049999</v>
      </c>
      <c r="F935" s="1">
        <v>16.450001</v>
      </c>
      <c r="G935" s="1">
        <v>48.619999</v>
      </c>
      <c r="H935" s="1">
        <v>174.009995</v>
      </c>
      <c r="I935" s="1">
        <v>30.219999000000001</v>
      </c>
    </row>
    <row r="936" spans="1:9" x14ac:dyDescent="0.2">
      <c r="A936" s="2">
        <v>42720</v>
      </c>
      <c r="B936" s="1">
        <v>45121.390625</v>
      </c>
      <c r="C936" s="1">
        <v>58.82</v>
      </c>
      <c r="D936" s="1">
        <v>3.09</v>
      </c>
      <c r="E936" s="1">
        <v>32.150002000000001</v>
      </c>
      <c r="F936" s="1">
        <v>16.43</v>
      </c>
      <c r="G936" s="1">
        <v>48.34</v>
      </c>
      <c r="H936" s="1">
        <v>178.61999499999999</v>
      </c>
      <c r="I936" s="1">
        <v>30.549999</v>
      </c>
    </row>
    <row r="937" spans="1:9" x14ac:dyDescent="0.2">
      <c r="A937" s="2">
        <v>42719</v>
      </c>
      <c r="B937" s="1">
        <v>45871.960937999997</v>
      </c>
      <c r="C937" s="1">
        <v>59.209999000000003</v>
      </c>
      <c r="D937" s="1">
        <v>3.02</v>
      </c>
      <c r="E937" s="1">
        <v>31.75</v>
      </c>
      <c r="F937" s="1">
        <v>16.799999</v>
      </c>
      <c r="G937" s="1">
        <v>49.450001</v>
      </c>
      <c r="H937" s="1">
        <v>179.550003</v>
      </c>
      <c r="I937" s="1">
        <v>31.01</v>
      </c>
    </row>
    <row r="938" spans="1:9" x14ac:dyDescent="0.2">
      <c r="A938" s="2">
        <v>42718</v>
      </c>
      <c r="B938" s="1">
        <v>46220.539062999997</v>
      </c>
      <c r="C938" s="1">
        <v>59.599997999999999</v>
      </c>
      <c r="D938" s="1">
        <v>3.08</v>
      </c>
      <c r="E938" s="1">
        <v>32.759998000000003</v>
      </c>
      <c r="F938" s="1">
        <v>16.950001</v>
      </c>
      <c r="G938" s="1">
        <v>48.959999000000003</v>
      </c>
      <c r="H938" s="1">
        <v>179.05999800000001</v>
      </c>
      <c r="I938" s="1">
        <v>30.059999000000001</v>
      </c>
    </row>
    <row r="939" spans="1:9" x14ac:dyDescent="0.2">
      <c r="A939" s="2">
        <v>42717</v>
      </c>
      <c r="B939" s="1">
        <v>46870.238280999998</v>
      </c>
      <c r="C939" s="1">
        <v>59.189999</v>
      </c>
      <c r="D939" s="1">
        <v>3.13</v>
      </c>
      <c r="E939" s="1">
        <v>33.049999</v>
      </c>
      <c r="F939" s="1">
        <v>16.969999000000001</v>
      </c>
      <c r="G939" s="1">
        <v>48.536597999999998</v>
      </c>
      <c r="H939" s="1">
        <v>181.58000200000001</v>
      </c>
      <c r="I939" s="1">
        <v>30.299999</v>
      </c>
    </row>
    <row r="940" spans="1:9" x14ac:dyDescent="0.2">
      <c r="A940" s="2">
        <v>42713</v>
      </c>
      <c r="B940" s="1">
        <v>46913.46875</v>
      </c>
      <c r="C940" s="1">
        <v>58.07</v>
      </c>
      <c r="D940" s="1">
        <v>2.89</v>
      </c>
      <c r="E940" s="1">
        <v>32.909999999999997</v>
      </c>
      <c r="F940" s="1">
        <v>16.32</v>
      </c>
      <c r="G940" s="1">
        <v>49.209800999999999</v>
      </c>
      <c r="H940" s="1">
        <v>180.55999800000001</v>
      </c>
      <c r="I940" s="1">
        <v>30.690000999999999</v>
      </c>
    </row>
    <row r="941" spans="1:9" x14ac:dyDescent="0.2">
      <c r="A941" s="2">
        <v>42712</v>
      </c>
      <c r="B941" s="1">
        <v>46360.230469000002</v>
      </c>
      <c r="C941" s="1">
        <v>58.099997999999999</v>
      </c>
      <c r="D941" s="1">
        <v>2.8</v>
      </c>
      <c r="E941" s="1">
        <v>33.330002</v>
      </c>
      <c r="F941" s="1">
        <v>16.389999</v>
      </c>
      <c r="G941" s="1">
        <v>48.702399999999997</v>
      </c>
      <c r="H941" s="1">
        <v>179.800003</v>
      </c>
      <c r="I941" s="1">
        <v>30.66</v>
      </c>
    </row>
    <row r="942" spans="1:9" x14ac:dyDescent="0.2">
      <c r="A942" s="2">
        <v>42711</v>
      </c>
      <c r="B942" s="1">
        <v>45609.898437999997</v>
      </c>
      <c r="C942" s="1">
        <v>58.619999</v>
      </c>
      <c r="D942" s="1">
        <v>2.77</v>
      </c>
      <c r="E942" s="1">
        <v>32.240001999999997</v>
      </c>
      <c r="F942" s="1">
        <v>16.41</v>
      </c>
      <c r="G942" s="1">
        <v>48.702399999999997</v>
      </c>
      <c r="H942" s="1">
        <v>177.71000699999999</v>
      </c>
      <c r="I942" s="1">
        <v>30.370000999999998</v>
      </c>
    </row>
    <row r="943" spans="1:9" x14ac:dyDescent="0.2">
      <c r="A943" s="2">
        <v>42710</v>
      </c>
      <c r="B943" s="1">
        <v>45103.21875</v>
      </c>
      <c r="C943" s="1">
        <v>57.970001000000003</v>
      </c>
      <c r="D943" s="1">
        <v>2.79</v>
      </c>
      <c r="E943" s="1">
        <v>31.780000999999999</v>
      </c>
      <c r="F943" s="1">
        <v>16.209999</v>
      </c>
      <c r="G943" s="1">
        <v>46.731701000000001</v>
      </c>
      <c r="H943" s="1">
        <v>174.990005</v>
      </c>
      <c r="I943" s="1">
        <v>30.549999</v>
      </c>
    </row>
    <row r="944" spans="1:9" x14ac:dyDescent="0.2">
      <c r="A944" s="2">
        <v>42709</v>
      </c>
      <c r="B944" s="1">
        <v>44937.300780999998</v>
      </c>
      <c r="C944" s="1">
        <v>58.220001000000003</v>
      </c>
      <c r="D944" s="1">
        <v>2.74</v>
      </c>
      <c r="E944" s="1">
        <v>31.74</v>
      </c>
      <c r="F944" s="1">
        <v>15.9</v>
      </c>
      <c r="G944" s="1">
        <v>47.404899999999998</v>
      </c>
      <c r="H944" s="1">
        <v>175.25</v>
      </c>
      <c r="I944" s="1">
        <v>29.540001</v>
      </c>
    </row>
    <row r="945" spans="1:9" x14ac:dyDescent="0.2">
      <c r="A945" s="2">
        <v>42706</v>
      </c>
      <c r="B945" s="1">
        <v>44555.261719000002</v>
      </c>
      <c r="C945" s="1">
        <v>58.540000999999997</v>
      </c>
      <c r="D945" s="1">
        <v>2.96</v>
      </c>
      <c r="E945" s="1">
        <v>31.549999</v>
      </c>
      <c r="F945" s="1">
        <v>16.170000000000002</v>
      </c>
      <c r="G945" s="1">
        <v>46.877997999999998</v>
      </c>
      <c r="H945" s="1">
        <v>175.820007</v>
      </c>
      <c r="I945" s="1">
        <v>28.360001</v>
      </c>
    </row>
    <row r="946" spans="1:9" x14ac:dyDescent="0.2">
      <c r="A946" s="2">
        <v>42705</v>
      </c>
      <c r="B946" s="1">
        <v>44884.859375</v>
      </c>
      <c r="C946" s="1">
        <v>59.400002000000001</v>
      </c>
      <c r="D946" s="1">
        <v>3.04</v>
      </c>
      <c r="E946" s="1">
        <v>31.360001</v>
      </c>
      <c r="F946" s="1">
        <v>16.139999</v>
      </c>
      <c r="G946" s="1">
        <v>47.912201000000003</v>
      </c>
      <c r="H946" s="1">
        <v>178.08000200000001</v>
      </c>
      <c r="I946" s="1">
        <v>29.74</v>
      </c>
    </row>
    <row r="947" spans="1:9" x14ac:dyDescent="0.2">
      <c r="A947" s="2">
        <v>42704</v>
      </c>
      <c r="B947" s="1">
        <v>45315.960937999997</v>
      </c>
      <c r="C947" s="1">
        <v>60.400002000000001</v>
      </c>
      <c r="D947" s="1">
        <v>3.14</v>
      </c>
      <c r="E947" s="1">
        <v>31.77</v>
      </c>
      <c r="F947" s="1">
        <v>16.280000999999999</v>
      </c>
      <c r="G947" s="1">
        <v>47.863399999999999</v>
      </c>
      <c r="H947" s="1">
        <v>181.30999800000001</v>
      </c>
      <c r="I947" s="1">
        <v>30.299999</v>
      </c>
    </row>
    <row r="948" spans="1:9" x14ac:dyDescent="0.2">
      <c r="A948" s="2">
        <v>42703</v>
      </c>
      <c r="B948" s="1">
        <v>45372.191405999998</v>
      </c>
      <c r="C948" s="1">
        <v>60.099997999999999</v>
      </c>
      <c r="D948" s="1">
        <v>3.13</v>
      </c>
      <c r="E948" s="1">
        <v>31.5</v>
      </c>
      <c r="F948" s="1">
        <v>16.370000999999998</v>
      </c>
      <c r="G948" s="1">
        <v>47.424399999999999</v>
      </c>
      <c r="H948" s="1">
        <v>181.96000699999999</v>
      </c>
      <c r="I948" s="1">
        <v>30.790001</v>
      </c>
    </row>
    <row r="949" spans="1:9" x14ac:dyDescent="0.2">
      <c r="A949" s="2">
        <v>42702</v>
      </c>
      <c r="B949" s="1">
        <v>45470.609375</v>
      </c>
      <c r="C949" s="1">
        <v>59.66</v>
      </c>
      <c r="D949" s="1">
        <v>3.13</v>
      </c>
      <c r="E949" s="1">
        <v>31.15</v>
      </c>
      <c r="F949" s="1">
        <v>16.5</v>
      </c>
      <c r="G949" s="1">
        <v>47.287799999999997</v>
      </c>
      <c r="H949" s="1">
        <v>182.16999799999999</v>
      </c>
      <c r="I949" s="1">
        <v>31.01</v>
      </c>
    </row>
    <row r="950" spans="1:9" x14ac:dyDescent="0.2">
      <c r="A950" s="2">
        <v>42699</v>
      </c>
      <c r="B950" s="1">
        <v>45357.851562999997</v>
      </c>
      <c r="C950" s="1">
        <v>60.02</v>
      </c>
      <c r="D950" s="1">
        <v>3.22</v>
      </c>
      <c r="E950" s="1">
        <v>31.41</v>
      </c>
      <c r="F950" s="1">
        <v>16.670000000000002</v>
      </c>
      <c r="G950" s="1">
        <v>46.331699</v>
      </c>
      <c r="H950" s="1">
        <v>181.38000500000001</v>
      </c>
      <c r="I950" s="1">
        <v>31.25</v>
      </c>
    </row>
    <row r="951" spans="1:9" x14ac:dyDescent="0.2">
      <c r="A951" s="2">
        <v>42698</v>
      </c>
      <c r="B951" s="1">
        <v>45265.898437999997</v>
      </c>
      <c r="C951" s="1">
        <v>59.880001</v>
      </c>
      <c r="D951" s="1">
        <v>3.28</v>
      </c>
      <c r="E951" s="1">
        <v>31.09</v>
      </c>
      <c r="F951" s="1">
        <v>16.549999</v>
      </c>
      <c r="G951" s="1">
        <v>43.804901000000001</v>
      </c>
      <c r="H951" s="1">
        <v>180.96000699999999</v>
      </c>
      <c r="I951" s="1">
        <v>30.950001</v>
      </c>
    </row>
    <row r="952" spans="1:9" x14ac:dyDescent="0.2">
      <c r="A952" s="2">
        <v>42697</v>
      </c>
      <c r="B952" s="1">
        <v>45184.078125</v>
      </c>
      <c r="C952" s="1">
        <v>59.630001</v>
      </c>
      <c r="D952" s="1">
        <v>3.39</v>
      </c>
      <c r="E952" s="1">
        <v>31.02</v>
      </c>
      <c r="F952" s="1">
        <v>16.48</v>
      </c>
      <c r="G952" s="1">
        <v>43.824401999999999</v>
      </c>
      <c r="H952" s="1">
        <v>180.070007</v>
      </c>
      <c r="I952" s="1">
        <v>30.92</v>
      </c>
    </row>
    <row r="953" spans="1:9" x14ac:dyDescent="0.2">
      <c r="A953" s="2">
        <v>42696</v>
      </c>
      <c r="B953" s="1">
        <v>44838.761719000002</v>
      </c>
      <c r="C953" s="1">
        <v>59.950001</v>
      </c>
      <c r="D953" s="1">
        <v>3.42</v>
      </c>
      <c r="E953" s="1">
        <v>31.02</v>
      </c>
      <c r="F953" s="1">
        <v>17</v>
      </c>
      <c r="G953" s="1">
        <v>43.053699000000002</v>
      </c>
      <c r="H953" s="1">
        <v>178.69000199999999</v>
      </c>
      <c r="I953" s="1">
        <v>31.24</v>
      </c>
    </row>
    <row r="954" spans="1:9" x14ac:dyDescent="0.2">
      <c r="A954" s="2">
        <v>42692</v>
      </c>
      <c r="B954" s="1">
        <v>44364.171875</v>
      </c>
      <c r="C954" s="1">
        <v>59.82</v>
      </c>
      <c r="D954" s="1">
        <v>3.42</v>
      </c>
      <c r="E954" s="1">
        <v>30.42</v>
      </c>
      <c r="F954" s="1">
        <v>16.829999999999998</v>
      </c>
      <c r="G954" s="1">
        <v>43.102401999999998</v>
      </c>
      <c r="H954" s="1">
        <v>181.83000200000001</v>
      </c>
      <c r="I954" s="1">
        <v>31.049999</v>
      </c>
    </row>
    <row r="955" spans="1:9" x14ac:dyDescent="0.2">
      <c r="A955" s="2">
        <v>42691</v>
      </c>
      <c r="B955" s="1">
        <v>44919.691405999998</v>
      </c>
      <c r="C955" s="1">
        <v>60.849997999999999</v>
      </c>
      <c r="D955" s="1">
        <v>3.45</v>
      </c>
      <c r="E955" s="1">
        <v>30.629999000000002</v>
      </c>
      <c r="F955" s="1">
        <v>16.620000999999998</v>
      </c>
      <c r="G955" s="1">
        <v>41.824401999999999</v>
      </c>
      <c r="H955" s="1">
        <v>184.240005</v>
      </c>
      <c r="I955" s="1">
        <v>32.659999999999997</v>
      </c>
    </row>
    <row r="956" spans="1:9" x14ac:dyDescent="0.2">
      <c r="A956" s="2">
        <v>42690</v>
      </c>
      <c r="B956" s="1">
        <v>44901.570312999997</v>
      </c>
      <c r="C956" s="1">
        <v>60.470001000000003</v>
      </c>
      <c r="D956" s="1">
        <v>3.49</v>
      </c>
      <c r="E956" s="1">
        <v>30.219999000000001</v>
      </c>
      <c r="F956" s="1">
        <v>17.030000999999999</v>
      </c>
      <c r="G956" s="1">
        <v>42.751201999999999</v>
      </c>
      <c r="H956" s="1">
        <v>187.78999300000001</v>
      </c>
      <c r="I956" s="1">
        <v>31.469999000000001</v>
      </c>
    </row>
    <row r="957" spans="1:9" x14ac:dyDescent="0.2">
      <c r="A957" s="2">
        <v>42689</v>
      </c>
      <c r="B957" s="1">
        <v>45023.648437999997</v>
      </c>
      <c r="C957" s="1">
        <v>61.529998999999997</v>
      </c>
      <c r="D957" s="1">
        <v>3.5</v>
      </c>
      <c r="E957" s="1">
        <v>30.059999000000001</v>
      </c>
      <c r="F957" s="1">
        <v>17.010000000000002</v>
      </c>
      <c r="G957" s="1">
        <v>41.775599999999997</v>
      </c>
      <c r="H957" s="1">
        <v>184.94000199999999</v>
      </c>
      <c r="I957" s="1">
        <v>32.279998999999997</v>
      </c>
    </row>
    <row r="958" spans="1:9" x14ac:dyDescent="0.2">
      <c r="A958" s="2">
        <v>42688</v>
      </c>
      <c r="B958" s="1">
        <v>45306.480469000002</v>
      </c>
      <c r="C958" s="1">
        <v>58.860000999999997</v>
      </c>
      <c r="D958" s="1">
        <v>3.52</v>
      </c>
      <c r="E958" s="1">
        <v>29.709999</v>
      </c>
      <c r="F958" s="1">
        <v>16.530000999999999</v>
      </c>
      <c r="G958" s="1">
        <v>40.663398999999998</v>
      </c>
      <c r="H958" s="1">
        <v>183.55999800000001</v>
      </c>
      <c r="I958" s="1">
        <v>32.009998000000003</v>
      </c>
    </row>
    <row r="959" spans="1:9" x14ac:dyDescent="0.2">
      <c r="A959" s="2">
        <v>42685</v>
      </c>
      <c r="B959" s="1">
        <v>44978.25</v>
      </c>
      <c r="C959" s="1">
        <v>58.049999</v>
      </c>
      <c r="D959" s="1">
        <v>3.5</v>
      </c>
      <c r="E959" s="1">
        <v>29.75</v>
      </c>
      <c r="F959" s="1">
        <v>17.379999000000002</v>
      </c>
      <c r="G959" s="1">
        <v>42.077998999999998</v>
      </c>
      <c r="H959" s="1">
        <v>179.550003</v>
      </c>
      <c r="I959" s="1">
        <v>31.879999000000002</v>
      </c>
    </row>
    <row r="960" spans="1:9" x14ac:dyDescent="0.2">
      <c r="A960" s="2">
        <v>42684</v>
      </c>
      <c r="B960" s="1">
        <v>45224.378905999998</v>
      </c>
      <c r="C960" s="1">
        <v>59.82</v>
      </c>
      <c r="D960" s="1">
        <v>3.5</v>
      </c>
      <c r="E960" s="1">
        <v>31.17</v>
      </c>
      <c r="F960" s="1">
        <v>16.690000999999999</v>
      </c>
      <c r="G960" s="1">
        <v>41.034100000000002</v>
      </c>
      <c r="H960" s="1">
        <v>182.94000199999999</v>
      </c>
      <c r="I960" s="1">
        <v>32.560001</v>
      </c>
    </row>
    <row r="961" spans="1:9" x14ac:dyDescent="0.2">
      <c r="A961" s="2">
        <v>42683</v>
      </c>
      <c r="B961" s="1">
        <v>47390.660155999998</v>
      </c>
      <c r="C961" s="1">
        <v>67.709998999999996</v>
      </c>
      <c r="D961" s="1">
        <v>3.55</v>
      </c>
      <c r="E961" s="1">
        <v>34.860000999999997</v>
      </c>
      <c r="F961" s="1">
        <v>17.799999</v>
      </c>
      <c r="G961" s="1">
        <v>42.253700000000002</v>
      </c>
      <c r="H961" s="1">
        <v>200.80999800000001</v>
      </c>
      <c r="I961" s="1">
        <v>34.110000999999997</v>
      </c>
    </row>
    <row r="962" spans="1:9" x14ac:dyDescent="0.2">
      <c r="A962" s="2">
        <v>42682</v>
      </c>
      <c r="B962" s="1">
        <v>48470.988280999998</v>
      </c>
      <c r="C962" s="1">
        <v>69.930000000000007</v>
      </c>
      <c r="D962" s="1">
        <v>3.56</v>
      </c>
      <c r="E962" s="1">
        <v>35.57</v>
      </c>
      <c r="F962" s="1">
        <v>18.620000999999998</v>
      </c>
      <c r="G962" s="1">
        <v>43.951199000000003</v>
      </c>
      <c r="H962" s="1">
        <v>209.61999499999999</v>
      </c>
      <c r="I962" s="1">
        <v>35.740001999999997</v>
      </c>
    </row>
    <row r="963" spans="1:9" x14ac:dyDescent="0.2">
      <c r="A963" s="2">
        <v>42681</v>
      </c>
      <c r="B963" s="1">
        <v>48050.25</v>
      </c>
      <c r="C963" s="1">
        <v>68.930000000000007</v>
      </c>
      <c r="D963" s="1">
        <v>3.6</v>
      </c>
      <c r="E963" s="1">
        <v>36.330002</v>
      </c>
      <c r="F963" s="1">
        <v>18.760000000000002</v>
      </c>
      <c r="G963" s="1">
        <v>43.258499</v>
      </c>
      <c r="H963" s="1">
        <v>204.199997</v>
      </c>
      <c r="I963" s="1">
        <v>35.770000000000003</v>
      </c>
    </row>
    <row r="964" spans="1:9" x14ac:dyDescent="0.2">
      <c r="A964" s="2">
        <v>42678</v>
      </c>
      <c r="B964" s="1">
        <v>46694.808594000002</v>
      </c>
      <c r="C964" s="1">
        <v>68.580001999999993</v>
      </c>
      <c r="D964" s="1">
        <v>3.5</v>
      </c>
      <c r="E964" s="1">
        <v>35.18</v>
      </c>
      <c r="F964" s="1">
        <v>18.739999999999998</v>
      </c>
      <c r="G964" s="1">
        <v>42.556099000000003</v>
      </c>
      <c r="H964" s="1">
        <v>201.08000200000001</v>
      </c>
      <c r="I964" s="1">
        <v>34.43</v>
      </c>
    </row>
    <row r="965" spans="1:9" x14ac:dyDescent="0.2">
      <c r="A965" s="2">
        <v>42677</v>
      </c>
      <c r="B965" s="1">
        <v>46683.800780999998</v>
      </c>
      <c r="C965" s="1">
        <v>67.489998</v>
      </c>
      <c r="D965" s="1">
        <v>3.54</v>
      </c>
      <c r="E965" s="1">
        <v>35.330002</v>
      </c>
      <c r="F965" s="1">
        <v>18.899999999999999</v>
      </c>
      <c r="G965" s="1">
        <v>43.258499</v>
      </c>
      <c r="H965" s="1">
        <v>201.28999300000001</v>
      </c>
      <c r="I965" s="1">
        <v>34.340000000000003</v>
      </c>
    </row>
    <row r="966" spans="1:9" x14ac:dyDescent="0.2">
      <c r="A966" s="2">
        <v>42675</v>
      </c>
      <c r="B966" s="1">
        <v>47303.308594000002</v>
      </c>
      <c r="C966" s="1">
        <v>67.839995999999999</v>
      </c>
      <c r="D966" s="1">
        <v>3.53</v>
      </c>
      <c r="E966" s="1">
        <v>34.68</v>
      </c>
      <c r="F966" s="1">
        <v>19.309999000000001</v>
      </c>
      <c r="G966" s="1">
        <v>42.946300999999998</v>
      </c>
      <c r="H966" s="1">
        <v>208.11000100000001</v>
      </c>
      <c r="I966" s="1">
        <v>34.950001</v>
      </c>
    </row>
    <row r="967" spans="1:9" x14ac:dyDescent="0.2">
      <c r="A967" s="2">
        <v>42674</v>
      </c>
      <c r="B967" s="1">
        <v>48009.28125</v>
      </c>
      <c r="C967" s="1">
        <v>70.540001000000004</v>
      </c>
      <c r="D967" s="1">
        <v>3.6</v>
      </c>
      <c r="E967" s="1">
        <v>36.07</v>
      </c>
      <c r="F967" s="1">
        <v>19.420000000000002</v>
      </c>
      <c r="G967" s="1">
        <v>44.097599000000002</v>
      </c>
      <c r="H967" s="1">
        <v>211.300003</v>
      </c>
      <c r="I967" s="1">
        <v>36.099997999999999</v>
      </c>
    </row>
    <row r="968" spans="1:9" x14ac:dyDescent="0.2">
      <c r="A968" s="2">
        <v>42671</v>
      </c>
      <c r="B968" s="1">
        <v>48007.199219000002</v>
      </c>
      <c r="C968" s="1">
        <v>70.430000000000007</v>
      </c>
      <c r="D968" s="1">
        <v>3.56</v>
      </c>
      <c r="E968" s="1">
        <v>36.049999</v>
      </c>
      <c r="F968" s="1">
        <v>19.389999</v>
      </c>
      <c r="G968" s="1">
        <v>44.702399999999997</v>
      </c>
      <c r="H968" s="1">
        <v>211.490005</v>
      </c>
      <c r="I968" s="1">
        <v>35.470001000000003</v>
      </c>
    </row>
    <row r="969" spans="1:9" x14ac:dyDescent="0.2">
      <c r="A969" s="2">
        <v>42670</v>
      </c>
      <c r="B969" s="1">
        <v>48114.671875</v>
      </c>
      <c r="C969" s="1">
        <v>70.239998</v>
      </c>
      <c r="D969" s="1">
        <v>3.69</v>
      </c>
      <c r="E969" s="1">
        <v>36.18</v>
      </c>
      <c r="F969" s="1">
        <v>19.420000000000002</v>
      </c>
      <c r="G969" s="1">
        <v>44.409801000000002</v>
      </c>
      <c r="H969" s="1">
        <v>210.86999499999999</v>
      </c>
      <c r="I969" s="1">
        <v>36.220001000000003</v>
      </c>
    </row>
    <row r="970" spans="1:9" x14ac:dyDescent="0.2">
      <c r="A970" s="2">
        <v>42669</v>
      </c>
      <c r="B970" s="1">
        <v>47805.441405999998</v>
      </c>
      <c r="C970" s="1">
        <v>70.019997000000004</v>
      </c>
      <c r="D970" s="1">
        <v>3.8</v>
      </c>
      <c r="E970" s="1">
        <v>36.009998000000003</v>
      </c>
      <c r="F970" s="1">
        <v>19.290001</v>
      </c>
      <c r="G970" s="1">
        <v>44.175598000000001</v>
      </c>
      <c r="H970" s="1">
        <v>212.699997</v>
      </c>
      <c r="I970" s="1">
        <v>35.759998000000003</v>
      </c>
    </row>
    <row r="971" spans="1:9" x14ac:dyDescent="0.2">
      <c r="A971" s="2">
        <v>42668</v>
      </c>
      <c r="B971" s="1">
        <v>48093.53125</v>
      </c>
      <c r="C971" s="1">
        <v>70.239998</v>
      </c>
      <c r="D971" s="1">
        <v>3.87</v>
      </c>
      <c r="E971" s="1">
        <v>36.349997999999999</v>
      </c>
      <c r="F971" s="1">
        <v>19.34</v>
      </c>
      <c r="G971" s="1">
        <v>44.107300000000002</v>
      </c>
      <c r="H971" s="1">
        <v>211.64999399999999</v>
      </c>
      <c r="I971" s="1">
        <v>36.509998000000003</v>
      </c>
    </row>
    <row r="972" spans="1:9" x14ac:dyDescent="0.2">
      <c r="A972" s="2">
        <v>42667</v>
      </c>
      <c r="B972" s="1">
        <v>48431.25</v>
      </c>
      <c r="C972" s="1">
        <v>70.099997999999999</v>
      </c>
      <c r="D972" s="1">
        <v>3.89</v>
      </c>
      <c r="E972" s="1">
        <v>36.490001999999997</v>
      </c>
      <c r="F972" s="1">
        <v>19.190000999999999</v>
      </c>
      <c r="G972" s="1">
        <v>44.341498999999999</v>
      </c>
      <c r="H972" s="1">
        <v>211.94000199999999</v>
      </c>
      <c r="I972" s="1">
        <v>36.909999999999997</v>
      </c>
    </row>
    <row r="973" spans="1:9" x14ac:dyDescent="0.2">
      <c r="A973" s="2">
        <v>42664</v>
      </c>
      <c r="B973" s="1">
        <v>48418.398437999997</v>
      </c>
      <c r="C973" s="1">
        <v>69.589995999999999</v>
      </c>
      <c r="D973" s="1">
        <v>3.91</v>
      </c>
      <c r="E973" s="1">
        <v>36.150002000000001</v>
      </c>
      <c r="F973" s="1">
        <v>19.329999999999998</v>
      </c>
      <c r="G973" s="1">
        <v>44.068297999999999</v>
      </c>
      <c r="H973" s="1">
        <v>212.199997</v>
      </c>
      <c r="I973" s="1">
        <v>36.810001</v>
      </c>
    </row>
    <row r="974" spans="1:9" x14ac:dyDescent="0.2">
      <c r="A974" s="2">
        <v>42663</v>
      </c>
      <c r="B974" s="1">
        <v>48274.25</v>
      </c>
      <c r="C974" s="1">
        <v>70.589995999999999</v>
      </c>
      <c r="D974" s="1">
        <v>3.83</v>
      </c>
      <c r="E974" s="1">
        <v>36.279998999999997</v>
      </c>
      <c r="F974" s="1">
        <v>18.760000000000002</v>
      </c>
      <c r="G974" s="1">
        <v>44.273201</v>
      </c>
      <c r="H974" s="1">
        <v>214.66000399999999</v>
      </c>
      <c r="I974" s="1">
        <v>36.490001999999997</v>
      </c>
    </row>
    <row r="975" spans="1:9" x14ac:dyDescent="0.2">
      <c r="A975" s="2">
        <v>42662</v>
      </c>
      <c r="B975" s="1">
        <v>48492.609375</v>
      </c>
      <c r="C975" s="1">
        <v>70.25</v>
      </c>
      <c r="D975" s="1">
        <v>3.95</v>
      </c>
      <c r="E975" s="1">
        <v>35.889999000000003</v>
      </c>
      <c r="F975" s="1">
        <v>18.670000000000002</v>
      </c>
      <c r="G975" s="1">
        <v>44.712200000000003</v>
      </c>
      <c r="H975" s="1">
        <v>214.08999600000001</v>
      </c>
      <c r="I975" s="1">
        <v>36.360000999999997</v>
      </c>
    </row>
    <row r="976" spans="1:9" x14ac:dyDescent="0.2">
      <c r="A976" s="2">
        <v>42661</v>
      </c>
      <c r="B976" s="1">
        <v>48106.121094000002</v>
      </c>
      <c r="C976" s="1">
        <v>69.029999000000004</v>
      </c>
      <c r="D976" s="1">
        <v>3.95</v>
      </c>
      <c r="E976" s="1">
        <v>35.790000999999997</v>
      </c>
      <c r="F976" s="1">
        <v>18.620000999999998</v>
      </c>
      <c r="G976" s="1">
        <v>43.853698999999999</v>
      </c>
      <c r="H976" s="1">
        <v>210.320007</v>
      </c>
      <c r="I976" s="1">
        <v>35.990001999999997</v>
      </c>
    </row>
    <row r="977" spans="1:9" x14ac:dyDescent="0.2">
      <c r="A977" s="2">
        <v>42660</v>
      </c>
      <c r="B977" s="1">
        <v>47657.328125</v>
      </c>
      <c r="C977" s="1">
        <v>68.639999000000003</v>
      </c>
      <c r="D977" s="1">
        <v>3.69</v>
      </c>
      <c r="E977" s="1">
        <v>35.509998000000003</v>
      </c>
      <c r="F977" s="1">
        <v>18.5</v>
      </c>
      <c r="G977" s="1">
        <v>42.956099999999999</v>
      </c>
      <c r="H977" s="1">
        <v>210.53999300000001</v>
      </c>
      <c r="I977" s="1">
        <v>35.869999</v>
      </c>
    </row>
    <row r="978" spans="1:9" x14ac:dyDescent="0.2">
      <c r="A978" s="2">
        <v>42657</v>
      </c>
      <c r="B978" s="1">
        <v>47701.449219000002</v>
      </c>
      <c r="C978" s="1">
        <v>68.610000999999997</v>
      </c>
      <c r="D978" s="1">
        <v>3.65</v>
      </c>
      <c r="E978" s="1">
        <v>35.549999</v>
      </c>
      <c r="F978" s="1">
        <v>18.450001</v>
      </c>
      <c r="G978" s="1">
        <v>43.287799999999997</v>
      </c>
      <c r="H978" s="1">
        <v>214.10000600000001</v>
      </c>
      <c r="I978" s="1">
        <v>35.950001</v>
      </c>
    </row>
    <row r="979" spans="1:9" x14ac:dyDescent="0.2">
      <c r="A979" s="2">
        <v>42656</v>
      </c>
      <c r="B979" s="1">
        <v>47741.539062999997</v>
      </c>
      <c r="C979" s="1">
        <v>67.989998</v>
      </c>
      <c r="D979" s="1">
        <v>3.63</v>
      </c>
      <c r="E979" s="1">
        <v>35.549999</v>
      </c>
      <c r="F979" s="1">
        <v>18.389999</v>
      </c>
      <c r="G979" s="1">
        <v>43.375599000000001</v>
      </c>
      <c r="H979" s="1">
        <v>213.970001</v>
      </c>
      <c r="I979" s="1">
        <v>35.57</v>
      </c>
    </row>
    <row r="980" spans="1:9" x14ac:dyDescent="0.2">
      <c r="A980" s="2">
        <v>42655</v>
      </c>
      <c r="B980" s="1">
        <v>47915.121094000002</v>
      </c>
      <c r="C980" s="1">
        <v>67.400002000000001</v>
      </c>
      <c r="D980" s="1">
        <v>3.7</v>
      </c>
      <c r="E980" s="1">
        <v>35.580002</v>
      </c>
      <c r="F980" s="1">
        <v>18.149999999999999</v>
      </c>
      <c r="G980" s="1">
        <v>43.619498999999998</v>
      </c>
      <c r="H980" s="1">
        <v>213.10000600000001</v>
      </c>
      <c r="I980" s="1">
        <v>34.909999999999997</v>
      </c>
    </row>
    <row r="981" spans="1:9" x14ac:dyDescent="0.2">
      <c r="A981" s="2">
        <v>42654</v>
      </c>
      <c r="B981" s="1">
        <v>48014.398437999997</v>
      </c>
      <c r="C981" s="1">
        <v>68.080001999999993</v>
      </c>
      <c r="D981" s="1">
        <v>3.72</v>
      </c>
      <c r="E981" s="1">
        <v>35.240001999999997</v>
      </c>
      <c r="F981" s="1">
        <v>18.010000000000002</v>
      </c>
      <c r="G981" s="1">
        <v>43.892699999999998</v>
      </c>
      <c r="H981" s="1">
        <v>214.029999</v>
      </c>
      <c r="I981" s="1">
        <v>34.479999999999997</v>
      </c>
    </row>
    <row r="982" spans="1:9" x14ac:dyDescent="0.2">
      <c r="A982" s="2">
        <v>42653</v>
      </c>
      <c r="B982" s="1">
        <v>48264.960937999997</v>
      </c>
      <c r="C982" s="1">
        <v>67.690002000000007</v>
      </c>
      <c r="D982" s="1">
        <v>3.7</v>
      </c>
      <c r="E982" s="1">
        <v>35.869999</v>
      </c>
      <c r="F982" s="1">
        <v>17.969999000000001</v>
      </c>
      <c r="G982" s="1">
        <v>44.165900999999998</v>
      </c>
      <c r="H982" s="1">
        <v>216.990005</v>
      </c>
      <c r="I982" s="1">
        <v>34.5</v>
      </c>
    </row>
    <row r="983" spans="1:9" x14ac:dyDescent="0.2">
      <c r="A983" s="2">
        <v>42650</v>
      </c>
      <c r="B983" s="1">
        <v>47596.601562999997</v>
      </c>
      <c r="C983" s="1">
        <v>67</v>
      </c>
      <c r="D983" s="1">
        <v>3.52</v>
      </c>
      <c r="E983" s="1">
        <v>35.810001</v>
      </c>
      <c r="F983" s="1">
        <v>17.93</v>
      </c>
      <c r="G983" s="1">
        <v>43.209800999999999</v>
      </c>
      <c r="H983" s="1">
        <v>215.08999600000001</v>
      </c>
      <c r="I983" s="1">
        <v>34.159999999999997</v>
      </c>
    </row>
    <row r="984" spans="1:9" x14ac:dyDescent="0.2">
      <c r="A984" s="2">
        <v>42649</v>
      </c>
      <c r="B984" s="1">
        <v>47944.769530999998</v>
      </c>
      <c r="C984" s="1">
        <v>67.260002</v>
      </c>
      <c r="D984" s="1">
        <v>3.43</v>
      </c>
      <c r="E984" s="1">
        <v>35.849997999999999</v>
      </c>
      <c r="F984" s="1">
        <v>18.129999000000002</v>
      </c>
      <c r="G984" s="1">
        <v>43.551200999999999</v>
      </c>
      <c r="H984" s="1">
        <v>214.759995</v>
      </c>
      <c r="I984" s="1">
        <v>34.580002</v>
      </c>
    </row>
    <row r="985" spans="1:9" x14ac:dyDescent="0.2">
      <c r="A985" s="2">
        <v>42648</v>
      </c>
      <c r="B985" s="1">
        <v>48141.421875</v>
      </c>
      <c r="C985" s="1">
        <v>67.080001999999993</v>
      </c>
      <c r="D985" s="1">
        <v>3.29</v>
      </c>
      <c r="E985" s="1">
        <v>35.93</v>
      </c>
      <c r="F985" s="1">
        <v>18.079999999999998</v>
      </c>
      <c r="G985" s="1">
        <v>43.853698999999999</v>
      </c>
      <c r="H985" s="1">
        <v>215.83000200000001</v>
      </c>
      <c r="I985" s="1">
        <v>34.729999999999997</v>
      </c>
    </row>
    <row r="986" spans="1:9" x14ac:dyDescent="0.2">
      <c r="A986" s="2">
        <v>42647</v>
      </c>
      <c r="B986" s="1">
        <v>47909.269530999998</v>
      </c>
      <c r="C986" s="1">
        <v>67.180000000000007</v>
      </c>
      <c r="D986" s="1">
        <v>3.21</v>
      </c>
      <c r="E986" s="1">
        <v>35.93</v>
      </c>
      <c r="F986" s="1">
        <v>17.899999999999999</v>
      </c>
      <c r="G986" s="1">
        <v>43.814602000000001</v>
      </c>
      <c r="H986" s="1">
        <v>214.36000100000001</v>
      </c>
      <c r="I986" s="1">
        <v>34.139999000000003</v>
      </c>
    </row>
    <row r="987" spans="1:9" x14ac:dyDescent="0.2">
      <c r="A987" s="2">
        <v>42646</v>
      </c>
      <c r="B987" s="1">
        <v>47601.929687999997</v>
      </c>
      <c r="C987" s="1">
        <v>66.910004000000001</v>
      </c>
      <c r="D987" s="1">
        <v>3.16</v>
      </c>
      <c r="E987" s="1">
        <v>35.599997999999999</v>
      </c>
      <c r="F987" s="1">
        <v>17.989999999999998</v>
      </c>
      <c r="G987" s="1">
        <v>42.321998999999998</v>
      </c>
      <c r="H987" s="1">
        <v>213.070007</v>
      </c>
      <c r="I987" s="1">
        <v>34.009998000000003</v>
      </c>
    </row>
    <row r="988" spans="1:9" x14ac:dyDescent="0.2">
      <c r="A988" s="2">
        <v>42643</v>
      </c>
      <c r="B988" s="1">
        <v>47245.800780999998</v>
      </c>
      <c r="C988" s="1">
        <v>65.779999000000004</v>
      </c>
      <c r="D988" s="1">
        <v>3.11</v>
      </c>
      <c r="E988" s="1">
        <v>35.419998</v>
      </c>
      <c r="F988" s="1">
        <v>18.239999999999998</v>
      </c>
      <c r="G988" s="1">
        <v>42.341498999999999</v>
      </c>
      <c r="H988" s="1">
        <v>208.050003</v>
      </c>
      <c r="I988" s="1">
        <v>33.759998000000003</v>
      </c>
    </row>
    <row r="989" spans="1:9" x14ac:dyDescent="0.2">
      <c r="A989" s="2">
        <v>42642</v>
      </c>
      <c r="B989" s="1">
        <v>47672.070312999997</v>
      </c>
      <c r="C989" s="1">
        <v>66.139999000000003</v>
      </c>
      <c r="D989" s="1">
        <v>3.09</v>
      </c>
      <c r="E989" s="1">
        <v>35.619999</v>
      </c>
      <c r="F989" s="1">
        <v>17.84</v>
      </c>
      <c r="G989" s="1">
        <v>43.082901</v>
      </c>
      <c r="H989" s="1">
        <v>212.38000500000001</v>
      </c>
      <c r="I989" s="1">
        <v>33.630001</v>
      </c>
    </row>
    <row r="990" spans="1:9" x14ac:dyDescent="0.2">
      <c r="A990" s="2">
        <v>42641</v>
      </c>
      <c r="B990" s="1">
        <v>48046.558594000002</v>
      </c>
      <c r="C990" s="1">
        <v>66.569999999999993</v>
      </c>
      <c r="D990" s="1">
        <v>3.16</v>
      </c>
      <c r="E990" s="1">
        <v>35.970001000000003</v>
      </c>
      <c r="F990" s="1">
        <v>17.969999000000001</v>
      </c>
      <c r="G990" s="1">
        <v>44.243899999999996</v>
      </c>
      <c r="H990" s="1">
        <v>211.41000399999999</v>
      </c>
      <c r="I990" s="1">
        <v>33.669998</v>
      </c>
    </row>
    <row r="991" spans="1:9" x14ac:dyDescent="0.2">
      <c r="A991" s="2">
        <v>42640</v>
      </c>
      <c r="B991" s="1">
        <v>47731.839844000002</v>
      </c>
      <c r="C991" s="1">
        <v>66.669998000000007</v>
      </c>
      <c r="D991" s="1">
        <v>3.14</v>
      </c>
      <c r="E991" s="1">
        <v>35.990001999999997</v>
      </c>
      <c r="F991" s="1">
        <v>17.920000000000002</v>
      </c>
      <c r="G991" s="1">
        <v>43.960999000000001</v>
      </c>
      <c r="H991" s="1">
        <v>211.720001</v>
      </c>
      <c r="I991" s="1">
        <v>34.080002</v>
      </c>
    </row>
    <row r="992" spans="1:9" x14ac:dyDescent="0.2">
      <c r="A992" s="2">
        <v>42639</v>
      </c>
      <c r="B992" s="1">
        <v>47252.539062999997</v>
      </c>
      <c r="C992" s="1">
        <v>66.319999999999993</v>
      </c>
      <c r="D992" s="1">
        <v>3.1</v>
      </c>
      <c r="E992" s="1">
        <v>35.340000000000003</v>
      </c>
      <c r="F992" s="1">
        <v>17.77</v>
      </c>
      <c r="G992" s="1">
        <v>42.790199000000001</v>
      </c>
      <c r="H992" s="1">
        <v>211.71000699999999</v>
      </c>
      <c r="I992" s="1">
        <v>34.169998</v>
      </c>
    </row>
    <row r="993" spans="1:9" x14ac:dyDescent="0.2">
      <c r="A993" s="2">
        <v>42636</v>
      </c>
      <c r="B993" s="1">
        <v>47778.480469000002</v>
      </c>
      <c r="C993" s="1">
        <v>67.040001000000004</v>
      </c>
      <c r="D993" s="1">
        <v>3.17</v>
      </c>
      <c r="E993" s="1">
        <v>35.709999000000003</v>
      </c>
      <c r="F993" s="1">
        <v>17.959999</v>
      </c>
      <c r="G993" s="1">
        <v>43.287799999999997</v>
      </c>
      <c r="H993" s="1">
        <v>211.89999399999999</v>
      </c>
      <c r="I993" s="1">
        <v>34.610000999999997</v>
      </c>
    </row>
    <row r="994" spans="1:9" x14ac:dyDescent="0.2">
      <c r="A994" s="2">
        <v>42635</v>
      </c>
      <c r="B994" s="1">
        <v>47975.050780999998</v>
      </c>
      <c r="C994" s="1">
        <v>68.370002999999997</v>
      </c>
      <c r="D994" s="1">
        <v>3.17</v>
      </c>
      <c r="E994" s="1">
        <v>36.060001</v>
      </c>
      <c r="F994" s="1">
        <v>18.23</v>
      </c>
      <c r="G994" s="1">
        <v>43.229301</v>
      </c>
      <c r="H994" s="1">
        <v>213.10000600000001</v>
      </c>
      <c r="I994" s="1">
        <v>34.360000999999997</v>
      </c>
    </row>
    <row r="995" spans="1:9" x14ac:dyDescent="0.2">
      <c r="A995" s="2">
        <v>42634</v>
      </c>
      <c r="B995" s="1">
        <v>46929.191405999998</v>
      </c>
      <c r="C995" s="1">
        <v>67.949996999999996</v>
      </c>
      <c r="D995" s="1">
        <v>3.11</v>
      </c>
      <c r="E995" s="1">
        <v>35.860000999999997</v>
      </c>
      <c r="F995" s="1">
        <v>17.540001</v>
      </c>
      <c r="G995" s="1">
        <v>42.653702000000003</v>
      </c>
      <c r="H995" s="1">
        <v>213.429993</v>
      </c>
      <c r="I995" s="1">
        <v>33.990001999999997</v>
      </c>
    </row>
    <row r="996" spans="1:9" x14ac:dyDescent="0.2">
      <c r="A996" s="2">
        <v>42633</v>
      </c>
      <c r="B996" s="1">
        <v>46341.328125</v>
      </c>
      <c r="C996" s="1">
        <v>67.489998</v>
      </c>
      <c r="D996" s="1">
        <v>3.07</v>
      </c>
      <c r="E996" s="1">
        <v>36.82</v>
      </c>
      <c r="F996" s="1">
        <v>17.780000999999999</v>
      </c>
      <c r="G996" s="1">
        <v>42.887797999999997</v>
      </c>
      <c r="H996" s="1">
        <v>213.89999399999999</v>
      </c>
      <c r="I996" s="1">
        <v>33.970001000000003</v>
      </c>
    </row>
    <row r="997" spans="1:9" x14ac:dyDescent="0.2">
      <c r="A997" s="2">
        <v>42632</v>
      </c>
      <c r="B997" s="1">
        <v>45871.039062999997</v>
      </c>
      <c r="C997" s="1">
        <v>66.919998000000007</v>
      </c>
      <c r="D997" s="1">
        <v>3.08</v>
      </c>
      <c r="E997" s="1">
        <v>36.119999</v>
      </c>
      <c r="F997" s="1">
        <v>17.52</v>
      </c>
      <c r="G997" s="1">
        <v>42.887797999999997</v>
      </c>
      <c r="H997" s="1">
        <v>213.66999799999999</v>
      </c>
      <c r="I997" s="1">
        <v>33.540000999999997</v>
      </c>
    </row>
    <row r="998" spans="1:9" x14ac:dyDescent="0.2">
      <c r="A998" s="2">
        <v>42628</v>
      </c>
      <c r="B998" s="1">
        <v>45922.910155999998</v>
      </c>
      <c r="C998" s="1">
        <v>66.019997000000004</v>
      </c>
      <c r="D998" s="1">
        <v>3.11</v>
      </c>
      <c r="E998" s="1">
        <v>36.270000000000003</v>
      </c>
      <c r="F998" s="1">
        <v>17.610001</v>
      </c>
      <c r="G998" s="1">
        <v>42.868301000000002</v>
      </c>
      <c r="H998" s="1">
        <v>214.479996</v>
      </c>
      <c r="I998" s="1">
        <v>33.159999999999997</v>
      </c>
    </row>
    <row r="999" spans="1:9" x14ac:dyDescent="0.2">
      <c r="A999" s="2">
        <v>42627</v>
      </c>
      <c r="B999" s="1">
        <v>45767.570312999997</v>
      </c>
      <c r="C999" s="1">
        <v>66.080001999999993</v>
      </c>
      <c r="D999" s="1">
        <v>3.14</v>
      </c>
      <c r="E999" s="1">
        <v>35.43</v>
      </c>
      <c r="F999" s="1">
        <v>18.040001</v>
      </c>
      <c r="G999" s="1">
        <v>43.034100000000002</v>
      </c>
      <c r="H999" s="1">
        <v>213.86999499999999</v>
      </c>
      <c r="I999" s="1">
        <v>33.450001</v>
      </c>
    </row>
    <row r="1000" spans="1:9" x14ac:dyDescent="0.2">
      <c r="A1000" s="2">
        <v>42626</v>
      </c>
      <c r="B1000" s="1">
        <v>46154.199219000002</v>
      </c>
      <c r="C1000" s="1">
        <v>66.379997000000003</v>
      </c>
      <c r="D1000" s="1">
        <v>3.14</v>
      </c>
      <c r="E1000" s="1">
        <v>35.830002</v>
      </c>
      <c r="F1000" s="1">
        <v>17.950001</v>
      </c>
      <c r="G1000" s="1">
        <v>43.063400000000001</v>
      </c>
      <c r="H1000" s="1">
        <v>217.05999800000001</v>
      </c>
      <c r="I1000" s="1">
        <v>33.159999999999997</v>
      </c>
    </row>
    <row r="1001" spans="1:9" x14ac:dyDescent="0.2">
      <c r="A1001" s="2">
        <v>42625</v>
      </c>
      <c r="B1001" s="1">
        <v>46720.960937999997</v>
      </c>
      <c r="C1001" s="1">
        <v>66.080001999999993</v>
      </c>
      <c r="D1001" s="1">
        <v>3.28</v>
      </c>
      <c r="E1001" s="1">
        <v>36.270000000000003</v>
      </c>
      <c r="F1001" s="1">
        <v>18.059999000000001</v>
      </c>
      <c r="G1001" s="1">
        <v>43.707298000000002</v>
      </c>
      <c r="H1001" s="1">
        <v>219.779999</v>
      </c>
      <c r="I1001" s="1">
        <v>33.189999</v>
      </c>
    </row>
    <row r="1002" spans="1:9" x14ac:dyDescent="0.2">
      <c r="A1002" s="2">
        <v>42622</v>
      </c>
      <c r="B1002" s="1">
        <v>46459.171875</v>
      </c>
      <c r="C1002" s="1">
        <v>66.720000999999996</v>
      </c>
      <c r="D1002" s="1">
        <v>3.36</v>
      </c>
      <c r="E1002" s="1">
        <v>35.82</v>
      </c>
      <c r="F1002" s="1">
        <v>18.030000999999999</v>
      </c>
      <c r="G1002" s="1">
        <v>43.765900000000002</v>
      </c>
      <c r="H1002" s="1">
        <v>216.490005</v>
      </c>
      <c r="I1002" s="1">
        <v>33.610000999999997</v>
      </c>
    </row>
    <row r="1003" spans="1:9" x14ac:dyDescent="0.2">
      <c r="A1003" s="2">
        <v>42621</v>
      </c>
      <c r="B1003" s="1">
        <v>47416.96875</v>
      </c>
      <c r="C1003" s="1">
        <v>67.400002000000001</v>
      </c>
      <c r="D1003" s="1">
        <v>3.39</v>
      </c>
      <c r="E1003" s="1">
        <v>35.57</v>
      </c>
      <c r="F1003" s="1">
        <v>18.309999000000001</v>
      </c>
      <c r="G1003" s="1">
        <v>44.517100999999997</v>
      </c>
      <c r="H1003" s="1">
        <v>223.13999899999999</v>
      </c>
      <c r="I1003" s="1">
        <v>33.669998</v>
      </c>
    </row>
    <row r="1004" spans="1:9" x14ac:dyDescent="0.2">
      <c r="A1004" s="2">
        <v>42620</v>
      </c>
      <c r="B1004" s="1">
        <v>47398.699219000002</v>
      </c>
      <c r="C1004" s="1">
        <v>67.300003000000004</v>
      </c>
      <c r="D1004" s="1">
        <v>3.4</v>
      </c>
      <c r="E1004" s="1">
        <v>36.119999</v>
      </c>
      <c r="F1004" s="1">
        <v>18.32</v>
      </c>
      <c r="G1004" s="1">
        <v>44.478000999999999</v>
      </c>
      <c r="H1004" s="1">
        <v>227.38000500000001</v>
      </c>
      <c r="I1004" s="1">
        <v>33.630001</v>
      </c>
    </row>
    <row r="1005" spans="1:9" x14ac:dyDescent="0.2">
      <c r="A1005" s="2">
        <v>42619</v>
      </c>
      <c r="B1005" s="1">
        <v>47626.980469000002</v>
      </c>
      <c r="C1005" s="1">
        <v>67.580001999999993</v>
      </c>
      <c r="D1005" s="1">
        <v>3.38</v>
      </c>
      <c r="E1005" s="1">
        <v>36.669998</v>
      </c>
      <c r="F1005" s="1">
        <v>18.370000999999998</v>
      </c>
      <c r="G1005" s="1">
        <v>44.165900999999998</v>
      </c>
      <c r="H1005" s="1">
        <v>226.320007</v>
      </c>
      <c r="I1005" s="1">
        <v>33.599997999999999</v>
      </c>
    </row>
    <row r="1006" spans="1:9" x14ac:dyDescent="0.2">
      <c r="A1006" s="2">
        <v>42618</v>
      </c>
      <c r="B1006" s="1">
        <v>47842.230469000002</v>
      </c>
      <c r="C1006" s="1">
        <v>67.660004000000001</v>
      </c>
      <c r="D1006" s="1">
        <v>3.45</v>
      </c>
      <c r="E1006" s="1">
        <v>36.5</v>
      </c>
      <c r="F1006" s="1">
        <v>18.280000999999999</v>
      </c>
      <c r="G1006" s="1">
        <v>43.502398999999997</v>
      </c>
      <c r="H1006" s="1">
        <v>228.41999799999999</v>
      </c>
      <c r="I1006" s="1">
        <v>33.619999</v>
      </c>
    </row>
    <row r="1007" spans="1:9" x14ac:dyDescent="0.2">
      <c r="A1007" s="2">
        <v>42615</v>
      </c>
      <c r="B1007" s="1">
        <v>47787.988280999998</v>
      </c>
      <c r="C1007" s="1">
        <v>67.940002000000007</v>
      </c>
      <c r="D1007" s="1">
        <v>3.41</v>
      </c>
      <c r="E1007" s="1">
        <v>36.779998999999997</v>
      </c>
      <c r="F1007" s="1">
        <v>18.239999999999998</v>
      </c>
      <c r="G1007" s="1">
        <v>43.521900000000002</v>
      </c>
      <c r="H1007" s="1">
        <v>228.14999399999999</v>
      </c>
      <c r="I1007" s="1">
        <v>33.509998000000003</v>
      </c>
    </row>
    <row r="1008" spans="1:9" x14ac:dyDescent="0.2">
      <c r="A1008" s="2">
        <v>42614</v>
      </c>
      <c r="B1008" s="1">
        <v>47563.339844000002</v>
      </c>
      <c r="C1008" s="1">
        <v>67.529999000000004</v>
      </c>
      <c r="D1008" s="1">
        <v>3.4</v>
      </c>
      <c r="E1008" s="1">
        <v>36.099997999999999</v>
      </c>
      <c r="F1008" s="1">
        <v>18.149999999999999</v>
      </c>
      <c r="G1008" s="1">
        <v>42.975600999999997</v>
      </c>
      <c r="H1008" s="1">
        <v>225.60000600000001</v>
      </c>
      <c r="I1008" s="1">
        <v>33.340000000000003</v>
      </c>
    </row>
    <row r="1009" spans="1:9" x14ac:dyDescent="0.2">
      <c r="A1009" s="2">
        <v>42613</v>
      </c>
      <c r="B1009" s="1">
        <v>47541.320312999997</v>
      </c>
      <c r="C1009" s="1">
        <v>67.660004000000001</v>
      </c>
      <c r="D1009" s="1">
        <v>3.45</v>
      </c>
      <c r="E1009" s="1">
        <v>36.360000999999997</v>
      </c>
      <c r="F1009" s="1">
        <v>18.149999999999999</v>
      </c>
      <c r="G1009" s="1">
        <v>42.243899999999996</v>
      </c>
      <c r="H1009" s="1">
        <v>225.88000500000001</v>
      </c>
      <c r="I1009" s="1">
        <v>33.439999</v>
      </c>
    </row>
    <row r="1010" spans="1:9" x14ac:dyDescent="0.2">
      <c r="A1010" s="2">
        <v>42612</v>
      </c>
      <c r="B1010" s="1">
        <v>47650.570312999997</v>
      </c>
      <c r="C1010" s="1">
        <v>67.470000999999996</v>
      </c>
      <c r="D1010" s="1">
        <v>3.52</v>
      </c>
      <c r="E1010" s="1">
        <v>36.57</v>
      </c>
      <c r="F1010" s="1">
        <v>18.129999000000002</v>
      </c>
      <c r="G1010" s="1">
        <v>42.507300999999998</v>
      </c>
      <c r="H1010" s="1">
        <v>225.479996</v>
      </c>
      <c r="I1010" s="1">
        <v>33.310001</v>
      </c>
    </row>
    <row r="1011" spans="1:9" x14ac:dyDescent="0.2">
      <c r="A1011" s="2">
        <v>42611</v>
      </c>
      <c r="B1011" s="1">
        <v>47599.121094000002</v>
      </c>
      <c r="C1011" s="1">
        <v>67.819999999999993</v>
      </c>
      <c r="D1011" s="1">
        <v>3.5</v>
      </c>
      <c r="E1011" s="1">
        <v>36.650002000000001</v>
      </c>
      <c r="F1011" s="1">
        <v>18.190000999999999</v>
      </c>
      <c r="G1011" s="1">
        <v>41.882899999999999</v>
      </c>
      <c r="H1011" s="1">
        <v>226.050003</v>
      </c>
      <c r="I1011" s="1">
        <v>33.189999</v>
      </c>
    </row>
    <row r="1012" spans="1:9" x14ac:dyDescent="0.2">
      <c r="A1012" s="2">
        <v>42608</v>
      </c>
      <c r="B1012" s="1">
        <v>47369.570312999997</v>
      </c>
      <c r="C1012" s="1">
        <v>67.309997999999993</v>
      </c>
      <c r="D1012" s="1">
        <v>3.46</v>
      </c>
      <c r="E1012" s="1">
        <v>36.619999</v>
      </c>
      <c r="F1012" s="1">
        <v>18.07</v>
      </c>
      <c r="G1012" s="1">
        <v>42.107300000000002</v>
      </c>
      <c r="H1012" s="1">
        <v>223.91999799999999</v>
      </c>
      <c r="I1012" s="1">
        <v>33.279998999999997</v>
      </c>
    </row>
    <row r="1013" spans="1:9" x14ac:dyDescent="0.2">
      <c r="A1013" s="2">
        <v>42607</v>
      </c>
      <c r="B1013" s="1">
        <v>47734.199219000002</v>
      </c>
      <c r="C1013" s="1">
        <v>68.160004000000001</v>
      </c>
      <c r="D1013" s="1">
        <v>3.58</v>
      </c>
      <c r="E1013" s="1">
        <v>36.790000999999997</v>
      </c>
      <c r="F1013" s="1">
        <v>18.329999999999998</v>
      </c>
      <c r="G1013" s="1">
        <v>42.965899999999998</v>
      </c>
      <c r="H1013" s="1">
        <v>225.529999</v>
      </c>
      <c r="I1013" s="1">
        <v>32.57</v>
      </c>
    </row>
    <row r="1014" spans="1:9" x14ac:dyDescent="0.2">
      <c r="A1014" s="2">
        <v>42606</v>
      </c>
      <c r="B1014" s="1">
        <v>47743.609375</v>
      </c>
      <c r="C1014" s="1">
        <v>67.910004000000001</v>
      </c>
      <c r="D1014" s="1">
        <v>3.42</v>
      </c>
      <c r="E1014" s="1">
        <v>36.700001</v>
      </c>
      <c r="F1014" s="1">
        <v>18.25</v>
      </c>
      <c r="G1014" s="1">
        <v>42.917099</v>
      </c>
      <c r="H1014" s="1">
        <v>225.61999499999999</v>
      </c>
      <c r="I1014" s="1">
        <v>32.75</v>
      </c>
    </row>
    <row r="1015" spans="1:9" x14ac:dyDescent="0.2">
      <c r="A1015" s="2">
        <v>42605</v>
      </c>
      <c r="B1015" s="1">
        <v>47666.019530999998</v>
      </c>
      <c r="C1015" s="1">
        <v>66.940002000000007</v>
      </c>
      <c r="D1015" s="1">
        <v>3.49</v>
      </c>
      <c r="E1015" s="1">
        <v>37.099997999999999</v>
      </c>
      <c r="F1015" s="1">
        <v>18.02</v>
      </c>
      <c r="G1015" s="1">
        <v>42.039000999999999</v>
      </c>
      <c r="H1015" s="1">
        <v>226.020004</v>
      </c>
      <c r="I1015" s="1">
        <v>33.009998000000003</v>
      </c>
    </row>
    <row r="1016" spans="1:9" x14ac:dyDescent="0.2">
      <c r="A1016" s="2">
        <v>42604</v>
      </c>
      <c r="B1016" s="1">
        <v>48293.460937999997</v>
      </c>
      <c r="C1016" s="1">
        <v>67.959998999999996</v>
      </c>
      <c r="D1016" s="1">
        <v>3.55</v>
      </c>
      <c r="E1016" s="1">
        <v>37.869999</v>
      </c>
      <c r="F1016" s="1">
        <v>18.010000000000002</v>
      </c>
      <c r="G1016" s="1">
        <v>42.556099000000003</v>
      </c>
      <c r="H1016" s="1">
        <v>233.96000699999999</v>
      </c>
      <c r="I1016" s="1">
        <v>33.159999999999997</v>
      </c>
    </row>
    <row r="1017" spans="1:9" x14ac:dyDescent="0.2">
      <c r="A1017" s="2">
        <v>42601</v>
      </c>
      <c r="B1017" s="1">
        <v>48297.460937999997</v>
      </c>
      <c r="C1017" s="1">
        <v>67.629997000000003</v>
      </c>
      <c r="D1017" s="1">
        <v>3.63</v>
      </c>
      <c r="E1017" s="1">
        <v>37.880001</v>
      </c>
      <c r="F1017" s="1">
        <v>18.299999</v>
      </c>
      <c r="G1017" s="1">
        <v>42.673198999999997</v>
      </c>
      <c r="H1017" s="1">
        <v>237.16999799999999</v>
      </c>
      <c r="I1017" s="1">
        <v>33.520000000000003</v>
      </c>
    </row>
    <row r="1018" spans="1:9" x14ac:dyDescent="0.2">
      <c r="A1018" s="2">
        <v>42600</v>
      </c>
      <c r="B1018" s="1">
        <v>48437.101562999997</v>
      </c>
      <c r="C1018" s="1">
        <v>67.639999000000003</v>
      </c>
      <c r="D1018" s="1">
        <v>3.54</v>
      </c>
      <c r="E1018" s="1">
        <v>38.240001999999997</v>
      </c>
      <c r="F1018" s="1">
        <v>18.639999</v>
      </c>
      <c r="G1018" s="1">
        <v>42.887797999999997</v>
      </c>
      <c r="H1018" s="1">
        <v>235.41999799999999</v>
      </c>
      <c r="I1018" s="1">
        <v>33.659999999999997</v>
      </c>
    </row>
    <row r="1019" spans="1:9" x14ac:dyDescent="0.2">
      <c r="A1019" s="2">
        <v>42599</v>
      </c>
      <c r="B1019" s="1">
        <v>48258.929687999997</v>
      </c>
      <c r="C1019" s="1">
        <v>67.290001000000004</v>
      </c>
      <c r="D1019" s="1">
        <v>3.64</v>
      </c>
      <c r="E1019" s="1">
        <v>38.330002</v>
      </c>
      <c r="F1019" s="1">
        <v>18.59</v>
      </c>
      <c r="G1019" s="1">
        <v>41.863399999999999</v>
      </c>
      <c r="H1019" s="1">
        <v>228.80999800000001</v>
      </c>
      <c r="I1019" s="1">
        <v>33.799999</v>
      </c>
    </row>
    <row r="1020" spans="1:9" x14ac:dyDescent="0.2">
      <c r="A1020" s="2">
        <v>42598</v>
      </c>
      <c r="B1020" s="1">
        <v>48351.960937999997</v>
      </c>
      <c r="C1020" s="1">
        <v>66.680000000000007</v>
      </c>
      <c r="D1020" s="1">
        <v>3.7</v>
      </c>
      <c r="E1020" s="1">
        <v>38.540000999999997</v>
      </c>
      <c r="F1020" s="1">
        <v>18.739999999999998</v>
      </c>
      <c r="G1020" s="1">
        <v>42.702399999999997</v>
      </c>
      <c r="H1020" s="1">
        <v>229.19000199999999</v>
      </c>
      <c r="I1020" s="1">
        <v>34.080002</v>
      </c>
    </row>
    <row r="1021" spans="1:9" x14ac:dyDescent="0.2">
      <c r="A1021" s="2">
        <v>42597</v>
      </c>
      <c r="B1021" s="1">
        <v>48694.898437999997</v>
      </c>
      <c r="C1021" s="1">
        <v>66.559997999999993</v>
      </c>
      <c r="D1021" s="1">
        <v>3.7</v>
      </c>
      <c r="E1021" s="1">
        <v>38.549999</v>
      </c>
      <c r="F1021" s="1">
        <v>18.790001</v>
      </c>
      <c r="G1021" s="1">
        <v>42.487800999999997</v>
      </c>
      <c r="H1021" s="1">
        <v>234.39999399999999</v>
      </c>
      <c r="I1021" s="1">
        <v>34.060001</v>
      </c>
    </row>
    <row r="1022" spans="1:9" x14ac:dyDescent="0.2">
      <c r="A1022" s="2">
        <v>42594</v>
      </c>
      <c r="B1022" s="1">
        <v>48363.890625</v>
      </c>
      <c r="C1022" s="1">
        <v>66.529999000000004</v>
      </c>
      <c r="D1022" s="1">
        <v>3.52</v>
      </c>
      <c r="E1022" s="1">
        <v>38.700001</v>
      </c>
      <c r="F1022" s="1">
        <v>18.760000000000002</v>
      </c>
      <c r="G1022" s="1">
        <v>41.756100000000004</v>
      </c>
      <c r="H1022" s="1">
        <v>226.08000200000001</v>
      </c>
      <c r="I1022" s="1">
        <v>34.409999999999997</v>
      </c>
    </row>
    <row r="1023" spans="1:9" x14ac:dyDescent="0.2">
      <c r="A1023" s="2">
        <v>42593</v>
      </c>
      <c r="B1023" s="1">
        <v>48341.949219000002</v>
      </c>
      <c r="C1023" s="1">
        <v>66.639999000000003</v>
      </c>
      <c r="D1023" s="1">
        <v>3.51</v>
      </c>
      <c r="E1023" s="1">
        <v>38.669998</v>
      </c>
      <c r="F1023" s="1">
        <v>18.489999999999998</v>
      </c>
      <c r="G1023" s="1">
        <v>41.102401999999998</v>
      </c>
      <c r="H1023" s="1">
        <v>227.38999899999999</v>
      </c>
      <c r="I1023" s="1">
        <v>34.380001</v>
      </c>
    </row>
    <row r="1024" spans="1:9" x14ac:dyDescent="0.2">
      <c r="A1024" s="2">
        <v>42592</v>
      </c>
      <c r="B1024" s="1">
        <v>47797.699219000002</v>
      </c>
      <c r="C1024" s="1">
        <v>66.870002999999997</v>
      </c>
      <c r="D1024" s="1">
        <v>3.46</v>
      </c>
      <c r="E1024" s="1">
        <v>38.560001</v>
      </c>
      <c r="F1024" s="1">
        <v>18.620000999999998</v>
      </c>
      <c r="G1024" s="1">
        <v>40.643901999999997</v>
      </c>
      <c r="H1024" s="1">
        <v>227.070007</v>
      </c>
      <c r="I1024" s="1">
        <v>34.790000999999997</v>
      </c>
    </row>
    <row r="1025" spans="1:9" x14ac:dyDescent="0.2">
      <c r="A1025" s="2">
        <v>42591</v>
      </c>
      <c r="B1025" s="1">
        <v>47630.371094000002</v>
      </c>
      <c r="C1025" s="1">
        <v>67.430000000000007</v>
      </c>
      <c r="D1025" s="1">
        <v>3.47</v>
      </c>
      <c r="E1025" s="1">
        <v>38.759998000000003</v>
      </c>
      <c r="F1025" s="1">
        <v>18.57</v>
      </c>
      <c r="G1025" s="1">
        <v>41.082901</v>
      </c>
      <c r="H1025" s="1">
        <v>225.78999300000001</v>
      </c>
      <c r="I1025" s="1">
        <v>34.630001</v>
      </c>
    </row>
    <row r="1026" spans="1:9" x14ac:dyDescent="0.2">
      <c r="A1026" s="2">
        <v>42590</v>
      </c>
      <c r="B1026" s="1">
        <v>47368.648437999997</v>
      </c>
      <c r="C1026" s="1">
        <v>66.879997000000003</v>
      </c>
      <c r="D1026" s="1">
        <v>3.38</v>
      </c>
      <c r="E1026" s="1">
        <v>38.830002</v>
      </c>
      <c r="F1026" s="1">
        <v>18.75</v>
      </c>
      <c r="G1026" s="1">
        <v>41.0732</v>
      </c>
      <c r="H1026" s="1">
        <v>228.94000199999999</v>
      </c>
      <c r="I1026" s="1">
        <v>34.700001</v>
      </c>
    </row>
    <row r="1027" spans="1:9" x14ac:dyDescent="0.2">
      <c r="A1027" s="2">
        <v>42587</v>
      </c>
      <c r="B1027" s="1">
        <v>47194.148437999997</v>
      </c>
      <c r="C1027" s="1">
        <v>67.970000999999996</v>
      </c>
      <c r="D1027" s="1">
        <v>3.36</v>
      </c>
      <c r="E1027" s="1">
        <v>38.169998</v>
      </c>
      <c r="F1027" s="1">
        <v>18.829999999999998</v>
      </c>
      <c r="G1027" s="1">
        <v>40.448799000000001</v>
      </c>
      <c r="H1027" s="1">
        <v>227.66000399999999</v>
      </c>
      <c r="I1027" s="1">
        <v>34.82</v>
      </c>
    </row>
    <row r="1028" spans="1:9" x14ac:dyDescent="0.2">
      <c r="A1028" s="2">
        <v>42586</v>
      </c>
      <c r="B1028" s="1">
        <v>46941.460937999997</v>
      </c>
      <c r="C1028" s="1">
        <v>67.680000000000007</v>
      </c>
      <c r="D1028" s="1">
        <v>3.4</v>
      </c>
      <c r="E1028" s="1">
        <v>38.409999999999997</v>
      </c>
      <c r="F1028" s="1">
        <v>18.870000999999998</v>
      </c>
      <c r="G1028" s="1">
        <v>39.365898000000001</v>
      </c>
      <c r="H1028" s="1">
        <v>224.729996</v>
      </c>
      <c r="I1028" s="1">
        <v>34.409999999999997</v>
      </c>
    </row>
    <row r="1029" spans="1:9" x14ac:dyDescent="0.2">
      <c r="A1029" s="2">
        <v>42585</v>
      </c>
      <c r="B1029" s="1">
        <v>46844.53125</v>
      </c>
      <c r="C1029" s="1">
        <v>67.300003000000004</v>
      </c>
      <c r="D1029" s="1">
        <v>3.44</v>
      </c>
      <c r="E1029" s="1">
        <v>38.419998</v>
      </c>
      <c r="F1029" s="1">
        <v>18.59</v>
      </c>
      <c r="G1029" s="1">
        <v>39.892699999999998</v>
      </c>
      <c r="H1029" s="1">
        <v>222.35000600000001</v>
      </c>
      <c r="I1029" s="1">
        <v>34.080002</v>
      </c>
    </row>
    <row r="1030" spans="1:9" x14ac:dyDescent="0.2">
      <c r="A1030" s="2">
        <v>42584</v>
      </c>
      <c r="B1030" s="1">
        <v>46558.359375</v>
      </c>
      <c r="C1030" s="1">
        <v>66.650002000000001</v>
      </c>
      <c r="D1030" s="1">
        <v>3.29</v>
      </c>
      <c r="E1030" s="1">
        <v>38.220001000000003</v>
      </c>
      <c r="F1030" s="1">
        <v>18.700001</v>
      </c>
      <c r="G1030" s="1">
        <v>40.029300999999997</v>
      </c>
      <c r="H1030" s="1">
        <v>221.16000399999999</v>
      </c>
      <c r="I1030" s="1">
        <v>33.970001000000003</v>
      </c>
    </row>
    <row r="1031" spans="1:9" x14ac:dyDescent="0.2">
      <c r="A1031" s="2">
        <v>42583</v>
      </c>
      <c r="B1031" s="1">
        <v>46807.238280999998</v>
      </c>
      <c r="C1031" s="1">
        <v>66.830001999999993</v>
      </c>
      <c r="D1031" s="1">
        <v>3.16</v>
      </c>
      <c r="E1031" s="1">
        <v>38.450001</v>
      </c>
      <c r="F1031" s="1">
        <v>19.379999000000002</v>
      </c>
      <c r="G1031" s="1">
        <v>40.634101999999999</v>
      </c>
      <c r="H1031" s="1">
        <v>220.279999</v>
      </c>
      <c r="I1031" s="1">
        <v>34.779998999999997</v>
      </c>
    </row>
    <row r="1032" spans="1:9" x14ac:dyDescent="0.2">
      <c r="A1032" s="2">
        <v>42580</v>
      </c>
      <c r="B1032" s="1">
        <v>46660.671875</v>
      </c>
      <c r="C1032" s="1">
        <v>66.870002999999997</v>
      </c>
      <c r="D1032" s="1">
        <v>3.05</v>
      </c>
      <c r="E1032" s="1">
        <v>38.240001999999997</v>
      </c>
      <c r="F1032" s="1">
        <v>19.649999999999999</v>
      </c>
      <c r="G1032" s="1">
        <v>39.863399999999999</v>
      </c>
      <c r="H1032" s="1">
        <v>218.66000399999999</v>
      </c>
      <c r="I1032" s="1">
        <v>34.139999000000003</v>
      </c>
    </row>
    <row r="1033" spans="1:9" x14ac:dyDescent="0.2">
      <c r="A1033" s="2">
        <v>42579</v>
      </c>
      <c r="B1033" s="1">
        <v>46833.871094000002</v>
      </c>
      <c r="C1033" s="1">
        <v>67.209998999999996</v>
      </c>
      <c r="D1033" s="1">
        <v>2.9</v>
      </c>
      <c r="E1033" s="1">
        <v>38.299999</v>
      </c>
      <c r="F1033" s="1">
        <v>19.190000999999999</v>
      </c>
      <c r="G1033" s="1">
        <v>39.619498999999998</v>
      </c>
      <c r="H1033" s="1">
        <v>218.679993</v>
      </c>
      <c r="I1033" s="1">
        <v>35.060001</v>
      </c>
    </row>
    <row r="1034" spans="1:9" x14ac:dyDescent="0.2">
      <c r="A1034" s="2">
        <v>42578</v>
      </c>
      <c r="B1034" s="1">
        <v>46812.070312999997</v>
      </c>
      <c r="C1034" s="1">
        <v>67.680000000000007</v>
      </c>
      <c r="D1034" s="1">
        <v>2.89</v>
      </c>
      <c r="E1034" s="1">
        <v>38.189999</v>
      </c>
      <c r="F1034" s="1">
        <v>19.360001</v>
      </c>
      <c r="G1034" s="1">
        <v>38.224400000000003</v>
      </c>
      <c r="H1034" s="1">
        <v>218.66999799999999</v>
      </c>
      <c r="I1034" s="1">
        <v>34.799999</v>
      </c>
    </row>
    <row r="1035" spans="1:9" x14ac:dyDescent="0.2">
      <c r="A1035" s="2">
        <v>42577</v>
      </c>
      <c r="B1035" s="1">
        <v>46927</v>
      </c>
      <c r="C1035" s="1">
        <v>67.910004000000001</v>
      </c>
      <c r="D1035" s="1">
        <v>2.86</v>
      </c>
      <c r="E1035" s="1">
        <v>38.479999999999997</v>
      </c>
      <c r="F1035" s="1">
        <v>19.600000000000001</v>
      </c>
      <c r="G1035" s="1">
        <v>37.521900000000002</v>
      </c>
      <c r="H1035" s="1">
        <v>213.05999800000001</v>
      </c>
      <c r="I1035" s="1">
        <v>35.130001</v>
      </c>
    </row>
    <row r="1036" spans="1:9" x14ac:dyDescent="0.2">
      <c r="A1036" s="2">
        <v>42576</v>
      </c>
      <c r="B1036" s="1">
        <v>47130.410155999998</v>
      </c>
      <c r="C1036" s="1">
        <v>68.599997999999999</v>
      </c>
      <c r="D1036" s="1">
        <v>2.8</v>
      </c>
      <c r="E1036" s="1">
        <v>39.029998999999997</v>
      </c>
      <c r="F1036" s="1">
        <v>19.41</v>
      </c>
      <c r="G1036" s="1">
        <v>38.390202000000002</v>
      </c>
      <c r="H1036" s="1">
        <v>213.36999499999999</v>
      </c>
      <c r="I1036" s="1">
        <v>35.099997999999999</v>
      </c>
    </row>
    <row r="1037" spans="1:9" x14ac:dyDescent="0.2">
      <c r="A1037" s="2">
        <v>42573</v>
      </c>
      <c r="B1037" s="1">
        <v>47537.28125</v>
      </c>
      <c r="C1037" s="1">
        <v>69.529999000000004</v>
      </c>
      <c r="D1037" s="1">
        <v>2.79</v>
      </c>
      <c r="E1037" s="1">
        <v>39.139999000000003</v>
      </c>
      <c r="F1037" s="1">
        <v>19.57</v>
      </c>
      <c r="G1037" s="1">
        <v>38.751201999999999</v>
      </c>
      <c r="H1037" s="1">
        <v>216.53999300000001</v>
      </c>
      <c r="I1037" s="1">
        <v>36.130001</v>
      </c>
    </row>
    <row r="1038" spans="1:9" x14ac:dyDescent="0.2">
      <c r="A1038" s="2">
        <v>42572</v>
      </c>
      <c r="B1038" s="1">
        <v>47364.808594000002</v>
      </c>
      <c r="C1038" s="1">
        <v>69.209998999999996</v>
      </c>
      <c r="D1038" s="1">
        <v>2.71</v>
      </c>
      <c r="E1038" s="1">
        <v>39.099997999999999</v>
      </c>
      <c r="F1038" s="1">
        <v>19.510000000000002</v>
      </c>
      <c r="G1038" s="1">
        <v>38.761001999999998</v>
      </c>
      <c r="H1038" s="1">
        <v>217.91999799999999</v>
      </c>
      <c r="I1038" s="1">
        <v>34.990001999999997</v>
      </c>
    </row>
    <row r="1039" spans="1:9" x14ac:dyDescent="0.2">
      <c r="A1039" s="2">
        <v>42571</v>
      </c>
      <c r="B1039" s="1">
        <v>47505.25</v>
      </c>
      <c r="C1039" s="1">
        <v>68.510002</v>
      </c>
      <c r="D1039" s="1">
        <v>2.72</v>
      </c>
      <c r="E1039" s="1">
        <v>39.119999</v>
      </c>
      <c r="F1039" s="1">
        <v>19.690000999999999</v>
      </c>
      <c r="G1039" s="1">
        <v>38.829300000000003</v>
      </c>
      <c r="H1039" s="1">
        <v>217.19000199999999</v>
      </c>
      <c r="I1039" s="1">
        <v>34.450001</v>
      </c>
    </row>
    <row r="1040" spans="1:9" x14ac:dyDescent="0.2">
      <c r="A1040" s="2">
        <v>42570</v>
      </c>
      <c r="B1040" s="1">
        <v>47060.570312999997</v>
      </c>
      <c r="C1040" s="1">
        <v>68.120002999999997</v>
      </c>
      <c r="D1040" s="1">
        <v>2.75</v>
      </c>
      <c r="E1040" s="1">
        <v>39.189999</v>
      </c>
      <c r="F1040" s="1">
        <v>19.370000999999998</v>
      </c>
      <c r="G1040" s="1">
        <v>38.331699</v>
      </c>
      <c r="H1040" s="1">
        <v>218.91999799999999</v>
      </c>
      <c r="I1040" s="1">
        <v>34.770000000000003</v>
      </c>
    </row>
    <row r="1041" spans="1:9" x14ac:dyDescent="0.2">
      <c r="A1041" s="2">
        <v>42569</v>
      </c>
      <c r="B1041" s="1">
        <v>46961.25</v>
      </c>
      <c r="C1041" s="1">
        <v>68.559997999999993</v>
      </c>
      <c r="D1041" s="1">
        <v>2.74</v>
      </c>
      <c r="E1041" s="1">
        <v>39.169998</v>
      </c>
      <c r="F1041" s="1">
        <v>18.879999000000002</v>
      </c>
      <c r="G1041" s="1">
        <v>38.341498999999999</v>
      </c>
      <c r="H1041" s="1">
        <v>215.28999300000001</v>
      </c>
      <c r="I1041" s="1">
        <v>35.009998000000003</v>
      </c>
    </row>
    <row r="1042" spans="1:9" x14ac:dyDescent="0.2">
      <c r="A1042" s="2">
        <v>42566</v>
      </c>
      <c r="B1042" s="1">
        <v>46713.429687999997</v>
      </c>
      <c r="C1042" s="1">
        <v>68.849997999999999</v>
      </c>
      <c r="D1042" s="1">
        <v>2.7</v>
      </c>
      <c r="E1042" s="1">
        <v>39.020000000000003</v>
      </c>
      <c r="F1042" s="1">
        <v>18.219999000000001</v>
      </c>
      <c r="G1042" s="1">
        <v>38.117100000000001</v>
      </c>
      <c r="H1042" s="1">
        <v>211.36999499999999</v>
      </c>
      <c r="I1042" s="1">
        <v>34.759998000000003</v>
      </c>
    </row>
    <row r="1043" spans="1:9" x14ac:dyDescent="0.2">
      <c r="A1043" s="2">
        <v>42565</v>
      </c>
      <c r="B1043" s="1">
        <v>46498.511719000002</v>
      </c>
      <c r="C1043" s="1">
        <v>69.839995999999999</v>
      </c>
      <c r="D1043" s="1">
        <v>2.71</v>
      </c>
      <c r="E1043" s="1">
        <v>39.169998</v>
      </c>
      <c r="F1043" s="1">
        <v>18.370000999999998</v>
      </c>
      <c r="G1043" s="1">
        <v>37.970699000000003</v>
      </c>
      <c r="H1043" s="1">
        <v>210.38000500000001</v>
      </c>
      <c r="I1043" s="1">
        <v>34.880001</v>
      </c>
    </row>
    <row r="1044" spans="1:9" x14ac:dyDescent="0.2">
      <c r="A1044" s="2">
        <v>42564</v>
      </c>
      <c r="B1044" s="1">
        <v>46271.96875</v>
      </c>
      <c r="C1044" s="1">
        <v>69.150002000000001</v>
      </c>
      <c r="D1044" s="1">
        <v>2.71</v>
      </c>
      <c r="E1044" s="1">
        <v>39.080002</v>
      </c>
      <c r="F1044" s="1">
        <v>18.190000999999999</v>
      </c>
      <c r="G1044" s="1">
        <v>37.843899</v>
      </c>
      <c r="H1044" s="1">
        <v>212.550003</v>
      </c>
      <c r="I1044" s="1">
        <v>35.169998</v>
      </c>
    </row>
    <row r="1045" spans="1:9" x14ac:dyDescent="0.2">
      <c r="A1045" s="2">
        <v>42563</v>
      </c>
      <c r="B1045" s="1">
        <v>46432.699219000002</v>
      </c>
      <c r="C1045" s="1">
        <v>69.790001000000004</v>
      </c>
      <c r="D1045" s="1">
        <v>2.71</v>
      </c>
      <c r="E1045" s="1">
        <v>39.159999999999997</v>
      </c>
      <c r="F1045" s="1">
        <v>18.43</v>
      </c>
      <c r="G1045" s="1">
        <v>37.902400999999998</v>
      </c>
      <c r="H1045" s="1">
        <v>217.11000100000001</v>
      </c>
      <c r="I1045" s="1">
        <v>35.330002</v>
      </c>
    </row>
    <row r="1046" spans="1:9" x14ac:dyDescent="0.2">
      <c r="A1046" s="2">
        <v>42562</v>
      </c>
      <c r="B1046" s="1">
        <v>46177.609375</v>
      </c>
      <c r="C1046" s="1">
        <v>70.029999000000004</v>
      </c>
      <c r="D1046" s="1">
        <v>2.71</v>
      </c>
      <c r="E1046" s="1">
        <v>39.200001</v>
      </c>
      <c r="F1046" s="1">
        <v>18.049999</v>
      </c>
      <c r="G1046" s="1">
        <v>37.063400000000001</v>
      </c>
      <c r="H1046" s="1">
        <v>216.96000699999999</v>
      </c>
      <c r="I1046" s="1">
        <v>34.799999</v>
      </c>
    </row>
    <row r="1047" spans="1:9" x14ac:dyDescent="0.2">
      <c r="A1047" s="2">
        <v>42559</v>
      </c>
      <c r="B1047" s="1">
        <v>45744.289062999997</v>
      </c>
      <c r="C1047" s="1">
        <v>69.870002999999997</v>
      </c>
      <c r="D1047" s="1">
        <v>2.72</v>
      </c>
      <c r="E1047" s="1">
        <v>39.110000999999997</v>
      </c>
      <c r="F1047" s="1">
        <v>18.139999</v>
      </c>
      <c r="G1047" s="1">
        <v>37.170699999999997</v>
      </c>
      <c r="H1047" s="1">
        <v>216.13000500000001</v>
      </c>
      <c r="I1047" s="1">
        <v>34.639999000000003</v>
      </c>
    </row>
    <row r="1048" spans="1:9" x14ac:dyDescent="0.2">
      <c r="A1048" s="2">
        <v>42558</v>
      </c>
      <c r="B1048" s="1">
        <v>45394.371094000002</v>
      </c>
      <c r="C1048" s="1">
        <v>69.180000000000007</v>
      </c>
      <c r="D1048" s="1">
        <v>2.72</v>
      </c>
      <c r="E1048" s="1">
        <v>38.610000999999997</v>
      </c>
      <c r="F1048" s="1">
        <v>18.48</v>
      </c>
      <c r="G1048" s="1">
        <v>36.770699</v>
      </c>
      <c r="H1048" s="1">
        <v>213.69000199999999</v>
      </c>
      <c r="I1048" s="1">
        <v>34.659999999999997</v>
      </c>
    </row>
    <row r="1049" spans="1:9" x14ac:dyDescent="0.2">
      <c r="A1049" s="2">
        <v>42557</v>
      </c>
      <c r="B1049" s="1">
        <v>45304.75</v>
      </c>
      <c r="C1049" s="1">
        <v>68.980002999999996</v>
      </c>
      <c r="D1049" s="1">
        <v>2.71</v>
      </c>
      <c r="E1049" s="1">
        <v>39.009998000000003</v>
      </c>
      <c r="F1049" s="1">
        <v>18.559999000000001</v>
      </c>
      <c r="G1049" s="1">
        <v>37.004902000000001</v>
      </c>
      <c r="H1049" s="1">
        <v>215.050003</v>
      </c>
      <c r="I1049" s="1">
        <v>34.720001000000003</v>
      </c>
    </row>
    <row r="1050" spans="1:9" x14ac:dyDescent="0.2">
      <c r="A1050" s="2">
        <v>42556</v>
      </c>
      <c r="B1050" s="1">
        <v>45819.601562999997</v>
      </c>
      <c r="C1050" s="1">
        <v>67.949996999999996</v>
      </c>
      <c r="D1050" s="1">
        <v>2.7</v>
      </c>
      <c r="E1050" s="1">
        <v>38.689999</v>
      </c>
      <c r="F1050" s="1">
        <v>18.670000000000002</v>
      </c>
      <c r="G1050" s="1">
        <v>37.307301000000002</v>
      </c>
      <c r="H1050" s="1">
        <v>220.720001</v>
      </c>
      <c r="I1050" s="1">
        <v>35.119999</v>
      </c>
    </row>
    <row r="1051" spans="1:9" x14ac:dyDescent="0.2">
      <c r="A1051" s="2">
        <v>42555</v>
      </c>
      <c r="B1051" s="1">
        <v>46201.328125</v>
      </c>
      <c r="C1051" s="1">
        <v>69.029999000000004</v>
      </c>
      <c r="D1051" s="1">
        <v>2.56</v>
      </c>
      <c r="E1051" s="1">
        <v>38.840000000000003</v>
      </c>
      <c r="F1051" s="1">
        <v>18.709999</v>
      </c>
      <c r="G1051" s="1">
        <v>37.902400999999998</v>
      </c>
      <c r="H1051" s="1">
        <v>226.89999399999999</v>
      </c>
      <c r="I1051" s="1">
        <v>34.779998999999997</v>
      </c>
    </row>
    <row r="1052" spans="1:9" x14ac:dyDescent="0.2">
      <c r="A1052" s="2">
        <v>42552</v>
      </c>
      <c r="B1052" s="1">
        <v>46213.269530999998</v>
      </c>
      <c r="C1052" s="1">
        <v>69.660004000000001</v>
      </c>
      <c r="D1052" s="1">
        <v>2.5299999999999998</v>
      </c>
      <c r="E1052" s="1">
        <v>38.900002000000001</v>
      </c>
      <c r="F1052" s="1">
        <v>18.600000000000001</v>
      </c>
      <c r="G1052" s="1">
        <v>37.765900000000002</v>
      </c>
      <c r="H1052" s="1">
        <v>223.83999600000001</v>
      </c>
      <c r="I1052" s="1">
        <v>34.349997999999999</v>
      </c>
    </row>
    <row r="1053" spans="1:9" x14ac:dyDescent="0.2">
      <c r="A1053" s="2">
        <v>42551</v>
      </c>
      <c r="B1053" s="1">
        <v>45966.488280999998</v>
      </c>
      <c r="C1053" s="1">
        <v>69.519997000000004</v>
      </c>
      <c r="D1053" s="1">
        <v>2.41</v>
      </c>
      <c r="E1053" s="1">
        <v>38.860000999999997</v>
      </c>
      <c r="F1053" s="1">
        <v>18.760000000000002</v>
      </c>
      <c r="G1053" s="1">
        <v>37.707298000000002</v>
      </c>
      <c r="H1053" s="1">
        <v>226.490005</v>
      </c>
      <c r="I1053" s="1">
        <v>34.340000000000003</v>
      </c>
    </row>
    <row r="1054" spans="1:9" x14ac:dyDescent="0.2">
      <c r="A1054" s="2">
        <v>42550</v>
      </c>
      <c r="B1054" s="1">
        <v>45466.371094000002</v>
      </c>
      <c r="C1054" s="1">
        <v>70.040001000000004</v>
      </c>
      <c r="D1054" s="1">
        <v>2.38</v>
      </c>
      <c r="E1054" s="1">
        <v>38.869999</v>
      </c>
      <c r="F1054" s="1">
        <v>18.290001</v>
      </c>
      <c r="G1054" s="1">
        <v>37.034100000000002</v>
      </c>
      <c r="H1054" s="1">
        <v>222.75</v>
      </c>
      <c r="I1054" s="1">
        <v>34.419998</v>
      </c>
    </row>
    <row r="1055" spans="1:9" x14ac:dyDescent="0.2">
      <c r="A1055" s="2">
        <v>42549</v>
      </c>
      <c r="B1055" s="1">
        <v>44714.539062999997</v>
      </c>
      <c r="C1055" s="1">
        <v>68.779999000000004</v>
      </c>
      <c r="D1055" s="1">
        <v>2.3199999999999998</v>
      </c>
      <c r="E1055" s="1">
        <v>38.360000999999997</v>
      </c>
      <c r="F1055" s="1">
        <v>18.34</v>
      </c>
      <c r="G1055" s="1">
        <v>36.575600000000001</v>
      </c>
      <c r="H1055" s="1">
        <v>218.41999799999999</v>
      </c>
      <c r="I1055" s="1">
        <v>34.080002</v>
      </c>
    </row>
    <row r="1056" spans="1:9" x14ac:dyDescent="0.2">
      <c r="A1056" s="2">
        <v>42548</v>
      </c>
      <c r="B1056" s="1">
        <v>44282.03125</v>
      </c>
      <c r="C1056" s="1">
        <v>68.349997999999999</v>
      </c>
      <c r="D1056" s="1">
        <v>2.29</v>
      </c>
      <c r="E1056" s="1">
        <v>38.590000000000003</v>
      </c>
      <c r="F1056" s="1">
        <v>18.16</v>
      </c>
      <c r="G1056" s="1">
        <v>36.565899000000002</v>
      </c>
      <c r="H1056" s="1">
        <v>214.220001</v>
      </c>
      <c r="I1056" s="1">
        <v>33.709999000000003</v>
      </c>
    </row>
    <row r="1057" spans="1:9" x14ac:dyDescent="0.2">
      <c r="A1057" s="2">
        <v>42545</v>
      </c>
      <c r="B1057" s="1">
        <v>44885.820312999997</v>
      </c>
      <c r="C1057" s="1">
        <v>69.309997999999993</v>
      </c>
      <c r="D1057" s="1">
        <v>2.29</v>
      </c>
      <c r="E1057" s="1">
        <v>38.93</v>
      </c>
      <c r="F1057" s="1">
        <v>18.73</v>
      </c>
      <c r="G1057" s="1">
        <v>37.609797999999998</v>
      </c>
      <c r="H1057" s="1">
        <v>215.009995</v>
      </c>
      <c r="I1057" s="1">
        <v>32.240001999999997</v>
      </c>
    </row>
    <row r="1058" spans="1:9" x14ac:dyDescent="0.2">
      <c r="A1058" s="2">
        <v>42544</v>
      </c>
      <c r="B1058" s="1">
        <v>46145.921875</v>
      </c>
      <c r="C1058" s="1">
        <v>72.010002</v>
      </c>
      <c r="D1058" s="1">
        <v>2.2400000000000002</v>
      </c>
      <c r="E1058" s="1">
        <v>39.270000000000003</v>
      </c>
      <c r="F1058" s="1">
        <v>19.600000000000001</v>
      </c>
      <c r="G1058" s="1">
        <v>39.170699999999997</v>
      </c>
      <c r="H1058" s="1">
        <v>223.08000200000001</v>
      </c>
      <c r="I1058" s="1">
        <v>32.68</v>
      </c>
    </row>
    <row r="1059" spans="1:9" x14ac:dyDescent="0.2">
      <c r="A1059" s="2">
        <v>42543</v>
      </c>
      <c r="B1059" s="1">
        <v>45806.160155999998</v>
      </c>
      <c r="C1059" s="1">
        <v>71.160004000000001</v>
      </c>
      <c r="D1059" s="1">
        <v>2.16</v>
      </c>
      <c r="E1059" s="1">
        <v>39.5</v>
      </c>
      <c r="F1059" s="1">
        <v>19.459999</v>
      </c>
      <c r="G1059" s="1">
        <v>38.458500000000001</v>
      </c>
      <c r="H1059" s="1">
        <v>220.449997</v>
      </c>
      <c r="I1059" s="1">
        <v>32.840000000000003</v>
      </c>
    </row>
    <row r="1060" spans="1:9" x14ac:dyDescent="0.2">
      <c r="A1060" s="2">
        <v>42542</v>
      </c>
      <c r="B1060" s="1">
        <v>45705.421875</v>
      </c>
      <c r="C1060" s="1">
        <v>71.559997999999993</v>
      </c>
      <c r="D1060" s="1">
        <v>2.1800000000000002</v>
      </c>
      <c r="E1060" s="1">
        <v>39.470001000000003</v>
      </c>
      <c r="F1060" s="1">
        <v>19.549999</v>
      </c>
      <c r="G1060" s="1">
        <v>38.409801000000002</v>
      </c>
      <c r="H1060" s="1">
        <v>219.75</v>
      </c>
      <c r="I1060" s="1">
        <v>32.669998</v>
      </c>
    </row>
    <row r="1061" spans="1:9" x14ac:dyDescent="0.2">
      <c r="A1061" s="2">
        <v>42541</v>
      </c>
      <c r="B1061" s="1">
        <v>45779.660155999998</v>
      </c>
      <c r="C1061" s="1">
        <v>70.080001999999993</v>
      </c>
      <c r="D1061" s="1">
        <v>2.19</v>
      </c>
      <c r="E1061" s="1">
        <v>39.5</v>
      </c>
      <c r="F1061" s="1">
        <v>19.760000000000002</v>
      </c>
      <c r="G1061" s="1">
        <v>39.122002000000002</v>
      </c>
      <c r="H1061" s="1">
        <v>218.88000500000001</v>
      </c>
      <c r="I1061" s="1">
        <v>32.720001000000003</v>
      </c>
    </row>
    <row r="1062" spans="1:9" x14ac:dyDescent="0.2">
      <c r="A1062" s="2">
        <v>42538</v>
      </c>
      <c r="B1062" s="1">
        <v>45306.21875</v>
      </c>
      <c r="C1062" s="1">
        <v>69.099997999999999</v>
      </c>
      <c r="D1062" s="1">
        <v>2.15</v>
      </c>
      <c r="E1062" s="1">
        <v>39.520000000000003</v>
      </c>
      <c r="F1062" s="1">
        <v>19.5</v>
      </c>
      <c r="G1062" s="1">
        <v>38.5854</v>
      </c>
      <c r="H1062" s="1">
        <v>213.66999799999999</v>
      </c>
      <c r="I1062" s="1">
        <v>32.169998</v>
      </c>
    </row>
    <row r="1063" spans="1:9" x14ac:dyDescent="0.2">
      <c r="A1063" s="2">
        <v>42537</v>
      </c>
      <c r="B1063" s="1">
        <v>45225.398437999997</v>
      </c>
      <c r="C1063" s="1">
        <v>69.029999000000004</v>
      </c>
      <c r="D1063" s="1">
        <v>2.15</v>
      </c>
      <c r="E1063" s="1">
        <v>39.659999999999997</v>
      </c>
      <c r="F1063" s="1">
        <v>19.260000000000002</v>
      </c>
      <c r="G1063" s="1">
        <v>39.112202000000003</v>
      </c>
      <c r="H1063" s="1">
        <v>212.25</v>
      </c>
      <c r="I1063" s="1">
        <v>32.509998000000003</v>
      </c>
    </row>
    <row r="1064" spans="1:9" x14ac:dyDescent="0.2">
      <c r="A1064" s="2">
        <v>42536</v>
      </c>
      <c r="B1064" s="1">
        <v>45011.21875</v>
      </c>
      <c r="C1064" s="1">
        <v>69.550003000000004</v>
      </c>
      <c r="D1064" s="1">
        <v>2.13</v>
      </c>
      <c r="E1064" s="1">
        <v>39.590000000000003</v>
      </c>
      <c r="F1064" s="1">
        <v>18.239999999999998</v>
      </c>
      <c r="G1064" s="1">
        <v>38.478000999999999</v>
      </c>
      <c r="H1064" s="1">
        <v>212.10000600000001</v>
      </c>
      <c r="I1064" s="1">
        <v>32.159999999999997</v>
      </c>
    </row>
    <row r="1065" spans="1:9" x14ac:dyDescent="0.2">
      <c r="A1065" s="2">
        <v>42535</v>
      </c>
      <c r="B1065" s="1">
        <v>44570.589844000002</v>
      </c>
      <c r="C1065" s="1">
        <v>70.220000999999996</v>
      </c>
      <c r="D1065" s="1">
        <v>2.12</v>
      </c>
      <c r="E1065" s="1">
        <v>39.840000000000003</v>
      </c>
      <c r="F1065" s="1">
        <v>18.23</v>
      </c>
      <c r="G1065" s="1">
        <v>37.707298000000002</v>
      </c>
      <c r="H1065" s="1">
        <v>216.529999</v>
      </c>
      <c r="I1065" s="1">
        <v>32.740001999999997</v>
      </c>
    </row>
    <row r="1066" spans="1:9" x14ac:dyDescent="0.2">
      <c r="A1066" s="2">
        <v>42534</v>
      </c>
      <c r="B1066" s="1">
        <v>44930.25</v>
      </c>
      <c r="C1066" s="1">
        <v>70.180000000000007</v>
      </c>
      <c r="D1066" s="1">
        <v>2.1</v>
      </c>
      <c r="E1066" s="1">
        <v>39.740001999999997</v>
      </c>
      <c r="F1066" s="1">
        <v>18.629999000000002</v>
      </c>
      <c r="G1066" s="1">
        <v>38.087798999999997</v>
      </c>
      <c r="H1066" s="1">
        <v>215.550003</v>
      </c>
      <c r="I1066" s="1">
        <v>33.490001999999997</v>
      </c>
    </row>
    <row r="1067" spans="1:9" x14ac:dyDescent="0.2">
      <c r="A1067" s="2">
        <v>42531</v>
      </c>
      <c r="B1067" s="1">
        <v>45177.5</v>
      </c>
      <c r="C1067" s="1">
        <v>71.019997000000004</v>
      </c>
      <c r="D1067" s="1">
        <v>2.13</v>
      </c>
      <c r="E1067" s="1">
        <v>39.619999</v>
      </c>
      <c r="F1067" s="1">
        <v>19.07</v>
      </c>
      <c r="G1067" s="1">
        <v>38.565899000000002</v>
      </c>
      <c r="H1067" s="1">
        <v>214.38000500000001</v>
      </c>
      <c r="I1067" s="1">
        <v>34.209999000000003</v>
      </c>
    </row>
    <row r="1068" spans="1:9" x14ac:dyDescent="0.2">
      <c r="A1068" s="2">
        <v>42530</v>
      </c>
      <c r="B1068" s="1">
        <v>45662.710937999997</v>
      </c>
      <c r="C1068" s="1">
        <v>71.739998</v>
      </c>
      <c r="D1068" s="1">
        <v>2.15</v>
      </c>
      <c r="E1068" s="1">
        <v>39.979999999999997</v>
      </c>
      <c r="F1068" s="1">
        <v>19.489999999999998</v>
      </c>
      <c r="G1068" s="1">
        <v>39.004902000000001</v>
      </c>
      <c r="H1068" s="1">
        <v>212.300003</v>
      </c>
      <c r="I1068" s="1">
        <v>34.040000999999997</v>
      </c>
    </row>
    <row r="1069" spans="1:9" x14ac:dyDescent="0.2">
      <c r="A1069" s="2">
        <v>42529</v>
      </c>
      <c r="B1069" s="1">
        <v>46263.839844000002</v>
      </c>
      <c r="C1069" s="1">
        <v>72.680000000000007</v>
      </c>
      <c r="D1069" s="1">
        <v>2.15</v>
      </c>
      <c r="E1069" s="1">
        <v>40.279998999999997</v>
      </c>
      <c r="F1069" s="1">
        <v>19.530000999999999</v>
      </c>
      <c r="G1069" s="1">
        <v>39.629299000000003</v>
      </c>
      <c r="H1069" s="1">
        <v>215</v>
      </c>
      <c r="I1069" s="1">
        <v>34.040000999999997</v>
      </c>
    </row>
    <row r="1070" spans="1:9" x14ac:dyDescent="0.2">
      <c r="A1070" s="2">
        <v>42528</v>
      </c>
      <c r="B1070" s="1">
        <v>46124.628905999998</v>
      </c>
      <c r="C1070" s="1">
        <v>71.169998000000007</v>
      </c>
      <c r="D1070" s="1">
        <v>2.15</v>
      </c>
      <c r="E1070" s="1">
        <v>40.150002000000001</v>
      </c>
      <c r="F1070" s="1">
        <v>19.59</v>
      </c>
      <c r="G1070" s="1">
        <v>39.336601000000002</v>
      </c>
      <c r="H1070" s="1">
        <v>216.03999300000001</v>
      </c>
      <c r="I1070" s="1">
        <v>34.279998999999997</v>
      </c>
    </row>
    <row r="1071" spans="1:9" x14ac:dyDescent="0.2">
      <c r="A1071" s="2">
        <v>42527</v>
      </c>
      <c r="B1071" s="1">
        <v>45857.730469000002</v>
      </c>
      <c r="C1071" s="1">
        <v>70.690002000000007</v>
      </c>
      <c r="D1071" s="1">
        <v>2.15</v>
      </c>
      <c r="E1071" s="1">
        <v>40.020000000000003</v>
      </c>
      <c r="F1071" s="1">
        <v>19.68</v>
      </c>
      <c r="G1071" s="1">
        <v>38.897598000000002</v>
      </c>
      <c r="H1071" s="1">
        <v>215.39999399999999</v>
      </c>
      <c r="I1071" s="1">
        <v>34.57</v>
      </c>
    </row>
    <row r="1072" spans="1:9" x14ac:dyDescent="0.2">
      <c r="A1072" s="2">
        <v>42524</v>
      </c>
      <c r="B1072" s="1">
        <v>45928.230469000002</v>
      </c>
      <c r="C1072" s="1">
        <v>70.360000999999997</v>
      </c>
      <c r="D1072" s="1">
        <v>2.15</v>
      </c>
      <c r="E1072" s="1">
        <v>39.330002</v>
      </c>
      <c r="F1072" s="1">
        <v>19.68</v>
      </c>
      <c r="G1072" s="1">
        <v>38.848801000000002</v>
      </c>
      <c r="H1072" s="1">
        <v>214.16999799999999</v>
      </c>
      <c r="I1072" s="1">
        <v>33.330002</v>
      </c>
    </row>
    <row r="1073" spans="1:9" x14ac:dyDescent="0.2">
      <c r="A1073" s="2">
        <v>42523</v>
      </c>
      <c r="B1073" s="1">
        <v>45508.308594000002</v>
      </c>
      <c r="C1073" s="1">
        <v>70.430000000000007</v>
      </c>
      <c r="D1073" s="1">
        <v>2.11</v>
      </c>
      <c r="E1073" s="1">
        <v>38.830002</v>
      </c>
      <c r="F1073" s="1">
        <v>20</v>
      </c>
      <c r="G1073" s="1">
        <v>38.809798999999998</v>
      </c>
      <c r="H1073" s="1">
        <v>217.279999</v>
      </c>
      <c r="I1073" s="1">
        <v>33.889999000000003</v>
      </c>
    </row>
    <row r="1074" spans="1:9" x14ac:dyDescent="0.2">
      <c r="A1074" s="2">
        <v>42522</v>
      </c>
      <c r="B1074" s="1">
        <v>45557.609375</v>
      </c>
      <c r="C1074" s="1">
        <v>69.660004000000001</v>
      </c>
      <c r="D1074" s="1">
        <v>2.09</v>
      </c>
      <c r="E1074" s="1">
        <v>39.18</v>
      </c>
      <c r="F1074" s="1">
        <v>19.920000000000002</v>
      </c>
      <c r="G1074" s="1">
        <v>38.5854</v>
      </c>
      <c r="H1074" s="1">
        <v>220.55999800000001</v>
      </c>
      <c r="I1074" s="1">
        <v>35.43</v>
      </c>
    </row>
    <row r="1075" spans="1:9" x14ac:dyDescent="0.2">
      <c r="A1075" s="2">
        <v>42521</v>
      </c>
      <c r="B1075" s="1">
        <v>45459.449219000002</v>
      </c>
      <c r="C1075" s="1">
        <v>70.099997999999999</v>
      </c>
      <c r="D1075" s="1">
        <v>2.09</v>
      </c>
      <c r="E1075" s="1">
        <v>39.959999000000003</v>
      </c>
      <c r="F1075" s="1">
        <v>20.100000000000001</v>
      </c>
      <c r="G1075" s="1">
        <v>37.882899999999999</v>
      </c>
      <c r="H1075" s="1">
        <v>220.520004</v>
      </c>
      <c r="I1075" s="1">
        <v>35.779998999999997</v>
      </c>
    </row>
    <row r="1076" spans="1:9" x14ac:dyDescent="0.2">
      <c r="A1076" s="2">
        <v>42520</v>
      </c>
      <c r="B1076" s="1">
        <v>46017.210937999997</v>
      </c>
      <c r="C1076" s="1">
        <v>70.470000999999996</v>
      </c>
      <c r="D1076" s="1">
        <v>2.12</v>
      </c>
      <c r="E1076" s="1">
        <v>39.659999999999997</v>
      </c>
      <c r="F1076" s="1">
        <v>20.18</v>
      </c>
      <c r="G1076" s="1">
        <v>38.673198999999997</v>
      </c>
      <c r="H1076" s="1">
        <v>221.71000699999999</v>
      </c>
      <c r="I1076" s="1">
        <v>35.720001000000003</v>
      </c>
    </row>
    <row r="1077" spans="1:9" x14ac:dyDescent="0.2">
      <c r="A1077" s="2">
        <v>42517</v>
      </c>
      <c r="B1077" s="1">
        <v>46124.148437999997</v>
      </c>
      <c r="C1077" s="1">
        <v>70.589995999999999</v>
      </c>
      <c r="D1077" s="1">
        <v>2.12</v>
      </c>
      <c r="E1077" s="1">
        <v>39.93</v>
      </c>
      <c r="F1077" s="1">
        <v>20.040001</v>
      </c>
      <c r="G1077" s="1">
        <v>38.604900000000001</v>
      </c>
      <c r="H1077" s="1">
        <v>219.83000200000001</v>
      </c>
      <c r="I1077" s="1">
        <v>35.279998999999997</v>
      </c>
    </row>
    <row r="1078" spans="1:9" x14ac:dyDescent="0.2">
      <c r="A1078" s="2">
        <v>42516</v>
      </c>
      <c r="B1078" s="1">
        <v>46039.691405999998</v>
      </c>
      <c r="C1078" s="1">
        <v>70.989998</v>
      </c>
      <c r="D1078" s="1">
        <v>2.15</v>
      </c>
      <c r="E1078" s="1">
        <v>39.119999</v>
      </c>
      <c r="F1078" s="1">
        <v>19.93</v>
      </c>
      <c r="G1078" s="1">
        <v>38.917099</v>
      </c>
      <c r="H1078" s="1">
        <v>216.270004</v>
      </c>
      <c r="I1078" s="1">
        <v>35.540000999999997</v>
      </c>
    </row>
    <row r="1079" spans="1:9" x14ac:dyDescent="0.2">
      <c r="A1079" s="2">
        <v>42515</v>
      </c>
      <c r="B1079" s="1">
        <v>45710.941405999998</v>
      </c>
      <c r="C1079" s="1">
        <v>70.330001999999993</v>
      </c>
      <c r="D1079" s="1">
        <v>2.17</v>
      </c>
      <c r="E1079" s="1">
        <v>40.159999999999997</v>
      </c>
      <c r="F1079" s="1">
        <v>20.239999999999998</v>
      </c>
      <c r="G1079" s="1">
        <v>38.985401000000003</v>
      </c>
      <c r="H1079" s="1">
        <v>213.11000100000001</v>
      </c>
      <c r="I1079" s="1">
        <v>35.840000000000003</v>
      </c>
    </row>
    <row r="1080" spans="1:9" x14ac:dyDescent="0.2">
      <c r="A1080" s="2">
        <v>42514</v>
      </c>
      <c r="B1080" s="1">
        <v>45497.460937999997</v>
      </c>
      <c r="C1080" s="1">
        <v>70.760002</v>
      </c>
      <c r="D1080" s="1">
        <v>2.17</v>
      </c>
      <c r="E1080" s="1">
        <v>39.43</v>
      </c>
      <c r="F1080" s="1">
        <v>20.23</v>
      </c>
      <c r="G1080" s="1">
        <v>39.336601000000002</v>
      </c>
      <c r="H1080" s="1">
        <v>213.509995</v>
      </c>
      <c r="I1080" s="1">
        <v>36.07</v>
      </c>
    </row>
    <row r="1081" spans="1:9" x14ac:dyDescent="0.2">
      <c r="A1081" s="2">
        <v>42513</v>
      </c>
      <c r="B1081" s="1">
        <v>45236.160155999998</v>
      </c>
      <c r="C1081" s="1">
        <v>71.220000999999996</v>
      </c>
      <c r="D1081" s="1">
        <v>2.16</v>
      </c>
      <c r="E1081" s="1">
        <v>39.040000999999997</v>
      </c>
      <c r="F1081" s="1">
        <v>20.040001</v>
      </c>
      <c r="G1081" s="1">
        <v>39.404899999999998</v>
      </c>
      <c r="H1081" s="1">
        <v>215.08999600000001</v>
      </c>
      <c r="I1081" s="1">
        <v>36.099997999999999</v>
      </c>
    </row>
    <row r="1082" spans="1:9" x14ac:dyDescent="0.2">
      <c r="A1082" s="2">
        <v>42510</v>
      </c>
      <c r="B1082" s="1">
        <v>45155.910155999998</v>
      </c>
      <c r="C1082" s="1">
        <v>70.949996999999996</v>
      </c>
      <c r="D1082" s="1">
        <v>2.1800000000000002</v>
      </c>
      <c r="E1082" s="1">
        <v>39.25</v>
      </c>
      <c r="F1082" s="1">
        <v>20.260000000000002</v>
      </c>
      <c r="G1082" s="1">
        <v>39.521900000000002</v>
      </c>
      <c r="H1082" s="1">
        <v>215.08999600000001</v>
      </c>
      <c r="I1082" s="1">
        <v>37.57</v>
      </c>
    </row>
    <row r="1083" spans="1:9" x14ac:dyDescent="0.2">
      <c r="A1083" s="2">
        <v>42509</v>
      </c>
      <c r="B1083" s="1">
        <v>45051.269530999998</v>
      </c>
      <c r="C1083" s="1">
        <v>70.769997000000004</v>
      </c>
      <c r="D1083" s="1">
        <v>2.11</v>
      </c>
      <c r="E1083" s="1">
        <v>38.770000000000003</v>
      </c>
      <c r="F1083" s="1">
        <v>20.23</v>
      </c>
      <c r="G1083" s="1">
        <v>38.868301000000002</v>
      </c>
      <c r="H1083" s="1">
        <v>217.13000500000001</v>
      </c>
      <c r="I1083" s="1">
        <v>37.590000000000003</v>
      </c>
    </row>
    <row r="1084" spans="1:9" x14ac:dyDescent="0.2">
      <c r="A1084" s="2">
        <v>42508</v>
      </c>
      <c r="B1084" s="1">
        <v>45551.199219000002</v>
      </c>
      <c r="C1084" s="1">
        <v>70.550003000000004</v>
      </c>
      <c r="D1084" s="1">
        <v>2.09</v>
      </c>
      <c r="E1084" s="1">
        <v>38.840000000000003</v>
      </c>
      <c r="F1084" s="1">
        <v>20.260000000000002</v>
      </c>
      <c r="G1084" s="1">
        <v>39.053699000000002</v>
      </c>
      <c r="H1084" s="1">
        <v>212.759995</v>
      </c>
      <c r="I1084" s="1">
        <v>37.919998</v>
      </c>
    </row>
    <row r="1085" spans="1:9" x14ac:dyDescent="0.2">
      <c r="A1085" s="2">
        <v>42507</v>
      </c>
      <c r="B1085" s="1">
        <v>45872.179687999997</v>
      </c>
      <c r="C1085" s="1">
        <v>70.900002000000001</v>
      </c>
      <c r="D1085" s="1">
        <v>2.11</v>
      </c>
      <c r="E1085" s="1">
        <v>39.950001</v>
      </c>
      <c r="F1085" s="1">
        <v>20.469999000000001</v>
      </c>
      <c r="G1085" s="1">
        <v>39.209800999999999</v>
      </c>
      <c r="H1085" s="1">
        <v>214.179993</v>
      </c>
      <c r="I1085" s="1">
        <v>37.770000000000003</v>
      </c>
    </row>
    <row r="1086" spans="1:9" x14ac:dyDescent="0.2">
      <c r="A1086" s="2">
        <v>42506</v>
      </c>
      <c r="B1086" s="1">
        <v>45843.140625</v>
      </c>
      <c r="C1086" s="1">
        <v>70.440002000000007</v>
      </c>
      <c r="D1086" s="1">
        <v>2.15</v>
      </c>
      <c r="E1086" s="1">
        <v>40.090000000000003</v>
      </c>
      <c r="F1086" s="1">
        <v>20.239999999999998</v>
      </c>
      <c r="G1086" s="1">
        <v>40.058498</v>
      </c>
      <c r="H1086" s="1">
        <v>214.83000200000001</v>
      </c>
      <c r="I1086" s="1">
        <v>37.840000000000003</v>
      </c>
    </row>
    <row r="1087" spans="1:9" x14ac:dyDescent="0.2">
      <c r="A1087" s="2">
        <v>42503</v>
      </c>
      <c r="B1087" s="1">
        <v>45402.46875</v>
      </c>
      <c r="C1087" s="1">
        <v>70.239998</v>
      </c>
      <c r="D1087" s="1">
        <v>2.16</v>
      </c>
      <c r="E1087" s="1">
        <v>40.110000999999997</v>
      </c>
      <c r="F1087" s="1">
        <v>20.299999</v>
      </c>
      <c r="G1087" s="1">
        <v>40.614601</v>
      </c>
      <c r="H1087" s="1">
        <v>215.08999600000001</v>
      </c>
      <c r="I1087" s="1">
        <v>37.119999</v>
      </c>
    </row>
    <row r="1088" spans="1:9" x14ac:dyDescent="0.2">
      <c r="A1088" s="2">
        <v>42502</v>
      </c>
      <c r="B1088" s="1">
        <v>45685.820312999997</v>
      </c>
      <c r="C1088" s="1">
        <v>70.650002000000001</v>
      </c>
      <c r="D1088" s="1">
        <v>2.19</v>
      </c>
      <c r="E1088" s="1">
        <v>39.630001</v>
      </c>
      <c r="F1088" s="1">
        <v>20.41</v>
      </c>
      <c r="G1088" s="1">
        <v>41.014598999999997</v>
      </c>
      <c r="H1088" s="1">
        <v>214.75</v>
      </c>
      <c r="I1088" s="1">
        <v>37.119999</v>
      </c>
    </row>
    <row r="1089" spans="1:9" x14ac:dyDescent="0.2">
      <c r="A1089" s="2">
        <v>42501</v>
      </c>
      <c r="B1089" s="1">
        <v>45506.871094000002</v>
      </c>
      <c r="C1089" s="1">
        <v>69.989998</v>
      </c>
      <c r="D1089" s="1">
        <v>2.17</v>
      </c>
      <c r="E1089" s="1">
        <v>39.889999000000003</v>
      </c>
      <c r="F1089" s="1">
        <v>20.260000000000002</v>
      </c>
      <c r="G1089" s="1">
        <v>40.156101</v>
      </c>
      <c r="H1089" s="1">
        <v>213.199997</v>
      </c>
      <c r="I1089" s="1">
        <v>37.509998000000003</v>
      </c>
    </row>
    <row r="1090" spans="1:9" x14ac:dyDescent="0.2">
      <c r="A1090" s="2">
        <v>42500</v>
      </c>
      <c r="B1090" s="1">
        <v>45676.410155999998</v>
      </c>
      <c r="C1090" s="1">
        <v>70.819999999999993</v>
      </c>
      <c r="D1090" s="1">
        <v>2.2000000000000002</v>
      </c>
      <c r="E1090" s="1">
        <v>40.459999000000003</v>
      </c>
      <c r="F1090" s="1">
        <v>20.52</v>
      </c>
      <c r="G1090" s="1">
        <v>41.053699000000002</v>
      </c>
      <c r="H1090" s="1">
        <v>214.30999800000001</v>
      </c>
      <c r="I1090" s="1">
        <v>36.529998999999997</v>
      </c>
    </row>
    <row r="1091" spans="1:9" x14ac:dyDescent="0.2">
      <c r="A1091" s="2">
        <v>42499</v>
      </c>
      <c r="B1091" s="1">
        <v>45250.339844000002</v>
      </c>
      <c r="C1091" s="1">
        <v>70.639999000000003</v>
      </c>
      <c r="D1091" s="1">
        <v>2.23</v>
      </c>
      <c r="E1091" s="1">
        <v>40.110000999999997</v>
      </c>
      <c r="F1091" s="1">
        <v>20.549999</v>
      </c>
      <c r="G1091" s="1">
        <v>40.965899999999998</v>
      </c>
      <c r="H1091" s="1">
        <v>217.60000600000001</v>
      </c>
      <c r="I1091" s="1">
        <v>37.110000999999997</v>
      </c>
    </row>
    <row r="1092" spans="1:9" x14ac:dyDescent="0.2">
      <c r="A1092" s="2">
        <v>42496</v>
      </c>
      <c r="B1092" s="1">
        <v>45209.851562999997</v>
      </c>
      <c r="C1092" s="1">
        <v>68.889999000000003</v>
      </c>
      <c r="D1092" s="1">
        <v>2.27</v>
      </c>
      <c r="E1092" s="1">
        <v>40.380001</v>
      </c>
      <c r="F1092" s="1">
        <v>20.67</v>
      </c>
      <c r="G1092" s="1">
        <v>40.722000000000001</v>
      </c>
      <c r="H1092" s="1">
        <v>217.33000200000001</v>
      </c>
      <c r="I1092" s="1">
        <v>36.259998000000003</v>
      </c>
    </row>
    <row r="1093" spans="1:9" x14ac:dyDescent="0.2">
      <c r="A1093" s="2">
        <v>42495</v>
      </c>
      <c r="B1093" s="1">
        <v>45147.96875</v>
      </c>
      <c r="C1093" s="1">
        <v>67.959998999999996</v>
      </c>
      <c r="D1093" s="1">
        <v>2.2799999999999998</v>
      </c>
      <c r="E1093" s="1">
        <v>40</v>
      </c>
      <c r="F1093" s="1">
        <v>20.620000999999998</v>
      </c>
      <c r="G1093" s="1">
        <v>40.917099</v>
      </c>
      <c r="H1093" s="1">
        <v>216.220001</v>
      </c>
      <c r="I1093" s="1">
        <v>36.369999</v>
      </c>
    </row>
    <row r="1094" spans="1:9" x14ac:dyDescent="0.2">
      <c r="A1094" s="2">
        <v>42494</v>
      </c>
      <c r="B1094" s="1">
        <v>45349</v>
      </c>
      <c r="C1094" s="1">
        <v>66.870002999999997</v>
      </c>
      <c r="D1094" s="1">
        <v>2.33</v>
      </c>
      <c r="E1094" s="1">
        <v>40.380001</v>
      </c>
      <c r="F1094" s="1">
        <v>20.940000999999999</v>
      </c>
      <c r="G1094" s="1">
        <v>40.575600000000001</v>
      </c>
      <c r="H1094" s="1">
        <v>214.44000199999999</v>
      </c>
      <c r="I1094" s="1">
        <v>35.900002000000001</v>
      </c>
    </row>
    <row r="1095" spans="1:9" x14ac:dyDescent="0.2">
      <c r="A1095" s="2">
        <v>42493</v>
      </c>
      <c r="B1095" s="1">
        <v>45647.820312999997</v>
      </c>
      <c r="C1095" s="1">
        <v>67.309997999999993</v>
      </c>
      <c r="D1095" s="1">
        <v>2.36</v>
      </c>
      <c r="E1095" s="1">
        <v>40.529998999999997</v>
      </c>
      <c r="F1095" s="1">
        <v>20.74</v>
      </c>
      <c r="G1095" s="1">
        <v>41.629299000000003</v>
      </c>
      <c r="H1095" s="1">
        <v>216.550003</v>
      </c>
      <c r="I1095" s="1">
        <v>36.700001</v>
      </c>
    </row>
    <row r="1096" spans="1:9" x14ac:dyDescent="0.2">
      <c r="A1096" s="2">
        <v>42492</v>
      </c>
      <c r="B1096" s="1">
        <v>45707.871094000002</v>
      </c>
      <c r="C1096" s="1">
        <v>66.129997000000003</v>
      </c>
      <c r="D1096" s="1">
        <v>2.38</v>
      </c>
      <c r="E1096" s="1">
        <v>40.759998000000003</v>
      </c>
      <c r="F1096" s="1">
        <v>21</v>
      </c>
      <c r="G1096" s="1">
        <v>41.873199</v>
      </c>
      <c r="H1096" s="1">
        <v>220.30999800000001</v>
      </c>
      <c r="I1096" s="1">
        <v>36.650002000000001</v>
      </c>
    </row>
    <row r="1097" spans="1:9" x14ac:dyDescent="0.2">
      <c r="A1097" s="2">
        <v>42489</v>
      </c>
      <c r="B1097" s="1">
        <v>45784.769530999998</v>
      </c>
      <c r="C1097" s="1">
        <v>65.889999000000003</v>
      </c>
      <c r="D1097" s="1">
        <v>2.4</v>
      </c>
      <c r="E1097" s="1">
        <v>40.959999000000003</v>
      </c>
      <c r="F1097" s="1">
        <v>21.5</v>
      </c>
      <c r="G1097" s="1">
        <v>42.370700999999997</v>
      </c>
      <c r="H1097" s="1">
        <v>218.19000199999999</v>
      </c>
      <c r="I1097" s="1">
        <v>35.93</v>
      </c>
    </row>
    <row r="1098" spans="1:9" x14ac:dyDescent="0.2">
      <c r="A1098" s="2">
        <v>42488</v>
      </c>
      <c r="B1098" s="1">
        <v>45528.929687999997</v>
      </c>
      <c r="C1098" s="1">
        <v>66.970000999999996</v>
      </c>
      <c r="D1098" s="1">
        <v>2.4500000000000002</v>
      </c>
      <c r="E1098" s="1">
        <v>40.490001999999997</v>
      </c>
      <c r="F1098" s="1">
        <v>21.01</v>
      </c>
      <c r="G1098" s="1">
        <v>42.634101999999999</v>
      </c>
      <c r="H1098" s="1">
        <v>217.63000500000001</v>
      </c>
      <c r="I1098" s="1">
        <v>36.43</v>
      </c>
    </row>
    <row r="1099" spans="1:9" x14ac:dyDescent="0.2">
      <c r="A1099" s="2">
        <v>42487</v>
      </c>
      <c r="B1099" s="1">
        <v>45941.519530999998</v>
      </c>
      <c r="C1099" s="1">
        <v>67.040001000000004</v>
      </c>
      <c r="D1099" s="1">
        <v>2.48</v>
      </c>
      <c r="E1099" s="1">
        <v>41.700001</v>
      </c>
      <c r="F1099" s="1">
        <v>20.98</v>
      </c>
      <c r="G1099" s="1">
        <v>42.897598000000002</v>
      </c>
      <c r="H1099" s="1">
        <v>216.279999</v>
      </c>
      <c r="I1099" s="1">
        <v>36.590000000000003</v>
      </c>
    </row>
    <row r="1100" spans="1:9" x14ac:dyDescent="0.2">
      <c r="A1100" s="2">
        <v>42486</v>
      </c>
      <c r="B1100" s="1">
        <v>45416.898437999997</v>
      </c>
      <c r="C1100" s="1">
        <v>67.279999000000004</v>
      </c>
      <c r="D1100" s="1">
        <v>2.5</v>
      </c>
      <c r="E1100" s="1">
        <v>40.400002000000001</v>
      </c>
      <c r="F1100" s="1">
        <v>20.66</v>
      </c>
      <c r="G1100" s="1">
        <v>41.902400999999998</v>
      </c>
      <c r="H1100" s="1">
        <v>213.38000500000001</v>
      </c>
      <c r="I1100" s="1">
        <v>37.040000999999997</v>
      </c>
    </row>
    <row r="1101" spans="1:9" x14ac:dyDescent="0.2">
      <c r="A1101" s="2">
        <v>42485</v>
      </c>
      <c r="B1101" s="1">
        <v>45581.199219000002</v>
      </c>
      <c r="C1101" s="1">
        <v>66.690002000000007</v>
      </c>
      <c r="D1101" s="1">
        <v>2.5</v>
      </c>
      <c r="E1101" s="1">
        <v>40.349997999999999</v>
      </c>
      <c r="F1101" s="1">
        <v>20.700001</v>
      </c>
      <c r="G1101" s="1">
        <v>41.082901</v>
      </c>
      <c r="H1101" s="1">
        <v>217.46000699999999</v>
      </c>
      <c r="I1101" s="1">
        <v>37.810001</v>
      </c>
    </row>
    <row r="1102" spans="1:9" x14ac:dyDescent="0.2">
      <c r="A1102" s="2">
        <v>42482</v>
      </c>
      <c r="B1102" s="1">
        <v>45613.210937999997</v>
      </c>
      <c r="C1102" s="1">
        <v>67.059997999999993</v>
      </c>
      <c r="D1102" s="1">
        <v>2.5099999999999998</v>
      </c>
      <c r="E1102" s="1">
        <v>40.450001</v>
      </c>
      <c r="F1102" s="1">
        <v>21.16</v>
      </c>
      <c r="G1102" s="1">
        <v>40.956099999999999</v>
      </c>
      <c r="H1102" s="1">
        <v>215.88999899999999</v>
      </c>
      <c r="I1102" s="1">
        <v>36.630001</v>
      </c>
    </row>
    <row r="1103" spans="1:9" x14ac:dyDescent="0.2">
      <c r="A1103" s="2">
        <v>42481</v>
      </c>
      <c r="B1103" s="1">
        <v>45556.648437999997</v>
      </c>
      <c r="C1103" s="1">
        <v>67.559997999999993</v>
      </c>
      <c r="D1103" s="1">
        <v>2.5099999999999998</v>
      </c>
      <c r="E1103" s="1">
        <v>40.360000999999997</v>
      </c>
      <c r="F1103" s="1">
        <v>21.18</v>
      </c>
      <c r="G1103" s="1">
        <v>42.380501000000002</v>
      </c>
      <c r="H1103" s="1">
        <v>216.320007</v>
      </c>
      <c r="I1103" s="1">
        <v>36.43</v>
      </c>
    </row>
    <row r="1104" spans="1:9" x14ac:dyDescent="0.2">
      <c r="A1104" s="2">
        <v>42480</v>
      </c>
      <c r="B1104" s="1">
        <v>45650.351562999997</v>
      </c>
      <c r="C1104" s="1">
        <v>67.589995999999999</v>
      </c>
      <c r="D1104" s="1">
        <v>2.5299999999999998</v>
      </c>
      <c r="E1104" s="1">
        <v>39.950001</v>
      </c>
      <c r="F1104" s="1">
        <v>21.139999</v>
      </c>
      <c r="G1104" s="1">
        <v>44.702399999999997</v>
      </c>
      <c r="H1104" s="1">
        <v>217.029999</v>
      </c>
      <c r="I1104" s="1">
        <v>36.57</v>
      </c>
    </row>
    <row r="1105" spans="1:9" x14ac:dyDescent="0.2">
      <c r="A1105" s="2">
        <v>42479</v>
      </c>
      <c r="B1105" s="1">
        <v>45780.179687999997</v>
      </c>
      <c r="C1105" s="1">
        <v>68.010002</v>
      </c>
      <c r="D1105" s="1">
        <v>2.54</v>
      </c>
      <c r="E1105" s="1">
        <v>40.090000000000003</v>
      </c>
      <c r="F1105" s="1">
        <v>20.940000999999999</v>
      </c>
      <c r="G1105" s="1">
        <v>43.473202000000001</v>
      </c>
      <c r="H1105" s="1">
        <v>220.929993</v>
      </c>
      <c r="I1105" s="1">
        <v>37.240001999999997</v>
      </c>
    </row>
    <row r="1106" spans="1:9" x14ac:dyDescent="0.2">
      <c r="A1106" s="2">
        <v>42478</v>
      </c>
      <c r="B1106" s="1">
        <v>45022.628905999998</v>
      </c>
      <c r="C1106" s="1">
        <v>67.400002000000001</v>
      </c>
      <c r="D1106" s="1">
        <v>2.5099999999999998</v>
      </c>
      <c r="E1106" s="1">
        <v>40.259998000000003</v>
      </c>
      <c r="F1106" s="1">
        <v>20.690000999999999</v>
      </c>
      <c r="G1106" s="1">
        <v>42.058498</v>
      </c>
      <c r="H1106" s="1">
        <v>214.86000100000001</v>
      </c>
      <c r="I1106" s="1">
        <v>37.380001</v>
      </c>
    </row>
    <row r="1107" spans="1:9" x14ac:dyDescent="0.2">
      <c r="A1107" s="2">
        <v>42475</v>
      </c>
      <c r="B1107" s="1">
        <v>45536.519530999998</v>
      </c>
      <c r="C1107" s="1">
        <v>67.089995999999999</v>
      </c>
      <c r="D1107" s="1">
        <v>2.52</v>
      </c>
      <c r="E1107" s="1">
        <v>40.130001</v>
      </c>
      <c r="F1107" s="1">
        <v>20.610001</v>
      </c>
      <c r="G1107" s="1">
        <v>42.380501000000002</v>
      </c>
      <c r="H1107" s="1">
        <v>218.979996</v>
      </c>
      <c r="I1107" s="1">
        <v>37.599997999999999</v>
      </c>
    </row>
    <row r="1108" spans="1:9" x14ac:dyDescent="0.2">
      <c r="A1108" s="2">
        <v>42474</v>
      </c>
      <c r="B1108" s="1">
        <v>45403.539062999997</v>
      </c>
      <c r="C1108" s="1">
        <v>67.489998</v>
      </c>
      <c r="D1108" s="1">
        <v>2.5299999999999998</v>
      </c>
      <c r="E1108" s="1">
        <v>40.479999999999997</v>
      </c>
      <c r="F1108" s="1">
        <v>20.76</v>
      </c>
      <c r="G1108" s="1">
        <v>42.448799000000001</v>
      </c>
      <c r="H1108" s="1">
        <v>220.83000200000001</v>
      </c>
      <c r="I1108" s="1">
        <v>37.400002000000001</v>
      </c>
    </row>
    <row r="1109" spans="1:9" x14ac:dyDescent="0.2">
      <c r="A1109" s="2">
        <v>42473</v>
      </c>
      <c r="B1109" s="1">
        <v>45411.300780999998</v>
      </c>
      <c r="C1109" s="1">
        <v>67.050003000000004</v>
      </c>
      <c r="D1109" s="1">
        <v>2.5299999999999998</v>
      </c>
      <c r="E1109" s="1">
        <v>40.389999000000003</v>
      </c>
      <c r="F1109" s="1">
        <v>20.690000999999999</v>
      </c>
      <c r="G1109" s="1">
        <v>42.126801</v>
      </c>
      <c r="H1109" s="1">
        <v>219.03999300000001</v>
      </c>
      <c r="I1109" s="1">
        <v>36.779998999999997</v>
      </c>
    </row>
    <row r="1110" spans="1:9" x14ac:dyDescent="0.2">
      <c r="A1110" s="2">
        <v>42472</v>
      </c>
      <c r="B1110" s="1">
        <v>45090.671875</v>
      </c>
      <c r="C1110" s="1">
        <v>66.330001999999993</v>
      </c>
      <c r="D1110" s="1">
        <v>2.57</v>
      </c>
      <c r="E1110" s="1">
        <v>39.959999000000003</v>
      </c>
      <c r="F1110" s="1">
        <v>20.84</v>
      </c>
      <c r="G1110" s="1">
        <v>41.238998000000002</v>
      </c>
      <c r="H1110" s="1">
        <v>219.929993</v>
      </c>
      <c r="I1110" s="1">
        <v>36.419998</v>
      </c>
    </row>
    <row r="1111" spans="1:9" x14ac:dyDescent="0.2">
      <c r="A1111" s="2">
        <v>42471</v>
      </c>
      <c r="B1111" s="1">
        <v>44760.53125</v>
      </c>
      <c r="C1111" s="1">
        <v>66.989998</v>
      </c>
      <c r="D1111" s="1">
        <v>2.58</v>
      </c>
      <c r="E1111" s="1">
        <v>40.020000000000003</v>
      </c>
      <c r="F1111" s="1">
        <v>20.969999000000001</v>
      </c>
      <c r="G1111" s="1">
        <v>40.614601</v>
      </c>
      <c r="H1111" s="1">
        <v>214</v>
      </c>
      <c r="I1111" s="1">
        <v>36.279998999999997</v>
      </c>
    </row>
    <row r="1112" spans="1:9" x14ac:dyDescent="0.2">
      <c r="A1112" s="2">
        <v>42468</v>
      </c>
      <c r="B1112" s="1">
        <v>44859.488280999998</v>
      </c>
      <c r="C1112" s="1">
        <v>65.900002000000001</v>
      </c>
      <c r="D1112" s="1">
        <v>2.5299999999999998</v>
      </c>
      <c r="E1112" s="1">
        <v>39.75</v>
      </c>
      <c r="F1112" s="1">
        <v>20.83</v>
      </c>
      <c r="G1112" s="1">
        <v>40.448799000000001</v>
      </c>
      <c r="H1112" s="1">
        <v>222.08999600000001</v>
      </c>
      <c r="I1112" s="1">
        <v>37.270000000000003</v>
      </c>
    </row>
    <row r="1113" spans="1:9" x14ac:dyDescent="0.2">
      <c r="A1113" s="2">
        <v>42467</v>
      </c>
      <c r="B1113" s="1">
        <v>45052.160155999998</v>
      </c>
      <c r="C1113" s="1">
        <v>66.400002000000001</v>
      </c>
      <c r="D1113" s="1">
        <v>2.54</v>
      </c>
      <c r="E1113" s="1">
        <v>39.580002</v>
      </c>
      <c r="F1113" s="1">
        <v>20.85</v>
      </c>
      <c r="G1113" s="1">
        <v>40.9268</v>
      </c>
      <c r="H1113" s="1">
        <v>219.199997</v>
      </c>
      <c r="I1113" s="1">
        <v>37.590000000000003</v>
      </c>
    </row>
    <row r="1114" spans="1:9" x14ac:dyDescent="0.2">
      <c r="A1114" s="2">
        <v>42466</v>
      </c>
      <c r="B1114" s="1">
        <v>45281.96875</v>
      </c>
      <c r="C1114" s="1">
        <v>66.400002000000001</v>
      </c>
      <c r="D1114" s="1">
        <v>2.58</v>
      </c>
      <c r="E1114" s="1">
        <v>39.110000999999997</v>
      </c>
      <c r="F1114" s="1">
        <v>20.629999000000002</v>
      </c>
      <c r="G1114" s="1">
        <v>41.424399999999999</v>
      </c>
      <c r="H1114" s="1">
        <v>213.25</v>
      </c>
      <c r="I1114" s="1">
        <v>37.540000999999997</v>
      </c>
    </row>
    <row r="1115" spans="1:9" x14ac:dyDescent="0.2">
      <c r="A1115" s="2">
        <v>42465</v>
      </c>
      <c r="B1115" s="1">
        <v>45186.011719000002</v>
      </c>
      <c r="C1115" s="1">
        <v>65.220000999999996</v>
      </c>
      <c r="D1115" s="1">
        <v>2.5499999999999998</v>
      </c>
      <c r="E1115" s="1">
        <v>39.630001</v>
      </c>
      <c r="F1115" s="1">
        <v>20.85</v>
      </c>
      <c r="G1115" s="1">
        <v>40.321998999999998</v>
      </c>
      <c r="H1115" s="1">
        <v>212.270004</v>
      </c>
      <c r="I1115" s="1">
        <v>37.389999000000003</v>
      </c>
    </row>
    <row r="1116" spans="1:9" x14ac:dyDescent="0.2">
      <c r="A1116" s="2">
        <v>42464</v>
      </c>
      <c r="B1116" s="1">
        <v>45678.179687999997</v>
      </c>
      <c r="C1116" s="1">
        <v>64.949996999999996</v>
      </c>
      <c r="D1116" s="1">
        <v>2.66</v>
      </c>
      <c r="E1116" s="1">
        <v>40.150002000000001</v>
      </c>
      <c r="F1116" s="1">
        <v>20.93</v>
      </c>
      <c r="G1116" s="1">
        <v>40.263401000000002</v>
      </c>
      <c r="H1116" s="1">
        <v>219.61000100000001</v>
      </c>
      <c r="I1116" s="1">
        <v>37.040000999999997</v>
      </c>
    </row>
    <row r="1117" spans="1:9" x14ac:dyDescent="0.2">
      <c r="A1117" s="2">
        <v>42461</v>
      </c>
      <c r="B1117" s="1">
        <v>46062.921875</v>
      </c>
      <c r="C1117" s="1">
        <v>65.059997999999993</v>
      </c>
      <c r="D1117" s="1">
        <v>2.76</v>
      </c>
      <c r="E1117" s="1">
        <v>40.470001000000003</v>
      </c>
      <c r="F1117" s="1">
        <v>21.030000999999999</v>
      </c>
      <c r="G1117" s="1">
        <v>40.673198999999997</v>
      </c>
      <c r="H1117" s="1">
        <v>224.820007</v>
      </c>
      <c r="I1117" s="1">
        <v>36.590000000000003</v>
      </c>
    </row>
    <row r="1118" spans="1:9" x14ac:dyDescent="0.2">
      <c r="A1118" s="2">
        <v>42460</v>
      </c>
      <c r="B1118" s="1">
        <v>45881.078125</v>
      </c>
      <c r="C1118" s="1">
        <v>64.839995999999999</v>
      </c>
      <c r="D1118" s="1">
        <v>2.76</v>
      </c>
      <c r="E1118" s="1">
        <v>40.159999999999997</v>
      </c>
      <c r="F1118" s="1">
        <v>21.07</v>
      </c>
      <c r="G1118" s="1">
        <v>41.297600000000003</v>
      </c>
      <c r="H1118" s="1">
        <v>229.720001</v>
      </c>
      <c r="I1118" s="1">
        <v>36.650002000000001</v>
      </c>
    </row>
    <row r="1119" spans="1:9" x14ac:dyDescent="0.2">
      <c r="A1119" s="2">
        <v>42459</v>
      </c>
      <c r="B1119" s="1">
        <v>46191.511719000002</v>
      </c>
      <c r="C1119" s="1">
        <v>66.169998000000007</v>
      </c>
      <c r="D1119" s="1">
        <v>2.73</v>
      </c>
      <c r="E1119" s="1">
        <v>39.799999</v>
      </c>
      <c r="F1119" s="1">
        <v>21</v>
      </c>
      <c r="G1119" s="1">
        <v>41.561000999999997</v>
      </c>
      <c r="H1119" s="1">
        <v>232.11999499999999</v>
      </c>
      <c r="I1119" s="1">
        <v>36.549999</v>
      </c>
    </row>
    <row r="1120" spans="1:9" x14ac:dyDescent="0.2">
      <c r="A1120" s="2">
        <v>42458</v>
      </c>
      <c r="B1120" s="1">
        <v>45897.648437999997</v>
      </c>
      <c r="C1120" s="1">
        <v>66.389999000000003</v>
      </c>
      <c r="D1120" s="1">
        <v>2.64</v>
      </c>
      <c r="E1120" s="1">
        <v>40.020000000000003</v>
      </c>
      <c r="F1120" s="1">
        <v>20.91</v>
      </c>
      <c r="G1120" s="1">
        <v>41.473202000000001</v>
      </c>
      <c r="H1120" s="1">
        <v>229.320007</v>
      </c>
      <c r="I1120" s="1">
        <v>36.909999999999997</v>
      </c>
    </row>
    <row r="1121" spans="1:9" x14ac:dyDescent="0.2">
      <c r="A1121" s="2">
        <v>42457</v>
      </c>
      <c r="B1121" s="1">
        <v>45623.480469000002</v>
      </c>
      <c r="C1121" s="1">
        <v>65.260002</v>
      </c>
      <c r="D1121" s="1">
        <v>2.54</v>
      </c>
      <c r="E1121" s="1">
        <v>39.549999</v>
      </c>
      <c r="F1121" s="1">
        <v>20.9</v>
      </c>
      <c r="G1121" s="1">
        <v>41.873199</v>
      </c>
      <c r="H1121" s="1">
        <v>224.570007</v>
      </c>
      <c r="I1121" s="1">
        <v>36.93</v>
      </c>
    </row>
    <row r="1122" spans="1:9" x14ac:dyDescent="0.2">
      <c r="A1122" s="2">
        <v>42452</v>
      </c>
      <c r="B1122" s="1">
        <v>45647.570312999997</v>
      </c>
      <c r="C1122" s="1">
        <v>65.370002999999997</v>
      </c>
      <c r="D1122" s="1">
        <v>2.48</v>
      </c>
      <c r="E1122" s="1">
        <v>39.360000999999997</v>
      </c>
      <c r="F1122" s="1">
        <v>20.709999</v>
      </c>
      <c r="G1122" s="1">
        <v>42.331699</v>
      </c>
      <c r="H1122" s="1">
        <v>229.96000699999999</v>
      </c>
      <c r="I1122" s="1">
        <v>36.939999</v>
      </c>
    </row>
    <row r="1123" spans="1:9" x14ac:dyDescent="0.2">
      <c r="A1123" s="2">
        <v>42451</v>
      </c>
      <c r="B1123" s="1">
        <v>45632.28125</v>
      </c>
      <c r="C1123" s="1">
        <v>64.709998999999996</v>
      </c>
      <c r="D1123" s="1">
        <v>2.5</v>
      </c>
      <c r="E1123" s="1">
        <v>39.389999000000003</v>
      </c>
      <c r="F1123" s="1">
        <v>20.58</v>
      </c>
      <c r="G1123" s="1">
        <v>41.326801000000003</v>
      </c>
      <c r="H1123" s="1">
        <v>233</v>
      </c>
      <c r="I1123" s="1">
        <v>36.540000999999997</v>
      </c>
    </row>
    <row r="1124" spans="1:9" x14ac:dyDescent="0.2">
      <c r="A1124" s="2">
        <v>42447</v>
      </c>
      <c r="B1124" s="1">
        <v>45482.390625</v>
      </c>
      <c r="C1124" s="1">
        <v>66.230002999999996</v>
      </c>
      <c r="D1124" s="1">
        <v>2.5099999999999998</v>
      </c>
      <c r="E1124" s="1">
        <v>38.840000000000003</v>
      </c>
      <c r="F1124" s="1">
        <v>20.74</v>
      </c>
      <c r="G1124" s="1">
        <v>41.151198999999998</v>
      </c>
      <c r="H1124" s="1">
        <v>229.08999600000001</v>
      </c>
      <c r="I1124" s="1">
        <v>36.189999</v>
      </c>
    </row>
    <row r="1125" spans="1:9" x14ac:dyDescent="0.2">
      <c r="A1125" s="2">
        <v>42446</v>
      </c>
      <c r="B1125" s="1">
        <v>45435.089844000002</v>
      </c>
      <c r="C1125" s="1">
        <v>66.089995999999999</v>
      </c>
      <c r="D1125" s="1">
        <v>2.63</v>
      </c>
      <c r="E1125" s="1">
        <v>38.740001999999997</v>
      </c>
      <c r="F1125" s="1">
        <v>20.82</v>
      </c>
      <c r="G1125" s="1">
        <v>40.946300999999998</v>
      </c>
      <c r="H1125" s="1">
        <v>229.070007</v>
      </c>
      <c r="I1125" s="1">
        <v>35.900002000000001</v>
      </c>
    </row>
    <row r="1126" spans="1:9" x14ac:dyDescent="0.2">
      <c r="A1126" s="2">
        <v>42445</v>
      </c>
      <c r="B1126" s="1">
        <v>44751.398437999997</v>
      </c>
      <c r="C1126" s="1">
        <v>65.300003000000004</v>
      </c>
      <c r="D1126" s="1">
        <v>2.5299999999999998</v>
      </c>
      <c r="E1126" s="1">
        <v>37.909999999999997</v>
      </c>
      <c r="F1126" s="1">
        <v>21.120000999999998</v>
      </c>
      <c r="G1126" s="1">
        <v>41.248798000000001</v>
      </c>
      <c r="H1126" s="1">
        <v>227.11000100000001</v>
      </c>
      <c r="I1126" s="1">
        <v>35.130001</v>
      </c>
    </row>
    <row r="1127" spans="1:9" x14ac:dyDescent="0.2">
      <c r="A1127" s="2">
        <v>42444</v>
      </c>
      <c r="B1127" s="1">
        <v>44210.441405999998</v>
      </c>
      <c r="C1127" s="1">
        <v>64.480002999999996</v>
      </c>
      <c r="D1127" s="1">
        <v>2.4500000000000002</v>
      </c>
      <c r="E1127" s="1">
        <v>37.5</v>
      </c>
      <c r="F1127" s="1">
        <v>20.959999</v>
      </c>
      <c r="G1127" s="1">
        <v>40.156101</v>
      </c>
      <c r="H1127" s="1">
        <v>226.729996</v>
      </c>
      <c r="I1127" s="1">
        <v>34.849997999999999</v>
      </c>
    </row>
    <row r="1128" spans="1:9" x14ac:dyDescent="0.2">
      <c r="A1128" s="2">
        <v>42443</v>
      </c>
      <c r="B1128" s="1">
        <v>44691.800780999998</v>
      </c>
      <c r="C1128" s="1">
        <v>63.77</v>
      </c>
      <c r="D1128" s="1">
        <v>2.41</v>
      </c>
      <c r="E1128" s="1">
        <v>37.779998999999997</v>
      </c>
      <c r="F1128" s="1">
        <v>21.219999000000001</v>
      </c>
      <c r="G1128" s="1">
        <v>41.102401999999998</v>
      </c>
      <c r="H1128" s="1">
        <v>225.88999899999999</v>
      </c>
      <c r="I1128" s="1">
        <v>34.959999000000003</v>
      </c>
    </row>
    <row r="1129" spans="1:9" x14ac:dyDescent="0.2">
      <c r="A1129" s="2">
        <v>42440</v>
      </c>
      <c r="B1129" s="1">
        <v>44617.738280999998</v>
      </c>
      <c r="C1129" s="1">
        <v>63.849997999999999</v>
      </c>
      <c r="D1129" s="1">
        <v>2.41</v>
      </c>
      <c r="E1129" s="1">
        <v>38.169998</v>
      </c>
      <c r="F1129" s="1">
        <v>21.27</v>
      </c>
      <c r="G1129" s="1">
        <v>40.302399000000001</v>
      </c>
      <c r="H1129" s="1">
        <v>223.949997</v>
      </c>
      <c r="I1129" s="1">
        <v>35.139999000000003</v>
      </c>
    </row>
    <row r="1130" spans="1:9" x14ac:dyDescent="0.2">
      <c r="A1130" s="2">
        <v>42439</v>
      </c>
      <c r="B1130" s="1">
        <v>44337.039062999997</v>
      </c>
      <c r="C1130" s="1">
        <v>63.580002</v>
      </c>
      <c r="D1130" s="1">
        <v>2.4</v>
      </c>
      <c r="E1130" s="1">
        <v>37.340000000000003</v>
      </c>
      <c r="F1130" s="1">
        <v>21.32</v>
      </c>
      <c r="G1130" s="1">
        <v>40.370700999999997</v>
      </c>
      <c r="H1130" s="1">
        <v>223.550003</v>
      </c>
      <c r="I1130" s="1">
        <v>35.189999</v>
      </c>
    </row>
    <row r="1131" spans="1:9" x14ac:dyDescent="0.2">
      <c r="A1131" s="2">
        <v>42438</v>
      </c>
      <c r="B1131" s="1">
        <v>44492.5</v>
      </c>
      <c r="C1131" s="1">
        <v>64.5</v>
      </c>
      <c r="D1131" s="1">
        <v>2.48</v>
      </c>
      <c r="E1131" s="1">
        <v>37.090000000000003</v>
      </c>
      <c r="F1131" s="1">
        <v>22.01</v>
      </c>
      <c r="G1131" s="1">
        <v>40.282902</v>
      </c>
      <c r="H1131" s="1">
        <v>228.38999899999999</v>
      </c>
      <c r="I1131" s="1">
        <v>34.880001</v>
      </c>
    </row>
    <row r="1132" spans="1:9" x14ac:dyDescent="0.2">
      <c r="A1132" s="2">
        <v>42437</v>
      </c>
      <c r="B1132" s="1">
        <v>44504.289062999997</v>
      </c>
      <c r="C1132" s="1">
        <v>64.290001000000004</v>
      </c>
      <c r="D1132" s="1">
        <v>2.48</v>
      </c>
      <c r="E1132" s="1">
        <v>37.599997999999999</v>
      </c>
      <c r="F1132" s="1">
        <v>21.08</v>
      </c>
      <c r="G1132" s="1">
        <v>40.048800999999997</v>
      </c>
      <c r="H1132" s="1">
        <v>230.46000699999999</v>
      </c>
      <c r="I1132" s="1">
        <v>34.849997999999999</v>
      </c>
    </row>
    <row r="1133" spans="1:9" x14ac:dyDescent="0.2">
      <c r="A1133" s="2">
        <v>42436</v>
      </c>
      <c r="B1133" s="1">
        <v>44967.160155999998</v>
      </c>
      <c r="C1133" s="1">
        <v>66.269997000000004</v>
      </c>
      <c r="D1133" s="1">
        <v>2.5099999999999998</v>
      </c>
      <c r="E1133" s="1">
        <v>37.840000000000003</v>
      </c>
      <c r="F1133" s="1">
        <v>21.639999</v>
      </c>
      <c r="G1133" s="1">
        <v>40.351199999999999</v>
      </c>
      <c r="H1133" s="1">
        <v>225.279999</v>
      </c>
      <c r="I1133" s="1">
        <v>36.049999</v>
      </c>
    </row>
    <row r="1134" spans="1:9" x14ac:dyDescent="0.2">
      <c r="A1134" s="2">
        <v>42433</v>
      </c>
      <c r="B1134" s="1">
        <v>44849.019530999998</v>
      </c>
      <c r="C1134" s="1">
        <v>68.019997000000004</v>
      </c>
      <c r="D1134" s="1">
        <v>2.5499999999999998</v>
      </c>
      <c r="E1134" s="1">
        <v>37.689999</v>
      </c>
      <c r="F1134" s="1">
        <v>21.49</v>
      </c>
      <c r="G1134" s="1">
        <v>38.858500999999997</v>
      </c>
      <c r="H1134" s="1">
        <v>220.36000100000001</v>
      </c>
      <c r="I1134" s="1">
        <v>36.009998000000003</v>
      </c>
    </row>
    <row r="1135" spans="1:9" x14ac:dyDescent="0.2">
      <c r="A1135" s="2">
        <v>42432</v>
      </c>
      <c r="B1135" s="1">
        <v>44742.21875</v>
      </c>
      <c r="C1135" s="1">
        <v>66.440002000000007</v>
      </c>
      <c r="D1135" s="1">
        <v>2.61</v>
      </c>
      <c r="E1135" s="1">
        <v>37.840000000000003</v>
      </c>
      <c r="F1135" s="1">
        <v>21.76</v>
      </c>
      <c r="G1135" s="1">
        <v>38.624400999999999</v>
      </c>
      <c r="H1135" s="1">
        <v>217.19000199999999</v>
      </c>
      <c r="I1135" s="1">
        <v>36.909999999999997</v>
      </c>
    </row>
    <row r="1136" spans="1:9" x14ac:dyDescent="0.2">
      <c r="A1136" s="2">
        <v>42431</v>
      </c>
      <c r="B1136" s="1">
        <v>44615.75</v>
      </c>
      <c r="C1136" s="1">
        <v>66.949996999999996</v>
      </c>
      <c r="D1136" s="1">
        <v>2.54</v>
      </c>
      <c r="E1136" s="1">
        <v>37.880001</v>
      </c>
      <c r="F1136" s="1">
        <v>21.219999000000001</v>
      </c>
      <c r="G1136" s="1">
        <v>38.253700000000002</v>
      </c>
      <c r="H1136" s="1">
        <v>216.929993</v>
      </c>
      <c r="I1136" s="1">
        <v>37.049999</v>
      </c>
    </row>
    <row r="1137" spans="1:9" x14ac:dyDescent="0.2">
      <c r="A1137" s="2">
        <v>42430</v>
      </c>
      <c r="B1137" s="1">
        <v>44214.5</v>
      </c>
      <c r="C1137" s="1">
        <v>68.029999000000004</v>
      </c>
      <c r="D1137" s="1">
        <v>2.2999999999999998</v>
      </c>
      <c r="E1137" s="1">
        <v>37.849997999999999</v>
      </c>
      <c r="F1137" s="1">
        <v>21.23</v>
      </c>
      <c r="G1137" s="1">
        <v>38.165900999999998</v>
      </c>
      <c r="H1137" s="1">
        <v>215.75</v>
      </c>
      <c r="I1137" s="1">
        <v>35.939999</v>
      </c>
    </row>
    <row r="1138" spans="1:9" x14ac:dyDescent="0.2">
      <c r="A1138" s="2">
        <v>42429</v>
      </c>
      <c r="B1138" s="1">
        <v>43714.929687999997</v>
      </c>
      <c r="C1138" s="1">
        <v>68.199996999999996</v>
      </c>
      <c r="D1138" s="1">
        <v>2.2400000000000002</v>
      </c>
      <c r="E1138" s="1">
        <v>37.830002</v>
      </c>
      <c r="F1138" s="1">
        <v>21.68</v>
      </c>
      <c r="G1138" s="1">
        <v>37.053699000000002</v>
      </c>
      <c r="H1138" s="1">
        <v>210.41999799999999</v>
      </c>
      <c r="I1138" s="1">
        <v>35.549999</v>
      </c>
    </row>
    <row r="1139" spans="1:9" x14ac:dyDescent="0.2">
      <c r="A1139" s="2">
        <v>42426</v>
      </c>
      <c r="B1139" s="1">
        <v>43473.371094000002</v>
      </c>
      <c r="C1139" s="1">
        <v>65.629997000000003</v>
      </c>
      <c r="D1139" s="1">
        <v>2.27</v>
      </c>
      <c r="E1139" s="1">
        <v>36.919998</v>
      </c>
      <c r="F1139" s="1">
        <v>21.280000999999999</v>
      </c>
      <c r="G1139" s="1">
        <v>36.107300000000002</v>
      </c>
      <c r="H1139" s="1">
        <v>211.10000600000001</v>
      </c>
      <c r="I1139" s="1">
        <v>35.729999999999997</v>
      </c>
    </row>
    <row r="1140" spans="1:9" x14ac:dyDescent="0.2">
      <c r="A1140" s="2">
        <v>42425</v>
      </c>
      <c r="B1140" s="1">
        <v>43434.550780999998</v>
      </c>
      <c r="C1140" s="1">
        <v>64.989998</v>
      </c>
      <c r="D1140" s="1">
        <v>2.31</v>
      </c>
      <c r="E1140" s="1">
        <v>36.689999</v>
      </c>
      <c r="F1140" s="1">
        <v>21.01</v>
      </c>
      <c r="G1140" s="1">
        <v>36.331699</v>
      </c>
      <c r="H1140" s="1">
        <v>214.14999399999999</v>
      </c>
      <c r="I1140" s="1">
        <v>35.700001</v>
      </c>
    </row>
    <row r="1141" spans="1:9" x14ac:dyDescent="0.2">
      <c r="A1141" s="2">
        <v>42424</v>
      </c>
      <c r="B1141" s="1">
        <v>42744.910155999998</v>
      </c>
      <c r="C1141" s="1">
        <v>65.300003000000004</v>
      </c>
      <c r="D1141" s="1">
        <v>2.12</v>
      </c>
      <c r="E1141" s="1">
        <v>36.209999000000003</v>
      </c>
      <c r="F1141" s="1">
        <v>20.329999999999998</v>
      </c>
      <c r="G1141" s="1">
        <v>35.990200000000002</v>
      </c>
      <c r="H1141" s="1">
        <v>214.990005</v>
      </c>
      <c r="I1141" s="1">
        <v>34.979999999999997</v>
      </c>
    </row>
    <row r="1142" spans="1:9" x14ac:dyDescent="0.2">
      <c r="A1142" s="2">
        <v>42423</v>
      </c>
      <c r="B1142" s="1">
        <v>43216.578125</v>
      </c>
      <c r="C1142" s="1">
        <v>65.239998</v>
      </c>
      <c r="D1142" s="1">
        <v>2.0699999999999998</v>
      </c>
      <c r="E1142" s="1">
        <v>35.869999</v>
      </c>
      <c r="F1142" s="1">
        <v>20.959999</v>
      </c>
      <c r="G1142" s="1">
        <v>35.804901000000001</v>
      </c>
      <c r="H1142" s="1">
        <v>215</v>
      </c>
      <c r="I1142" s="1">
        <v>34.090000000000003</v>
      </c>
    </row>
    <row r="1143" spans="1:9" x14ac:dyDescent="0.2">
      <c r="A1143" s="2">
        <v>42422</v>
      </c>
      <c r="B1143" s="1">
        <v>43546.71875</v>
      </c>
      <c r="C1143" s="1">
        <v>64.849997999999999</v>
      </c>
      <c r="D1143" s="1">
        <v>2.0499999999999998</v>
      </c>
      <c r="E1143" s="1">
        <v>35.849997999999999</v>
      </c>
      <c r="F1143" s="1">
        <v>21.01</v>
      </c>
      <c r="G1143" s="1">
        <v>35.512199000000003</v>
      </c>
      <c r="H1143" s="1">
        <v>213.69000199999999</v>
      </c>
      <c r="I1143" s="1">
        <v>36.290000999999997</v>
      </c>
    </row>
    <row r="1144" spans="1:9" x14ac:dyDescent="0.2">
      <c r="A1144" s="2">
        <v>42419</v>
      </c>
      <c r="B1144" s="1">
        <v>43375.308594000002</v>
      </c>
      <c r="C1144" s="1">
        <v>63.110000999999997</v>
      </c>
      <c r="D1144" s="1">
        <v>2.06</v>
      </c>
      <c r="E1144" s="1">
        <v>35.270000000000003</v>
      </c>
      <c r="F1144" s="1">
        <v>20.370000999999998</v>
      </c>
      <c r="G1144" s="1">
        <v>35.434100999999998</v>
      </c>
      <c r="H1144" s="1">
        <v>212.449997</v>
      </c>
      <c r="I1144" s="1">
        <v>35.540000999999997</v>
      </c>
    </row>
    <row r="1145" spans="1:9" x14ac:dyDescent="0.2">
      <c r="A1145" s="2">
        <v>42418</v>
      </c>
      <c r="B1145" s="1">
        <v>43516.660155999998</v>
      </c>
      <c r="C1145" s="1">
        <v>64.019997000000004</v>
      </c>
      <c r="D1145" s="1">
        <v>2.08</v>
      </c>
      <c r="E1145" s="1">
        <v>34.880001</v>
      </c>
      <c r="F1145" s="1">
        <v>20.379999000000002</v>
      </c>
      <c r="G1145" s="1">
        <v>35.639000000000003</v>
      </c>
      <c r="H1145" s="1">
        <v>214.38999899999999</v>
      </c>
      <c r="I1145" s="1">
        <v>36.709999000000003</v>
      </c>
    </row>
    <row r="1146" spans="1:9" x14ac:dyDescent="0.2">
      <c r="A1146" s="2">
        <v>42417</v>
      </c>
      <c r="B1146" s="1">
        <v>43585.230469000002</v>
      </c>
      <c r="C1146" s="1">
        <v>64.300003000000004</v>
      </c>
      <c r="D1146" s="1">
        <v>2.06</v>
      </c>
      <c r="E1146" s="1">
        <v>35.619999</v>
      </c>
      <c r="F1146" s="1">
        <v>20.48</v>
      </c>
      <c r="G1146" s="1">
        <v>36.136600000000001</v>
      </c>
      <c r="H1146" s="1">
        <v>215.55999800000001</v>
      </c>
      <c r="I1146" s="1">
        <v>35.07</v>
      </c>
    </row>
    <row r="1147" spans="1:9" x14ac:dyDescent="0.2">
      <c r="A1147" s="2">
        <v>42416</v>
      </c>
      <c r="B1147" s="1">
        <v>43100.320312999997</v>
      </c>
      <c r="C1147" s="1">
        <v>63.25</v>
      </c>
      <c r="D1147" s="1">
        <v>2.0499999999999998</v>
      </c>
      <c r="E1147" s="1">
        <v>35.049999</v>
      </c>
      <c r="F1147" s="1">
        <v>20.68</v>
      </c>
      <c r="G1147" s="1">
        <v>36.390202000000002</v>
      </c>
      <c r="H1147" s="1">
        <v>212.13000500000001</v>
      </c>
      <c r="I1147" s="1">
        <v>34.139999000000003</v>
      </c>
    </row>
    <row r="1148" spans="1:9" x14ac:dyDescent="0.2">
      <c r="A1148" s="2">
        <v>42415</v>
      </c>
      <c r="B1148" s="1">
        <v>43205.910155999998</v>
      </c>
      <c r="C1148" s="1">
        <v>63.830002</v>
      </c>
      <c r="D1148" s="1">
        <v>2.0499999999999998</v>
      </c>
      <c r="E1148" s="1">
        <v>35.310001</v>
      </c>
      <c r="F1148" s="1">
        <v>20.67</v>
      </c>
      <c r="G1148" s="1">
        <v>35.580502000000003</v>
      </c>
      <c r="H1148" s="1">
        <v>214.63000500000001</v>
      </c>
      <c r="I1148" s="1">
        <v>32.57</v>
      </c>
    </row>
    <row r="1149" spans="1:9" x14ac:dyDescent="0.2">
      <c r="A1149" s="2">
        <v>42412</v>
      </c>
      <c r="B1149" s="1">
        <v>42416.441405999998</v>
      </c>
      <c r="C1149" s="1">
        <v>62.810001</v>
      </c>
      <c r="D1149" s="1">
        <v>2.04</v>
      </c>
      <c r="E1149" s="1">
        <v>35.029998999999997</v>
      </c>
      <c r="F1149" s="1">
        <v>20.809999000000001</v>
      </c>
      <c r="G1149" s="1">
        <v>35.463402000000002</v>
      </c>
      <c r="H1149" s="1">
        <v>212.550003</v>
      </c>
      <c r="I1149" s="1">
        <v>32.520000000000003</v>
      </c>
    </row>
    <row r="1150" spans="1:9" x14ac:dyDescent="0.2">
      <c r="A1150" s="2">
        <v>42411</v>
      </c>
      <c r="B1150" s="1">
        <v>42359.261719000002</v>
      </c>
      <c r="C1150" s="1">
        <v>64.839995999999999</v>
      </c>
      <c r="D1150" s="1">
        <v>2.02</v>
      </c>
      <c r="E1150" s="1">
        <v>34.979999999999997</v>
      </c>
      <c r="F1150" s="1">
        <v>20.959999</v>
      </c>
      <c r="G1150" s="1">
        <v>35.326801000000003</v>
      </c>
      <c r="H1150" s="1">
        <v>211.990005</v>
      </c>
      <c r="I1150" s="1">
        <v>31.85</v>
      </c>
    </row>
    <row r="1151" spans="1:9" x14ac:dyDescent="0.2">
      <c r="A1151" s="2">
        <v>42410</v>
      </c>
      <c r="B1151" s="1">
        <v>42535.738280999998</v>
      </c>
      <c r="C1151" s="1">
        <v>65.059997999999993</v>
      </c>
      <c r="D1151" s="1">
        <v>2.0499999999999998</v>
      </c>
      <c r="E1151" s="1">
        <v>35.330002</v>
      </c>
      <c r="F1151" s="1">
        <v>20.950001</v>
      </c>
      <c r="G1151" s="1">
        <v>35.102401999999998</v>
      </c>
      <c r="H1151" s="1">
        <v>212.479996</v>
      </c>
      <c r="I1151" s="1">
        <v>31.309999000000001</v>
      </c>
    </row>
    <row r="1152" spans="1:9" x14ac:dyDescent="0.2">
      <c r="A1152" s="2">
        <v>42409</v>
      </c>
      <c r="B1152" s="1">
        <v>42399.191405999998</v>
      </c>
      <c r="C1152" s="1">
        <v>64.400002000000001</v>
      </c>
      <c r="D1152" s="1">
        <v>2.06</v>
      </c>
      <c r="E1152" s="1">
        <v>34.919998</v>
      </c>
      <c r="F1152" s="1">
        <v>20.93</v>
      </c>
      <c r="G1152" s="1">
        <v>35.141499000000003</v>
      </c>
      <c r="H1152" s="1">
        <v>213.08999600000001</v>
      </c>
      <c r="I1152" s="1">
        <v>31.290001</v>
      </c>
    </row>
    <row r="1153" spans="1:9" x14ac:dyDescent="0.2">
      <c r="A1153" s="2">
        <v>42408</v>
      </c>
      <c r="B1153" s="1">
        <v>42774.851562999997</v>
      </c>
      <c r="C1153" s="1">
        <v>64.349997999999999</v>
      </c>
      <c r="D1153" s="1">
        <v>2.09</v>
      </c>
      <c r="E1153" s="1">
        <v>35.860000999999997</v>
      </c>
      <c r="F1153" s="1">
        <v>21.389999</v>
      </c>
      <c r="G1153" s="1">
        <v>34.321998999999998</v>
      </c>
      <c r="H1153" s="1">
        <v>213.979996</v>
      </c>
      <c r="I1153" s="1">
        <v>31.200001</v>
      </c>
    </row>
    <row r="1154" spans="1:9" x14ac:dyDescent="0.2">
      <c r="A1154" s="2">
        <v>42405</v>
      </c>
      <c r="B1154" s="1">
        <v>43229.671875</v>
      </c>
      <c r="C1154" s="1">
        <v>63.580002</v>
      </c>
      <c r="D1154" s="1">
        <v>2.12</v>
      </c>
      <c r="E1154" s="1">
        <v>36.330002</v>
      </c>
      <c r="F1154" s="1">
        <v>21.25</v>
      </c>
      <c r="G1154" s="1">
        <v>35.951199000000003</v>
      </c>
      <c r="H1154" s="1">
        <v>215.479996</v>
      </c>
      <c r="I1154" s="1">
        <v>31.42</v>
      </c>
    </row>
    <row r="1155" spans="1:9" x14ac:dyDescent="0.2">
      <c r="A1155" s="2">
        <v>42404</v>
      </c>
      <c r="B1155" s="1">
        <v>43751.929687999997</v>
      </c>
      <c r="C1155" s="1">
        <v>62.110000999999997</v>
      </c>
      <c r="D1155" s="1">
        <v>2.09</v>
      </c>
      <c r="E1155" s="1">
        <v>36.240001999999997</v>
      </c>
      <c r="F1155" s="1">
        <v>20.92</v>
      </c>
      <c r="G1155" s="1">
        <v>36.253700000000002</v>
      </c>
      <c r="H1155" s="1">
        <v>217.009995</v>
      </c>
      <c r="I1155" s="1">
        <v>30.299999</v>
      </c>
    </row>
    <row r="1156" spans="1:9" x14ac:dyDescent="0.2">
      <c r="A1156" s="2">
        <v>42403</v>
      </c>
      <c r="B1156" s="1">
        <v>43257.539062999997</v>
      </c>
      <c r="C1156" s="1">
        <v>63.029998999999997</v>
      </c>
      <c r="D1156" s="1">
        <v>2.06</v>
      </c>
      <c r="E1156" s="1">
        <v>35.970001000000003</v>
      </c>
      <c r="F1156" s="1">
        <v>20.73</v>
      </c>
      <c r="G1156" s="1">
        <v>35.629299000000003</v>
      </c>
      <c r="H1156" s="1">
        <v>211.929993</v>
      </c>
      <c r="I1156" s="1">
        <v>29.870000999999998</v>
      </c>
    </row>
    <row r="1157" spans="1:9" x14ac:dyDescent="0.2">
      <c r="A1157" s="2">
        <v>42402</v>
      </c>
      <c r="B1157" s="1">
        <v>43092.488280999998</v>
      </c>
      <c r="C1157" s="1">
        <v>63.279998999999997</v>
      </c>
      <c r="D1157" s="1">
        <v>2.02</v>
      </c>
      <c r="E1157" s="1">
        <v>36.229999999999997</v>
      </c>
      <c r="F1157" s="1">
        <v>20.68</v>
      </c>
      <c r="G1157" s="1">
        <v>35.521900000000002</v>
      </c>
      <c r="H1157" s="1">
        <v>208.88999899999999</v>
      </c>
      <c r="I1157" s="1">
        <v>30.51</v>
      </c>
    </row>
    <row r="1158" spans="1:9" x14ac:dyDescent="0.2">
      <c r="A1158" s="2">
        <v>42398</v>
      </c>
      <c r="B1158" s="1">
        <v>43630.769530999998</v>
      </c>
      <c r="C1158" s="1">
        <v>64.199996999999996</v>
      </c>
      <c r="D1158" s="1">
        <v>2.0499999999999998</v>
      </c>
      <c r="E1158" s="1">
        <v>36.360000999999997</v>
      </c>
      <c r="F1158" s="1">
        <v>21.43</v>
      </c>
      <c r="G1158" s="1">
        <v>36.507300999999998</v>
      </c>
      <c r="H1158" s="1">
        <v>207.259995</v>
      </c>
      <c r="I1158" s="1">
        <v>30.719999000000001</v>
      </c>
    </row>
    <row r="1159" spans="1:9" x14ac:dyDescent="0.2">
      <c r="A1159" s="2">
        <v>42397</v>
      </c>
      <c r="B1159" s="1">
        <v>42393.019530999998</v>
      </c>
      <c r="C1159" s="1">
        <v>62.580002</v>
      </c>
      <c r="D1159" s="1">
        <v>2.04</v>
      </c>
      <c r="E1159" s="1">
        <v>35.009998000000003</v>
      </c>
      <c r="F1159" s="1">
        <v>21.65</v>
      </c>
      <c r="G1159" s="1">
        <v>35.238998000000002</v>
      </c>
      <c r="H1159" s="1">
        <v>199.979996</v>
      </c>
      <c r="I1159" s="1">
        <v>30.389999</v>
      </c>
    </row>
    <row r="1160" spans="1:9" x14ac:dyDescent="0.2">
      <c r="A1160" s="2">
        <v>42396</v>
      </c>
      <c r="B1160" s="1">
        <v>42109.890625</v>
      </c>
      <c r="C1160" s="1">
        <v>61.25</v>
      </c>
      <c r="D1160" s="1">
        <v>2.04</v>
      </c>
      <c r="E1160" s="1">
        <v>35.009998000000003</v>
      </c>
      <c r="F1160" s="1">
        <v>21.780000999999999</v>
      </c>
      <c r="G1160" s="1">
        <v>35.112202000000003</v>
      </c>
      <c r="H1160" s="1">
        <v>199.050003</v>
      </c>
      <c r="I1160" s="1">
        <v>30.91</v>
      </c>
    </row>
    <row r="1161" spans="1:9" x14ac:dyDescent="0.2">
      <c r="A1161" s="2">
        <v>42395</v>
      </c>
      <c r="B1161" s="1">
        <v>41932.390625</v>
      </c>
      <c r="C1161" s="1">
        <v>62.82</v>
      </c>
      <c r="D1161" s="1">
        <v>2.06</v>
      </c>
      <c r="E1161" s="1">
        <v>35.220001000000003</v>
      </c>
      <c r="F1161" s="1">
        <v>21.700001</v>
      </c>
      <c r="G1161" s="1">
        <v>35.034100000000002</v>
      </c>
      <c r="H1161" s="1">
        <v>202.63999899999999</v>
      </c>
      <c r="I1161" s="1">
        <v>29.950001</v>
      </c>
    </row>
    <row r="1162" spans="1:9" x14ac:dyDescent="0.2">
      <c r="A1162" s="2">
        <v>42394</v>
      </c>
      <c r="B1162" s="1">
        <v>41476.351562999997</v>
      </c>
      <c r="C1162" s="1">
        <v>62.799999</v>
      </c>
      <c r="D1162" s="1">
        <v>2.08</v>
      </c>
      <c r="E1162" s="1">
        <v>35.209999000000003</v>
      </c>
      <c r="F1162" s="1">
        <v>21.77</v>
      </c>
      <c r="G1162" s="1">
        <v>35.297600000000003</v>
      </c>
      <c r="H1162" s="1">
        <v>202.44000199999999</v>
      </c>
      <c r="I1162" s="1">
        <v>29.83</v>
      </c>
    </row>
    <row r="1163" spans="1:9" x14ac:dyDescent="0.2">
      <c r="A1163" s="2">
        <v>42391</v>
      </c>
      <c r="B1163" s="1">
        <v>41621.308594000002</v>
      </c>
      <c r="C1163" s="1">
        <v>62.130001</v>
      </c>
      <c r="D1163" s="1">
        <v>2.14</v>
      </c>
      <c r="E1163" s="1">
        <v>35.389999000000003</v>
      </c>
      <c r="F1163" s="1">
        <v>21.709999</v>
      </c>
      <c r="G1163" s="1">
        <v>35.912201000000003</v>
      </c>
      <c r="H1163" s="1">
        <v>202.279999</v>
      </c>
      <c r="I1163" s="1">
        <v>30.040001</v>
      </c>
    </row>
    <row r="1164" spans="1:9" x14ac:dyDescent="0.2">
      <c r="A1164" s="2">
        <v>42390</v>
      </c>
      <c r="B1164" s="1">
        <v>41166.878905999998</v>
      </c>
      <c r="C1164" s="1">
        <v>61.52</v>
      </c>
      <c r="D1164" s="1">
        <v>2.89</v>
      </c>
      <c r="E1164" s="1">
        <v>36.950001</v>
      </c>
      <c r="F1164" s="1">
        <v>21.959999</v>
      </c>
      <c r="G1164" s="1">
        <v>35.336601000000002</v>
      </c>
      <c r="H1164" s="1">
        <v>212.199997</v>
      </c>
      <c r="I1164" s="1">
        <v>28.200001</v>
      </c>
    </row>
    <row r="1165" spans="1:9" x14ac:dyDescent="0.2">
      <c r="A1165" s="2">
        <v>42389</v>
      </c>
      <c r="B1165" s="1">
        <v>40844.410155999998</v>
      </c>
      <c r="C1165" s="1">
        <v>58.990001999999997</v>
      </c>
      <c r="D1165" s="1">
        <v>2.0499999999999998</v>
      </c>
      <c r="E1165" s="1">
        <v>34.990001999999997</v>
      </c>
      <c r="F1165" s="1">
        <v>22.139999</v>
      </c>
      <c r="G1165" s="1">
        <v>34.790199000000001</v>
      </c>
      <c r="H1165" s="1">
        <v>195.16000399999999</v>
      </c>
      <c r="I1165" s="1">
        <v>29.469999000000001</v>
      </c>
    </row>
    <row r="1166" spans="1:9" x14ac:dyDescent="0.2">
      <c r="A1166" s="2">
        <v>42388</v>
      </c>
      <c r="B1166" s="1">
        <v>40809.25</v>
      </c>
      <c r="C1166" s="1">
        <v>59.400002000000001</v>
      </c>
      <c r="D1166" s="1">
        <v>2.12</v>
      </c>
      <c r="E1166" s="1">
        <v>35.509998000000003</v>
      </c>
      <c r="F1166" s="1">
        <v>22.58</v>
      </c>
      <c r="G1166" s="1">
        <v>35.131698999999998</v>
      </c>
      <c r="H1166" s="1">
        <v>196.33999600000001</v>
      </c>
      <c r="I1166" s="1">
        <v>30.030000999999999</v>
      </c>
    </row>
    <row r="1167" spans="1:9" x14ac:dyDescent="0.2">
      <c r="A1167" s="2">
        <v>42387</v>
      </c>
      <c r="B1167" s="1">
        <v>40604.789062999997</v>
      </c>
      <c r="C1167" s="1">
        <v>59.779998999999997</v>
      </c>
      <c r="D1167" s="1">
        <v>2.15</v>
      </c>
      <c r="E1167" s="1">
        <v>35.729999999999997</v>
      </c>
      <c r="F1167" s="1">
        <v>22.34</v>
      </c>
      <c r="G1167" s="1">
        <v>35.268298999999999</v>
      </c>
      <c r="H1167" s="1">
        <v>188.63999899999999</v>
      </c>
      <c r="I1167" s="1">
        <v>30.280000999999999</v>
      </c>
    </row>
    <row r="1168" spans="1:9" x14ac:dyDescent="0.2">
      <c r="A1168" s="2">
        <v>42384</v>
      </c>
      <c r="B1168" s="1">
        <v>40847.699219000002</v>
      </c>
      <c r="C1168" s="1">
        <v>59.5</v>
      </c>
      <c r="D1168" s="1">
        <v>2.15</v>
      </c>
      <c r="E1168" s="1">
        <v>34.729999999999997</v>
      </c>
      <c r="F1168" s="1">
        <v>21.950001</v>
      </c>
      <c r="G1168" s="1">
        <v>35.931702000000001</v>
      </c>
      <c r="H1168" s="1">
        <v>190.490005</v>
      </c>
      <c r="I1168" s="1">
        <v>30.209999</v>
      </c>
    </row>
    <row r="1169" spans="1:9" x14ac:dyDescent="0.2">
      <c r="A1169" s="2">
        <v>42383</v>
      </c>
      <c r="B1169" s="1">
        <v>41352.75</v>
      </c>
      <c r="C1169" s="1">
        <v>59.5</v>
      </c>
      <c r="D1169" s="1">
        <v>2.2200000000000002</v>
      </c>
      <c r="E1169" s="1">
        <v>35.770000000000003</v>
      </c>
      <c r="F1169" s="1">
        <v>22.48</v>
      </c>
      <c r="G1169" s="1">
        <v>36.946300999999998</v>
      </c>
      <c r="H1169" s="1">
        <v>191.63999899999999</v>
      </c>
      <c r="I1169" s="1">
        <v>30.51</v>
      </c>
    </row>
    <row r="1170" spans="1:9" x14ac:dyDescent="0.2">
      <c r="A1170" s="2">
        <v>42382</v>
      </c>
      <c r="B1170" s="1">
        <v>41008.78125</v>
      </c>
      <c r="C1170" s="1">
        <v>59.290000999999997</v>
      </c>
      <c r="D1170" s="1">
        <v>2.2000000000000002</v>
      </c>
      <c r="E1170" s="1">
        <v>36.130001</v>
      </c>
      <c r="F1170" s="1">
        <v>22.389999</v>
      </c>
      <c r="G1170" s="1">
        <v>36.341498999999999</v>
      </c>
      <c r="H1170" s="1">
        <v>190.63999899999999</v>
      </c>
      <c r="I1170" s="1">
        <v>30.74</v>
      </c>
    </row>
    <row r="1171" spans="1:9" x14ac:dyDescent="0.2">
      <c r="A1171" s="2">
        <v>42381</v>
      </c>
      <c r="B1171" s="1">
        <v>41022.738280999998</v>
      </c>
      <c r="C1171" s="1">
        <v>59.48</v>
      </c>
      <c r="D1171" s="1">
        <v>2.4</v>
      </c>
      <c r="E1171" s="1">
        <v>36.340000000000003</v>
      </c>
      <c r="F1171" s="1">
        <v>21.860001</v>
      </c>
      <c r="G1171" s="1">
        <v>36.302399000000001</v>
      </c>
      <c r="H1171" s="1">
        <v>194.449997</v>
      </c>
      <c r="I1171" s="1">
        <v>30.690000999999999</v>
      </c>
    </row>
    <row r="1172" spans="1:9" x14ac:dyDescent="0.2">
      <c r="A1172" s="2">
        <v>42380</v>
      </c>
      <c r="B1172" s="1">
        <v>40706.890625</v>
      </c>
      <c r="C1172" s="1">
        <v>57.82</v>
      </c>
      <c r="D1172" s="1">
        <v>2.34</v>
      </c>
      <c r="E1172" s="1">
        <v>36.869999</v>
      </c>
      <c r="F1172" s="1">
        <v>22.209999</v>
      </c>
      <c r="G1172" s="1">
        <v>36.331699</v>
      </c>
      <c r="H1172" s="1">
        <v>197.13999899999999</v>
      </c>
      <c r="I1172" s="1">
        <v>29.99</v>
      </c>
    </row>
    <row r="1173" spans="1:9" x14ac:dyDescent="0.2">
      <c r="A1173" s="2">
        <v>42377</v>
      </c>
      <c r="B1173" s="1">
        <v>40265.371094000002</v>
      </c>
      <c r="C1173" s="1">
        <v>56.740001999999997</v>
      </c>
      <c r="D1173" s="1">
        <v>2.34</v>
      </c>
      <c r="E1173" s="1">
        <v>37.5</v>
      </c>
      <c r="F1173" s="1">
        <v>22.32</v>
      </c>
      <c r="G1173" s="1">
        <v>35.521900000000002</v>
      </c>
      <c r="H1173" s="1">
        <v>192.929993</v>
      </c>
      <c r="I1173" s="1">
        <v>29.129999000000002</v>
      </c>
    </row>
    <row r="1174" spans="1:9" x14ac:dyDescent="0.2">
      <c r="A1174" s="2">
        <v>42376</v>
      </c>
      <c r="B1174" s="1">
        <v>40661.570312999997</v>
      </c>
      <c r="C1174" s="1">
        <v>56.93</v>
      </c>
      <c r="D1174" s="1">
        <v>2.4</v>
      </c>
      <c r="E1174" s="1">
        <v>37.220001000000003</v>
      </c>
      <c r="F1174" s="1">
        <v>22.360001</v>
      </c>
      <c r="G1174" s="1">
        <v>35.570701999999997</v>
      </c>
      <c r="H1174" s="1">
        <v>196.75</v>
      </c>
      <c r="I1174" s="1">
        <v>29</v>
      </c>
    </row>
    <row r="1175" spans="1:9" x14ac:dyDescent="0.2">
      <c r="A1175" s="2">
        <v>42375</v>
      </c>
      <c r="B1175" s="1">
        <v>41691.191405999998</v>
      </c>
      <c r="C1175" s="1">
        <v>59.189999</v>
      </c>
      <c r="D1175" s="1">
        <v>2.46</v>
      </c>
      <c r="E1175" s="1">
        <v>37.82</v>
      </c>
      <c r="F1175" s="1">
        <v>22.620000999999998</v>
      </c>
      <c r="G1175" s="1">
        <v>37.131698999999998</v>
      </c>
      <c r="H1175" s="1">
        <v>199.800003</v>
      </c>
      <c r="I1175" s="1">
        <v>29.389999</v>
      </c>
    </row>
    <row r="1176" spans="1:9" x14ac:dyDescent="0.2">
      <c r="A1176" s="2">
        <v>42374</v>
      </c>
      <c r="B1176" s="1">
        <v>42041.679687999997</v>
      </c>
      <c r="C1176" s="1">
        <v>59.41</v>
      </c>
      <c r="D1176" s="1">
        <v>2.4700000000000002</v>
      </c>
      <c r="E1176" s="1">
        <v>38.799999</v>
      </c>
      <c r="F1176" s="1">
        <v>22.49</v>
      </c>
      <c r="G1176" s="1">
        <v>37.629299000000003</v>
      </c>
      <c r="H1176" s="1">
        <v>203.55999800000001</v>
      </c>
      <c r="I1176" s="1">
        <v>28.66</v>
      </c>
    </row>
    <row r="1177" spans="1:9" x14ac:dyDescent="0.2">
      <c r="A1177" s="2">
        <v>42373</v>
      </c>
      <c r="B1177" s="1">
        <v>42113.699219000002</v>
      </c>
      <c r="C1177" s="1">
        <v>58.93</v>
      </c>
      <c r="D1177" s="1">
        <v>2.41</v>
      </c>
      <c r="E1177" s="1">
        <v>38.479999999999997</v>
      </c>
      <c r="F1177" s="1">
        <v>22.35</v>
      </c>
      <c r="G1177" s="1">
        <v>37.765900000000002</v>
      </c>
      <c r="H1177" s="1">
        <v>202.929993</v>
      </c>
      <c r="I1177" s="1">
        <v>28.65</v>
      </c>
    </row>
    <row r="1178" spans="1:9" x14ac:dyDescent="0.2">
      <c r="A1178" s="2">
        <v>42369</v>
      </c>
      <c r="B1178" s="1">
        <v>42977.5</v>
      </c>
      <c r="C1178" s="1">
        <v>59.849997999999999</v>
      </c>
      <c r="D1178" s="1">
        <v>2.41</v>
      </c>
      <c r="E1178" s="1">
        <v>37.990001999999997</v>
      </c>
      <c r="F1178" s="1">
        <v>23.040001</v>
      </c>
      <c r="G1178" s="1">
        <v>37.561000999999997</v>
      </c>
      <c r="H1178" s="1">
        <v>202.729996</v>
      </c>
      <c r="I1178" s="1">
        <v>29.549999</v>
      </c>
    </row>
    <row r="1179" spans="1:9" x14ac:dyDescent="0.2">
      <c r="A1179" s="2">
        <v>42368</v>
      </c>
      <c r="B1179" s="1">
        <v>43012.371094000002</v>
      </c>
      <c r="C1179" s="1">
        <v>59.25</v>
      </c>
      <c r="D1179" s="1">
        <v>2.42</v>
      </c>
      <c r="E1179" s="1">
        <v>37.5</v>
      </c>
      <c r="F1179" s="1">
        <v>22.65</v>
      </c>
      <c r="G1179" s="1">
        <v>37.521900000000002</v>
      </c>
      <c r="H1179" s="1">
        <v>200.36000100000001</v>
      </c>
      <c r="I1179" s="1">
        <v>29.82</v>
      </c>
    </row>
    <row r="1180" spans="1:9" x14ac:dyDescent="0.2">
      <c r="A1180" s="2">
        <v>42367</v>
      </c>
      <c r="B1180" s="1">
        <v>43391.78125</v>
      </c>
      <c r="C1180" s="1">
        <v>59.16</v>
      </c>
      <c r="D1180" s="1">
        <v>2.36</v>
      </c>
      <c r="E1180" s="1">
        <v>37.68</v>
      </c>
      <c r="F1180" s="1">
        <v>22.51</v>
      </c>
      <c r="G1180" s="1">
        <v>38.263401000000002</v>
      </c>
      <c r="H1180" s="1">
        <v>203.720001</v>
      </c>
      <c r="I1180" s="1">
        <v>30.450001</v>
      </c>
    </row>
    <row r="1181" spans="1:9" x14ac:dyDescent="0.2">
      <c r="A1181" s="2">
        <v>42366</v>
      </c>
      <c r="B1181" s="1">
        <v>43396.160155999998</v>
      </c>
      <c r="C1181" s="1">
        <v>59.040000999999997</v>
      </c>
      <c r="D1181" s="1">
        <v>2.37</v>
      </c>
      <c r="E1181" s="1">
        <v>38.099997999999999</v>
      </c>
      <c r="F1181" s="1">
        <v>22.709999</v>
      </c>
      <c r="G1181" s="1">
        <v>38.341498999999999</v>
      </c>
      <c r="H1181" s="1">
        <v>207.270004</v>
      </c>
      <c r="I1181" s="1">
        <v>30.34</v>
      </c>
    </row>
    <row r="1182" spans="1:9" x14ac:dyDescent="0.2">
      <c r="A1182" s="2">
        <v>42362</v>
      </c>
      <c r="B1182" s="1">
        <v>43528.269530999998</v>
      </c>
      <c r="C1182" s="1">
        <v>58.400002000000001</v>
      </c>
      <c r="D1182" s="1">
        <v>2.38</v>
      </c>
      <c r="E1182" s="1">
        <v>37.950001</v>
      </c>
      <c r="F1182" s="1">
        <v>22.65</v>
      </c>
      <c r="G1182" s="1">
        <v>38.312199</v>
      </c>
      <c r="H1182" s="1">
        <v>205.44000199999999</v>
      </c>
      <c r="I1182" s="1">
        <v>30.75</v>
      </c>
    </row>
    <row r="1183" spans="1:9" x14ac:dyDescent="0.2">
      <c r="A1183" s="2">
        <v>42361</v>
      </c>
      <c r="B1183" s="1">
        <v>43579.671875</v>
      </c>
      <c r="C1183" s="1">
        <v>58.560001</v>
      </c>
      <c r="D1183" s="1">
        <v>2.38</v>
      </c>
      <c r="E1183" s="1">
        <v>38.020000000000003</v>
      </c>
      <c r="F1183" s="1">
        <v>22.5</v>
      </c>
      <c r="G1183" s="1">
        <v>38.165900999999998</v>
      </c>
      <c r="H1183" s="1">
        <v>207.009995</v>
      </c>
      <c r="I1183" s="1">
        <v>30.209999</v>
      </c>
    </row>
    <row r="1184" spans="1:9" x14ac:dyDescent="0.2">
      <c r="A1184" s="2">
        <v>42360</v>
      </c>
      <c r="B1184" s="1">
        <v>43328.71875</v>
      </c>
      <c r="C1184" s="1">
        <v>58.610000999999997</v>
      </c>
      <c r="D1184" s="1">
        <v>2.36</v>
      </c>
      <c r="E1184" s="1">
        <v>37.779998999999997</v>
      </c>
      <c r="F1184" s="1">
        <v>22.549999</v>
      </c>
      <c r="G1184" s="1">
        <v>37.756100000000004</v>
      </c>
      <c r="H1184" s="1">
        <v>207.279999</v>
      </c>
      <c r="I1184" s="1">
        <v>30.620000999999998</v>
      </c>
    </row>
    <row r="1185" spans="1:9" x14ac:dyDescent="0.2">
      <c r="A1185" s="2">
        <v>42359</v>
      </c>
      <c r="B1185" s="1">
        <v>43160.609375</v>
      </c>
      <c r="C1185" s="1">
        <v>58.150002000000001</v>
      </c>
      <c r="D1185" s="1">
        <v>2.41</v>
      </c>
      <c r="E1185" s="1">
        <v>37.599997999999999</v>
      </c>
      <c r="F1185" s="1">
        <v>22.09</v>
      </c>
      <c r="G1185" s="1">
        <v>38.097599000000002</v>
      </c>
      <c r="H1185" s="1">
        <v>205.83999600000001</v>
      </c>
      <c r="I1185" s="1">
        <v>30.73</v>
      </c>
    </row>
    <row r="1186" spans="1:9" x14ac:dyDescent="0.2">
      <c r="A1186" s="2">
        <v>42356</v>
      </c>
      <c r="B1186" s="1">
        <v>42936.628905999998</v>
      </c>
      <c r="C1186" s="1">
        <v>58.400002000000001</v>
      </c>
      <c r="D1186" s="1">
        <v>2.41</v>
      </c>
      <c r="E1186" s="1">
        <v>37.93</v>
      </c>
      <c r="F1186" s="1">
        <v>22.030000999999999</v>
      </c>
      <c r="G1186" s="1">
        <v>37.843899</v>
      </c>
      <c r="H1186" s="1">
        <v>206.78999300000001</v>
      </c>
      <c r="I1186" s="1">
        <v>30.549999</v>
      </c>
    </row>
    <row r="1187" spans="1:9" x14ac:dyDescent="0.2">
      <c r="A1187" s="2">
        <v>42355</v>
      </c>
      <c r="B1187" s="1">
        <v>43503.519530999998</v>
      </c>
      <c r="C1187" s="1">
        <v>60.52</v>
      </c>
      <c r="D1187" s="1">
        <v>2.5099999999999998</v>
      </c>
      <c r="E1187" s="1">
        <v>37.490001999999997</v>
      </c>
      <c r="F1187" s="1">
        <v>22.309999000000001</v>
      </c>
      <c r="G1187" s="1">
        <v>39.170699999999997</v>
      </c>
      <c r="H1187" s="1">
        <v>207</v>
      </c>
      <c r="I1187" s="1">
        <v>31.120000999999998</v>
      </c>
    </row>
    <row r="1188" spans="1:9" x14ac:dyDescent="0.2">
      <c r="A1188" s="2">
        <v>42354</v>
      </c>
      <c r="B1188" s="1">
        <v>43429.71875</v>
      </c>
      <c r="C1188" s="1">
        <v>59.98</v>
      </c>
      <c r="D1188" s="1">
        <v>2.5499999999999998</v>
      </c>
      <c r="E1188" s="1">
        <v>37.529998999999997</v>
      </c>
      <c r="F1188" s="1">
        <v>22.469999000000001</v>
      </c>
      <c r="G1188" s="1">
        <v>38.556099000000003</v>
      </c>
      <c r="H1188" s="1">
        <v>205.86000100000001</v>
      </c>
      <c r="I1188" s="1">
        <v>30.99</v>
      </c>
    </row>
    <row r="1189" spans="1:9" x14ac:dyDescent="0.2">
      <c r="A1189" s="2">
        <v>42353</v>
      </c>
      <c r="B1189" s="1">
        <v>42905.199219000002</v>
      </c>
      <c r="C1189" s="1">
        <v>57.57</v>
      </c>
      <c r="D1189" s="1">
        <v>2.56</v>
      </c>
      <c r="E1189" s="1">
        <v>37.040000999999997</v>
      </c>
      <c r="F1189" s="1">
        <v>22.290001</v>
      </c>
      <c r="G1189" s="1">
        <v>39.082901</v>
      </c>
      <c r="H1189" s="1">
        <v>203.61999499999999</v>
      </c>
      <c r="I1189" s="1">
        <v>29.9</v>
      </c>
    </row>
    <row r="1190" spans="1:9" x14ac:dyDescent="0.2">
      <c r="A1190" s="2">
        <v>42352</v>
      </c>
      <c r="B1190" s="1">
        <v>41901.960937999997</v>
      </c>
      <c r="C1190" s="1">
        <v>55.259998000000003</v>
      </c>
      <c r="D1190" s="1">
        <v>2.42</v>
      </c>
      <c r="E1190" s="1">
        <v>37.18</v>
      </c>
      <c r="F1190" s="1">
        <v>22.25</v>
      </c>
      <c r="G1190" s="1">
        <v>38.595100000000002</v>
      </c>
      <c r="H1190" s="1">
        <v>200.66999799999999</v>
      </c>
      <c r="I1190" s="1">
        <v>28.540001</v>
      </c>
    </row>
    <row r="1191" spans="1:9" x14ac:dyDescent="0.2">
      <c r="A1191" s="2">
        <v>42349</v>
      </c>
      <c r="B1191" s="1">
        <v>42000.628905999998</v>
      </c>
      <c r="C1191" s="1">
        <v>55.310001</v>
      </c>
      <c r="D1191" s="1">
        <v>2.5499999999999998</v>
      </c>
      <c r="E1191" s="1">
        <v>36.880001</v>
      </c>
      <c r="F1191" s="1">
        <v>22.4</v>
      </c>
      <c r="G1191" s="1">
        <v>38.409801000000002</v>
      </c>
      <c r="H1191" s="1">
        <v>197.38000500000001</v>
      </c>
      <c r="I1191" s="1">
        <v>27.85</v>
      </c>
    </row>
    <row r="1192" spans="1:9" x14ac:dyDescent="0.2">
      <c r="A1192" s="2">
        <v>42348</v>
      </c>
      <c r="B1192" s="1">
        <v>42447.769530999998</v>
      </c>
      <c r="C1192" s="1">
        <v>55.560001</v>
      </c>
      <c r="D1192" s="1">
        <v>2.7</v>
      </c>
      <c r="E1192" s="1">
        <v>37.439999</v>
      </c>
      <c r="F1192" s="1">
        <v>22.120000999999998</v>
      </c>
      <c r="G1192" s="1">
        <v>38.497601000000003</v>
      </c>
      <c r="H1192" s="1">
        <v>198.779999</v>
      </c>
      <c r="I1192" s="1">
        <v>29.65</v>
      </c>
    </row>
    <row r="1193" spans="1:9" x14ac:dyDescent="0.2">
      <c r="A1193" s="2">
        <v>42347</v>
      </c>
      <c r="B1193" s="1">
        <v>42398.058594000002</v>
      </c>
      <c r="C1193" s="1">
        <v>56.970001000000003</v>
      </c>
      <c r="D1193" s="1">
        <v>2.8</v>
      </c>
      <c r="E1193" s="1">
        <v>36.979999999999997</v>
      </c>
      <c r="F1193" s="1">
        <v>22.67</v>
      </c>
      <c r="G1193" s="1">
        <v>38.234099999999998</v>
      </c>
      <c r="H1193" s="1">
        <v>199.11000100000001</v>
      </c>
      <c r="I1193" s="1">
        <v>30.26</v>
      </c>
    </row>
    <row r="1194" spans="1:9" x14ac:dyDescent="0.2">
      <c r="A1194" s="2">
        <v>42346</v>
      </c>
      <c r="B1194" s="1">
        <v>42236.738280999998</v>
      </c>
      <c r="C1194" s="1">
        <v>57.75</v>
      </c>
      <c r="D1194" s="1">
        <v>2.86</v>
      </c>
      <c r="E1194" s="1">
        <v>36.549999</v>
      </c>
      <c r="F1194" s="1">
        <v>22.66</v>
      </c>
      <c r="G1194" s="1">
        <v>38.624400999999999</v>
      </c>
      <c r="H1194" s="1">
        <v>200.11000100000001</v>
      </c>
      <c r="I1194" s="1">
        <v>30.459999</v>
      </c>
    </row>
    <row r="1195" spans="1:9" x14ac:dyDescent="0.2">
      <c r="A1195" s="2">
        <v>42345</v>
      </c>
      <c r="B1195" s="1">
        <v>42655.238280999998</v>
      </c>
      <c r="C1195" s="1">
        <v>57.790000999999997</v>
      </c>
      <c r="D1195" s="1">
        <v>2.93</v>
      </c>
      <c r="E1195" s="1">
        <v>36.560001</v>
      </c>
      <c r="F1195" s="1">
        <v>22.83</v>
      </c>
      <c r="G1195" s="1">
        <v>37.882899999999999</v>
      </c>
      <c r="H1195" s="1">
        <v>201.449997</v>
      </c>
      <c r="I1195" s="1">
        <v>30.559999000000001</v>
      </c>
    </row>
    <row r="1196" spans="1:9" x14ac:dyDescent="0.2">
      <c r="A1196" s="2">
        <v>42342</v>
      </c>
      <c r="B1196" s="1">
        <v>42994.230469000002</v>
      </c>
      <c r="C1196" s="1">
        <v>59.200001</v>
      </c>
      <c r="D1196" s="1">
        <v>2.94</v>
      </c>
      <c r="E1196" s="1">
        <v>36.639999000000003</v>
      </c>
      <c r="F1196" s="1">
        <v>22.879999000000002</v>
      </c>
      <c r="G1196" s="1">
        <v>38.526797999999999</v>
      </c>
      <c r="H1196" s="1">
        <v>201.44000199999999</v>
      </c>
      <c r="I1196" s="1">
        <v>29.700001</v>
      </c>
    </row>
    <row r="1197" spans="1:9" x14ac:dyDescent="0.2">
      <c r="A1197" s="2">
        <v>42341</v>
      </c>
      <c r="B1197" s="1">
        <v>43027.300780999998</v>
      </c>
      <c r="C1197" s="1">
        <v>58.939999</v>
      </c>
      <c r="D1197" s="1">
        <v>2.83</v>
      </c>
      <c r="E1197" s="1">
        <v>36.389999000000003</v>
      </c>
      <c r="F1197" s="1">
        <v>22.870000999999998</v>
      </c>
      <c r="G1197" s="1">
        <v>39.258499</v>
      </c>
      <c r="H1197" s="1">
        <v>201.179993</v>
      </c>
      <c r="I1197" s="1">
        <v>29.309999000000001</v>
      </c>
    </row>
    <row r="1198" spans="1:9" x14ac:dyDescent="0.2">
      <c r="A1198" s="2">
        <v>42340</v>
      </c>
      <c r="B1198" s="1">
        <v>43417.050780999998</v>
      </c>
      <c r="C1198" s="1">
        <v>58.860000999999997</v>
      </c>
      <c r="D1198" s="1">
        <v>2.87</v>
      </c>
      <c r="E1198" s="1">
        <v>36.810001</v>
      </c>
      <c r="F1198" s="1">
        <v>22.469999000000001</v>
      </c>
      <c r="G1198" s="1">
        <v>39.180500000000002</v>
      </c>
      <c r="H1198" s="1">
        <v>205.320007</v>
      </c>
      <c r="I1198" s="1">
        <v>29.280000999999999</v>
      </c>
    </row>
    <row r="1199" spans="1:9" x14ac:dyDescent="0.2">
      <c r="A1199" s="2">
        <v>42339</v>
      </c>
      <c r="B1199" s="1">
        <v>43984.898437999997</v>
      </c>
      <c r="C1199" s="1">
        <v>59.080002</v>
      </c>
      <c r="D1199" s="1">
        <v>2.95</v>
      </c>
      <c r="E1199" s="1">
        <v>37.93</v>
      </c>
      <c r="F1199" s="1">
        <v>22.75</v>
      </c>
      <c r="G1199" s="1">
        <v>40.575600000000001</v>
      </c>
      <c r="H1199" s="1">
        <v>206.720001</v>
      </c>
      <c r="I1199" s="1">
        <v>29.139999</v>
      </c>
    </row>
    <row r="1200" spans="1:9" x14ac:dyDescent="0.2">
      <c r="A1200" s="2">
        <v>42338</v>
      </c>
      <c r="B1200" s="1">
        <v>43418.550780999998</v>
      </c>
      <c r="C1200" s="1">
        <v>59.060001</v>
      </c>
      <c r="D1200" s="1">
        <v>2.91</v>
      </c>
      <c r="E1200" s="1">
        <v>38.509998000000003</v>
      </c>
      <c r="F1200" s="1">
        <v>22.76</v>
      </c>
      <c r="G1200" s="1">
        <v>40.039000999999999</v>
      </c>
      <c r="H1200" s="1">
        <v>201.58999600000001</v>
      </c>
      <c r="I1200" s="1">
        <v>29.23</v>
      </c>
    </row>
    <row r="1201" spans="1:9" x14ac:dyDescent="0.2">
      <c r="A1201" s="2">
        <v>42335</v>
      </c>
      <c r="B1201" s="1">
        <v>44247.980469000002</v>
      </c>
      <c r="C1201" s="1">
        <v>60.439999</v>
      </c>
      <c r="D1201" s="1">
        <v>3.13</v>
      </c>
      <c r="E1201" s="1">
        <v>38.669998</v>
      </c>
      <c r="F1201" s="1">
        <v>22.48</v>
      </c>
      <c r="G1201" s="1">
        <v>41.434100999999998</v>
      </c>
      <c r="H1201" s="1">
        <v>203.33000200000001</v>
      </c>
      <c r="I1201" s="1">
        <v>30.48</v>
      </c>
    </row>
    <row r="1202" spans="1:9" x14ac:dyDescent="0.2">
      <c r="A1202" s="2">
        <v>42334</v>
      </c>
      <c r="B1202" s="1">
        <v>44374.519530999998</v>
      </c>
      <c r="C1202" s="1">
        <v>59.93</v>
      </c>
      <c r="D1202" s="1">
        <v>3.19</v>
      </c>
      <c r="E1202" s="1">
        <v>38.209999000000003</v>
      </c>
      <c r="F1202" s="1">
        <v>22.360001</v>
      </c>
      <c r="G1202" s="1">
        <v>40.956099999999999</v>
      </c>
      <c r="H1202" s="1">
        <v>207.58000200000001</v>
      </c>
      <c r="I1202" s="1">
        <v>29.99</v>
      </c>
    </row>
    <row r="1203" spans="1:9" x14ac:dyDescent="0.2">
      <c r="A1203" s="2">
        <v>42333</v>
      </c>
      <c r="B1203" s="1">
        <v>44138.75</v>
      </c>
      <c r="C1203" s="1">
        <v>59.360000999999997</v>
      </c>
      <c r="D1203" s="1">
        <v>3.22</v>
      </c>
      <c r="E1203" s="1">
        <v>38.470001000000003</v>
      </c>
      <c r="F1203" s="1">
        <v>21.99</v>
      </c>
      <c r="G1203" s="1">
        <v>41.424399999999999</v>
      </c>
      <c r="H1203" s="1">
        <v>204.759995</v>
      </c>
      <c r="I1203" s="1">
        <v>29.889999</v>
      </c>
    </row>
    <row r="1204" spans="1:9" x14ac:dyDescent="0.2">
      <c r="A1204" s="2">
        <v>42332</v>
      </c>
      <c r="B1204" s="1">
        <v>44576.230469000002</v>
      </c>
      <c r="C1204" s="1">
        <v>60.580002</v>
      </c>
      <c r="D1204" s="1">
        <v>3.09</v>
      </c>
      <c r="E1204" s="1">
        <v>38.549999</v>
      </c>
      <c r="F1204" s="1">
        <v>21.799999</v>
      </c>
      <c r="G1204" s="1">
        <v>41.443900999999997</v>
      </c>
      <c r="H1204" s="1">
        <v>211.38000500000001</v>
      </c>
      <c r="I1204" s="1">
        <v>30.32</v>
      </c>
    </row>
    <row r="1205" spans="1:9" x14ac:dyDescent="0.2">
      <c r="A1205" s="2">
        <v>42331</v>
      </c>
      <c r="B1205" s="1">
        <v>44779.140625</v>
      </c>
      <c r="C1205" s="1">
        <v>60.189999</v>
      </c>
      <c r="D1205" s="1">
        <v>3.03</v>
      </c>
      <c r="E1205" s="1">
        <v>37.689999</v>
      </c>
      <c r="F1205" s="1">
        <v>22.370000999999998</v>
      </c>
      <c r="G1205" s="1">
        <v>41.824401999999999</v>
      </c>
      <c r="H1205" s="1">
        <v>207.16999799999999</v>
      </c>
      <c r="I1205" s="1">
        <v>31.33</v>
      </c>
    </row>
    <row r="1206" spans="1:9" x14ac:dyDescent="0.2">
      <c r="A1206" s="2">
        <v>42328</v>
      </c>
      <c r="B1206" s="1">
        <v>44895.019530999998</v>
      </c>
      <c r="C1206" s="1">
        <v>59.040000999999997</v>
      </c>
      <c r="D1206" s="1">
        <v>3.02</v>
      </c>
      <c r="E1206" s="1">
        <v>38.009998000000003</v>
      </c>
      <c r="F1206" s="1">
        <v>21.77</v>
      </c>
      <c r="G1206" s="1">
        <v>41.882899999999999</v>
      </c>
      <c r="H1206" s="1">
        <v>210.550003</v>
      </c>
      <c r="I1206" s="1">
        <v>31.07</v>
      </c>
    </row>
    <row r="1207" spans="1:9" x14ac:dyDescent="0.2">
      <c r="A1207" s="2">
        <v>42327</v>
      </c>
      <c r="B1207" s="1">
        <v>44620.601562999997</v>
      </c>
      <c r="C1207" s="1">
        <v>58.060001</v>
      </c>
      <c r="D1207" s="1">
        <v>2.92</v>
      </c>
      <c r="E1207" s="1">
        <v>37.479999999999997</v>
      </c>
      <c r="F1207" s="1">
        <v>21.940000999999999</v>
      </c>
      <c r="G1207" s="1">
        <v>41.102401999999998</v>
      </c>
      <c r="H1207" s="1">
        <v>209.979996</v>
      </c>
      <c r="I1207" s="1">
        <v>29.77</v>
      </c>
    </row>
    <row r="1208" spans="1:9" x14ac:dyDescent="0.2">
      <c r="A1208" s="2">
        <v>42326</v>
      </c>
      <c r="B1208" s="1">
        <v>44505.589844000002</v>
      </c>
      <c r="C1208" s="1">
        <v>58.02</v>
      </c>
      <c r="D1208" s="1">
        <v>2.8</v>
      </c>
      <c r="E1208" s="1">
        <v>36.540000999999997</v>
      </c>
      <c r="F1208" s="1">
        <v>21.9</v>
      </c>
      <c r="G1208" s="1">
        <v>41.082901</v>
      </c>
      <c r="H1208" s="1">
        <v>203.5</v>
      </c>
      <c r="I1208" s="1">
        <v>28.01</v>
      </c>
    </row>
    <row r="1209" spans="1:9" x14ac:dyDescent="0.2">
      <c r="A1209" s="2">
        <v>42325</v>
      </c>
      <c r="B1209" s="1">
        <v>44184.648437999997</v>
      </c>
      <c r="C1209" s="1">
        <v>57.950001</v>
      </c>
      <c r="D1209" s="1">
        <v>2.72</v>
      </c>
      <c r="E1209" s="1">
        <v>36.060001</v>
      </c>
      <c r="F1209" s="1">
        <v>22.18</v>
      </c>
      <c r="G1209" s="1">
        <v>39.492699000000002</v>
      </c>
      <c r="H1209" s="1">
        <v>207.020004</v>
      </c>
      <c r="I1209" s="1">
        <v>28.129999000000002</v>
      </c>
    </row>
    <row r="1210" spans="1:9" x14ac:dyDescent="0.2">
      <c r="A1210" s="2">
        <v>42321</v>
      </c>
      <c r="B1210" s="1">
        <v>43617.730469000002</v>
      </c>
      <c r="C1210" s="1">
        <v>55.98</v>
      </c>
      <c r="D1210" s="1">
        <v>2.69</v>
      </c>
      <c r="E1210" s="1">
        <v>34.700001</v>
      </c>
      <c r="F1210" s="1">
        <v>21.9</v>
      </c>
      <c r="G1210" s="1">
        <v>39.453701000000002</v>
      </c>
      <c r="H1210" s="1">
        <v>208.80999800000001</v>
      </c>
      <c r="I1210" s="1">
        <v>28.58</v>
      </c>
    </row>
    <row r="1211" spans="1:9" x14ac:dyDescent="0.2">
      <c r="A1211" s="2">
        <v>42320</v>
      </c>
      <c r="B1211" s="1">
        <v>44120.519530999998</v>
      </c>
      <c r="C1211" s="1">
        <v>55.240001999999997</v>
      </c>
      <c r="D1211" s="1">
        <v>2.73</v>
      </c>
      <c r="E1211" s="1">
        <v>34.889999000000003</v>
      </c>
      <c r="F1211" s="1">
        <v>21.75</v>
      </c>
      <c r="G1211" s="1">
        <v>39.775599999999997</v>
      </c>
      <c r="H1211" s="1">
        <v>206.449997</v>
      </c>
      <c r="I1211" s="1">
        <v>28.030000999999999</v>
      </c>
    </row>
    <row r="1212" spans="1:9" x14ac:dyDescent="0.2">
      <c r="A1212" s="2">
        <v>42319</v>
      </c>
      <c r="B1212" s="1">
        <v>44347.910155999998</v>
      </c>
      <c r="C1212" s="1">
        <v>55.18</v>
      </c>
      <c r="D1212" s="1">
        <v>2.78</v>
      </c>
      <c r="E1212" s="1">
        <v>35.049999</v>
      </c>
      <c r="F1212" s="1">
        <v>21.870000999999998</v>
      </c>
      <c r="G1212" s="1">
        <v>40.185397999999999</v>
      </c>
      <c r="H1212" s="1">
        <v>206.070007</v>
      </c>
      <c r="I1212" s="1">
        <v>27.67</v>
      </c>
    </row>
    <row r="1213" spans="1:9" x14ac:dyDescent="0.2">
      <c r="A1213" s="2">
        <v>42318</v>
      </c>
      <c r="B1213" s="1">
        <v>44359.890625</v>
      </c>
      <c r="C1213" s="1">
        <v>55.400002000000001</v>
      </c>
      <c r="D1213" s="1">
        <v>2.78</v>
      </c>
      <c r="E1213" s="1">
        <v>34.900002000000001</v>
      </c>
      <c r="F1213" s="1">
        <v>21.84</v>
      </c>
      <c r="G1213" s="1">
        <v>40.751201999999999</v>
      </c>
      <c r="H1213" s="1">
        <v>206.979996</v>
      </c>
      <c r="I1213" s="1">
        <v>27.709999</v>
      </c>
    </row>
    <row r="1214" spans="1:9" x14ac:dyDescent="0.2">
      <c r="A1214" s="2">
        <v>42317</v>
      </c>
      <c r="B1214" s="1">
        <v>44479.230469000002</v>
      </c>
      <c r="C1214" s="1">
        <v>55.66</v>
      </c>
      <c r="D1214" s="1">
        <v>2.74</v>
      </c>
      <c r="E1214" s="1">
        <v>35</v>
      </c>
      <c r="F1214" s="1">
        <v>21.889999</v>
      </c>
      <c r="G1214" s="1">
        <v>40.770699</v>
      </c>
      <c r="H1214" s="1">
        <v>210.020004</v>
      </c>
      <c r="I1214" s="1">
        <v>27.67</v>
      </c>
    </row>
    <row r="1215" spans="1:9" x14ac:dyDescent="0.2">
      <c r="A1215" s="2">
        <v>42314</v>
      </c>
      <c r="B1215" s="1">
        <v>45243.851562999997</v>
      </c>
      <c r="C1215" s="1">
        <v>56.919998</v>
      </c>
      <c r="D1215" s="1">
        <v>2.84</v>
      </c>
      <c r="E1215" s="1">
        <v>35.419998</v>
      </c>
      <c r="F1215" s="1">
        <v>22.049999</v>
      </c>
      <c r="G1215" s="1">
        <v>41.512199000000003</v>
      </c>
      <c r="H1215" s="1">
        <v>211.36000100000001</v>
      </c>
      <c r="I1215" s="1">
        <v>29.219999000000001</v>
      </c>
    </row>
    <row r="1216" spans="1:9" x14ac:dyDescent="0.2">
      <c r="A1216" s="2">
        <v>42313</v>
      </c>
      <c r="B1216" s="1">
        <v>45195.648437999997</v>
      </c>
      <c r="C1216" s="1">
        <v>56.060001</v>
      </c>
      <c r="D1216" s="1">
        <v>2.95</v>
      </c>
      <c r="E1216" s="1">
        <v>35.150002000000001</v>
      </c>
      <c r="F1216" s="1">
        <v>22.74</v>
      </c>
      <c r="G1216" s="1">
        <v>42.624400999999999</v>
      </c>
      <c r="H1216" s="1">
        <v>215.78999300000001</v>
      </c>
      <c r="I1216" s="1">
        <v>28.34</v>
      </c>
    </row>
    <row r="1217" spans="1:9" x14ac:dyDescent="0.2">
      <c r="A1217" s="2">
        <v>42312</v>
      </c>
      <c r="B1217" s="1">
        <v>45373.171875</v>
      </c>
      <c r="C1217" s="1">
        <v>56.110000999999997</v>
      </c>
      <c r="D1217" s="1">
        <v>2.85</v>
      </c>
      <c r="E1217" s="1">
        <v>35.799999</v>
      </c>
      <c r="F1217" s="1">
        <v>22.32</v>
      </c>
      <c r="G1217" s="1">
        <v>42.526797999999999</v>
      </c>
      <c r="H1217" s="1">
        <v>212.320007</v>
      </c>
      <c r="I1217" s="1">
        <v>28.08</v>
      </c>
    </row>
    <row r="1218" spans="1:9" x14ac:dyDescent="0.2">
      <c r="A1218" s="2">
        <v>42311</v>
      </c>
      <c r="B1218" s="1">
        <v>45354.589844000002</v>
      </c>
      <c r="C1218" s="1">
        <v>55.490001999999997</v>
      </c>
      <c r="D1218" s="1">
        <v>2.77</v>
      </c>
      <c r="E1218" s="1">
        <v>35.860000999999997</v>
      </c>
      <c r="F1218" s="1">
        <v>22.33</v>
      </c>
      <c r="G1218" s="1">
        <v>42.195098999999999</v>
      </c>
      <c r="H1218" s="1">
        <v>214.66000399999999</v>
      </c>
      <c r="I1218" s="1">
        <v>28.629999000000002</v>
      </c>
    </row>
    <row r="1219" spans="1:9" x14ac:dyDescent="0.2">
      <c r="A1219" s="2">
        <v>42307</v>
      </c>
      <c r="B1219" s="1">
        <v>44542.761719000002</v>
      </c>
      <c r="C1219" s="1">
        <v>54.279998999999997</v>
      </c>
      <c r="D1219" s="1">
        <v>2.65</v>
      </c>
      <c r="E1219" s="1">
        <v>36.279998999999997</v>
      </c>
      <c r="F1219" s="1">
        <v>22.18</v>
      </c>
      <c r="G1219" s="1">
        <v>41.795101000000003</v>
      </c>
      <c r="H1219" s="1">
        <v>207.11000100000001</v>
      </c>
      <c r="I1219" s="1">
        <v>28.200001</v>
      </c>
    </row>
    <row r="1220" spans="1:9" x14ac:dyDescent="0.2">
      <c r="A1220" s="2">
        <v>42306</v>
      </c>
      <c r="B1220" s="1">
        <v>44634.808594000002</v>
      </c>
      <c r="C1220" s="1">
        <v>54.91</v>
      </c>
      <c r="D1220" s="1">
        <v>2.72</v>
      </c>
      <c r="E1220" s="1">
        <v>36.290000999999997</v>
      </c>
      <c r="F1220" s="1">
        <v>21.66</v>
      </c>
      <c r="G1220" s="1">
        <v>43.346297999999997</v>
      </c>
      <c r="H1220" s="1">
        <v>208.05999800000001</v>
      </c>
      <c r="I1220" s="1">
        <v>28.9</v>
      </c>
    </row>
    <row r="1221" spans="1:9" x14ac:dyDescent="0.2">
      <c r="A1221" s="2">
        <v>42305</v>
      </c>
      <c r="B1221" s="1">
        <v>44741.679687999997</v>
      </c>
      <c r="C1221" s="1">
        <v>55.91</v>
      </c>
      <c r="D1221" s="1">
        <v>2.66</v>
      </c>
      <c r="E1221" s="1">
        <v>36.720001000000003</v>
      </c>
      <c r="F1221" s="1">
        <v>21.620000999999998</v>
      </c>
      <c r="G1221" s="1">
        <v>43.082901</v>
      </c>
      <c r="H1221" s="1">
        <v>208.10000600000001</v>
      </c>
      <c r="I1221" s="1">
        <v>28.99</v>
      </c>
    </row>
    <row r="1222" spans="1:9" x14ac:dyDescent="0.2">
      <c r="A1222" s="2">
        <v>42304</v>
      </c>
      <c r="B1222" s="1">
        <v>44698.011719000002</v>
      </c>
      <c r="C1222" s="1">
        <v>55.57</v>
      </c>
      <c r="D1222" s="1">
        <v>2.74</v>
      </c>
      <c r="E1222" s="1">
        <v>36.75</v>
      </c>
      <c r="F1222" s="1">
        <v>21.440000999999999</v>
      </c>
      <c r="G1222" s="1">
        <v>42.673198999999997</v>
      </c>
      <c r="H1222" s="1">
        <v>208.94000199999999</v>
      </c>
      <c r="I1222" s="1">
        <v>29.9</v>
      </c>
    </row>
    <row r="1223" spans="1:9" x14ac:dyDescent="0.2">
      <c r="A1223" s="2">
        <v>42303</v>
      </c>
      <c r="B1223" s="1">
        <v>45036.519530999998</v>
      </c>
      <c r="C1223" s="1">
        <v>55.610000999999997</v>
      </c>
      <c r="D1223" s="1">
        <v>2.89</v>
      </c>
      <c r="E1223" s="1">
        <v>36.740001999999997</v>
      </c>
      <c r="F1223" s="1">
        <v>21.610001</v>
      </c>
      <c r="G1223" s="1">
        <v>43.404899999999998</v>
      </c>
      <c r="H1223" s="1">
        <v>206.58000200000001</v>
      </c>
      <c r="I1223" s="1">
        <v>29.209999</v>
      </c>
    </row>
    <row r="1224" spans="1:9" x14ac:dyDescent="0.2">
      <c r="A1224" s="2">
        <v>42300</v>
      </c>
      <c r="B1224" s="1">
        <v>45010.238280999998</v>
      </c>
      <c r="C1224" s="1">
        <v>55.759998000000003</v>
      </c>
      <c r="D1224" s="1">
        <v>2.98</v>
      </c>
      <c r="E1224" s="1">
        <v>36.229999999999997</v>
      </c>
      <c r="F1224" s="1">
        <v>21.75</v>
      </c>
      <c r="G1224" s="1">
        <v>43.238998000000002</v>
      </c>
      <c r="H1224" s="1">
        <v>203.300003</v>
      </c>
      <c r="I1224" s="1">
        <v>28.49</v>
      </c>
    </row>
    <row r="1225" spans="1:9" x14ac:dyDescent="0.2">
      <c r="A1225" s="2">
        <v>42299</v>
      </c>
      <c r="B1225" s="1">
        <v>44627.96875</v>
      </c>
      <c r="C1225" s="1">
        <v>56.060001</v>
      </c>
      <c r="D1225" s="1">
        <v>3.03</v>
      </c>
      <c r="E1225" s="1">
        <v>36.360000999999997</v>
      </c>
      <c r="F1225" s="1">
        <v>21.9</v>
      </c>
      <c r="G1225" s="1">
        <v>43.736598999999998</v>
      </c>
      <c r="H1225" s="1">
        <v>206.08999600000001</v>
      </c>
      <c r="I1225" s="1">
        <v>28.5</v>
      </c>
    </row>
    <row r="1226" spans="1:9" x14ac:dyDescent="0.2">
      <c r="A1226" s="2">
        <v>42298</v>
      </c>
      <c r="B1226" s="1">
        <v>44426.070312999997</v>
      </c>
      <c r="C1226" s="1">
        <v>55.900002000000001</v>
      </c>
      <c r="D1226" s="1">
        <v>3.05</v>
      </c>
      <c r="E1226" s="1">
        <v>36.909999999999997</v>
      </c>
      <c r="F1226" s="1">
        <v>21.98</v>
      </c>
      <c r="G1226" s="1">
        <v>44.224400000000003</v>
      </c>
      <c r="H1226" s="1">
        <v>203.38999899999999</v>
      </c>
      <c r="I1226" s="1">
        <v>28.76</v>
      </c>
    </row>
    <row r="1227" spans="1:9" x14ac:dyDescent="0.2">
      <c r="A1227" s="2">
        <v>42297</v>
      </c>
      <c r="B1227" s="1">
        <v>44653.859375</v>
      </c>
      <c r="C1227" s="1">
        <v>56.02</v>
      </c>
      <c r="D1227" s="1">
        <v>3.11</v>
      </c>
      <c r="E1227" s="1">
        <v>36.299999</v>
      </c>
      <c r="F1227" s="1">
        <v>21.91</v>
      </c>
      <c r="G1227" s="1">
        <v>44.234099999999998</v>
      </c>
      <c r="H1227" s="1">
        <v>200.759995</v>
      </c>
      <c r="I1227" s="1">
        <v>28.370000999999998</v>
      </c>
    </row>
    <row r="1228" spans="1:9" x14ac:dyDescent="0.2">
      <c r="A1228" s="2">
        <v>42296</v>
      </c>
      <c r="B1228" s="1">
        <v>44523.011719000002</v>
      </c>
      <c r="C1228" s="1">
        <v>56.16</v>
      </c>
      <c r="D1228" s="1">
        <v>3.16</v>
      </c>
      <c r="E1228" s="1">
        <v>36.32</v>
      </c>
      <c r="F1228" s="1">
        <v>22</v>
      </c>
      <c r="G1228" s="1">
        <v>44.048800999999997</v>
      </c>
      <c r="H1228" s="1">
        <v>200.199997</v>
      </c>
      <c r="I1228" s="1">
        <v>27.549999</v>
      </c>
    </row>
    <row r="1229" spans="1:9" x14ac:dyDescent="0.2">
      <c r="A1229" s="2">
        <v>42293</v>
      </c>
      <c r="B1229" s="1">
        <v>44364.160155999998</v>
      </c>
      <c r="C1229" s="1">
        <v>54.48</v>
      </c>
      <c r="D1229" s="1">
        <v>3.17</v>
      </c>
      <c r="E1229" s="1">
        <v>35.93</v>
      </c>
      <c r="F1229" s="1">
        <v>21.780000999999999</v>
      </c>
      <c r="G1229" s="1">
        <v>43.658501000000001</v>
      </c>
      <c r="H1229" s="1">
        <v>197.63000500000001</v>
      </c>
      <c r="I1229" s="1">
        <v>26.780000999999999</v>
      </c>
    </row>
    <row r="1230" spans="1:9" x14ac:dyDescent="0.2">
      <c r="A1230" s="2">
        <v>42292</v>
      </c>
      <c r="B1230" s="1">
        <v>44087.589844000002</v>
      </c>
      <c r="C1230" s="1">
        <v>53.93</v>
      </c>
      <c r="D1230" s="1">
        <v>3.15</v>
      </c>
      <c r="E1230" s="1">
        <v>35.840000000000003</v>
      </c>
      <c r="F1230" s="1">
        <v>21.99</v>
      </c>
      <c r="G1230" s="1">
        <v>43.463402000000002</v>
      </c>
      <c r="H1230" s="1">
        <v>197.490005</v>
      </c>
      <c r="I1230" s="1">
        <v>26.780000999999999</v>
      </c>
    </row>
    <row r="1231" spans="1:9" x14ac:dyDescent="0.2">
      <c r="A1231" s="2">
        <v>42291</v>
      </c>
      <c r="B1231" s="1">
        <v>44064.429687999997</v>
      </c>
      <c r="C1231" s="1">
        <v>53.98</v>
      </c>
      <c r="D1231" s="1">
        <v>3.22</v>
      </c>
      <c r="E1231" s="1">
        <v>36.360000999999997</v>
      </c>
      <c r="F1231" s="1">
        <v>21.77</v>
      </c>
      <c r="G1231" s="1">
        <v>43.902400999999998</v>
      </c>
      <c r="H1231" s="1">
        <v>195.720001</v>
      </c>
      <c r="I1231" s="1">
        <v>25.58</v>
      </c>
    </row>
    <row r="1232" spans="1:9" x14ac:dyDescent="0.2">
      <c r="A1232" s="2">
        <v>42290</v>
      </c>
      <c r="B1232" s="1">
        <v>44318.191405999998</v>
      </c>
      <c r="C1232" s="1">
        <v>53.869999</v>
      </c>
      <c r="D1232" s="1">
        <v>3.43</v>
      </c>
      <c r="E1232" s="1">
        <v>36.779998999999997</v>
      </c>
      <c r="F1232" s="1">
        <v>22.07</v>
      </c>
      <c r="G1232" s="1">
        <v>43.590198999999998</v>
      </c>
      <c r="H1232" s="1">
        <v>191.550003</v>
      </c>
      <c r="I1232" s="1">
        <v>25.629999000000002</v>
      </c>
    </row>
    <row r="1233" spans="1:9" x14ac:dyDescent="0.2">
      <c r="A1233" s="2">
        <v>42289</v>
      </c>
      <c r="B1233" s="1">
        <v>44314.25</v>
      </c>
      <c r="C1233" s="1">
        <v>54.540000999999997</v>
      </c>
      <c r="D1233" s="1">
        <v>3.43</v>
      </c>
      <c r="E1233" s="1">
        <v>36.25</v>
      </c>
      <c r="F1233" s="1">
        <v>22.33</v>
      </c>
      <c r="G1233" s="1">
        <v>43.492699000000002</v>
      </c>
      <c r="H1233" s="1">
        <v>191.83999600000001</v>
      </c>
      <c r="I1233" s="1">
        <v>25.99</v>
      </c>
    </row>
    <row r="1234" spans="1:9" x14ac:dyDescent="0.2">
      <c r="A1234" s="2">
        <v>42286</v>
      </c>
      <c r="B1234" s="1">
        <v>44375.621094000002</v>
      </c>
      <c r="C1234" s="1">
        <v>54.389999000000003</v>
      </c>
      <c r="D1234" s="1">
        <v>3.47</v>
      </c>
      <c r="E1234" s="1">
        <v>37.220001000000003</v>
      </c>
      <c r="F1234" s="1">
        <v>22.77</v>
      </c>
      <c r="G1234" s="1">
        <v>43.902400999999998</v>
      </c>
      <c r="H1234" s="1">
        <v>189.679993</v>
      </c>
      <c r="I1234" s="1">
        <v>25.41</v>
      </c>
    </row>
    <row r="1235" spans="1:9" x14ac:dyDescent="0.2">
      <c r="A1235" s="2">
        <v>42285</v>
      </c>
      <c r="B1235" s="1">
        <v>44076.941405999998</v>
      </c>
      <c r="C1235" s="1">
        <v>53.450001</v>
      </c>
      <c r="D1235" s="1">
        <v>3.3</v>
      </c>
      <c r="E1235" s="1">
        <v>36.659999999999997</v>
      </c>
      <c r="F1235" s="1">
        <v>22.620000999999998</v>
      </c>
      <c r="G1235" s="1">
        <v>41.970699000000003</v>
      </c>
      <c r="H1235" s="1">
        <v>190.30999800000001</v>
      </c>
      <c r="I1235" s="1">
        <v>25.469999000000001</v>
      </c>
    </row>
    <row r="1236" spans="1:9" x14ac:dyDescent="0.2">
      <c r="A1236" s="2">
        <v>42284</v>
      </c>
      <c r="B1236" s="1">
        <v>43832.03125</v>
      </c>
      <c r="C1236" s="1">
        <v>52.91</v>
      </c>
      <c r="D1236" s="1">
        <v>3.12</v>
      </c>
      <c r="E1236" s="1">
        <v>36.5</v>
      </c>
      <c r="F1236" s="1">
        <v>22.530000999999999</v>
      </c>
      <c r="G1236" s="1">
        <v>40.741501</v>
      </c>
      <c r="H1236" s="1">
        <v>186.979996</v>
      </c>
      <c r="I1236" s="1">
        <v>26.07</v>
      </c>
    </row>
    <row r="1237" spans="1:9" x14ac:dyDescent="0.2">
      <c r="A1237" s="2">
        <v>42283</v>
      </c>
      <c r="B1237" s="1">
        <v>43561.421875</v>
      </c>
      <c r="C1237" s="1">
        <v>52.98</v>
      </c>
      <c r="D1237" s="1">
        <v>2.94</v>
      </c>
      <c r="E1237" s="1">
        <v>36.340000000000003</v>
      </c>
      <c r="F1237" s="1">
        <v>22.73</v>
      </c>
      <c r="G1237" s="1">
        <v>41.131698999999998</v>
      </c>
      <c r="H1237" s="1">
        <v>191.88000500000001</v>
      </c>
      <c r="I1237" s="1">
        <v>25.879999000000002</v>
      </c>
    </row>
    <row r="1238" spans="1:9" x14ac:dyDescent="0.2">
      <c r="A1238" s="2">
        <v>42282</v>
      </c>
      <c r="B1238" s="1">
        <v>43566.320312999997</v>
      </c>
      <c r="C1238" s="1">
        <v>52.5</v>
      </c>
      <c r="D1238" s="1">
        <v>2.87</v>
      </c>
      <c r="E1238" s="1">
        <v>35.310001</v>
      </c>
      <c r="F1238" s="1">
        <v>22.67</v>
      </c>
      <c r="G1238" s="1">
        <v>41.238998000000002</v>
      </c>
      <c r="H1238" s="1">
        <v>190.220001</v>
      </c>
      <c r="I1238" s="1">
        <v>24.73</v>
      </c>
    </row>
    <row r="1239" spans="1:9" x14ac:dyDescent="0.2">
      <c r="A1239" s="2">
        <v>42279</v>
      </c>
      <c r="B1239" s="1">
        <v>42735.148437999997</v>
      </c>
      <c r="C1239" s="1">
        <v>52.32</v>
      </c>
      <c r="D1239" s="1">
        <v>2.81</v>
      </c>
      <c r="E1239" s="1">
        <v>34.549999</v>
      </c>
      <c r="F1239" s="1">
        <v>22.24</v>
      </c>
      <c r="G1239" s="1">
        <v>40.839001000000003</v>
      </c>
      <c r="H1239" s="1">
        <v>185.88999899999999</v>
      </c>
      <c r="I1239" s="1">
        <v>24.389999</v>
      </c>
    </row>
    <row r="1240" spans="1:9" x14ac:dyDescent="0.2">
      <c r="A1240" s="2">
        <v>42278</v>
      </c>
      <c r="B1240" s="1">
        <v>42695.738280999998</v>
      </c>
      <c r="C1240" s="1">
        <v>50.919998</v>
      </c>
      <c r="D1240" s="1">
        <v>2.89</v>
      </c>
      <c r="E1240" s="1">
        <v>34.450001</v>
      </c>
      <c r="F1240" s="1">
        <v>22.200001</v>
      </c>
      <c r="G1240" s="1">
        <v>40.965899999999998</v>
      </c>
      <c r="H1240" s="1">
        <v>183.53999300000001</v>
      </c>
      <c r="I1240" s="1">
        <v>25.02</v>
      </c>
    </row>
    <row r="1241" spans="1:9" x14ac:dyDescent="0.2">
      <c r="A1241" s="2">
        <v>42277</v>
      </c>
      <c r="B1241" s="1">
        <v>42632.539062999997</v>
      </c>
      <c r="C1241" s="1">
        <v>50.220001000000003</v>
      </c>
      <c r="D1241" s="1">
        <v>2.67</v>
      </c>
      <c r="E1241" s="1">
        <v>34.909999999999997</v>
      </c>
      <c r="F1241" s="1">
        <v>21.74</v>
      </c>
      <c r="G1241" s="1">
        <v>40.497601000000003</v>
      </c>
      <c r="H1241" s="1">
        <v>186</v>
      </c>
      <c r="I1241" s="1">
        <v>25.290001</v>
      </c>
    </row>
    <row r="1242" spans="1:9" x14ac:dyDescent="0.2">
      <c r="A1242" s="2">
        <v>42276</v>
      </c>
      <c r="B1242" s="1">
        <v>42121.511719000002</v>
      </c>
      <c r="C1242" s="1">
        <v>49.73</v>
      </c>
      <c r="D1242" s="1">
        <v>2.62</v>
      </c>
      <c r="E1242" s="1">
        <v>34.669998</v>
      </c>
      <c r="F1242" s="1">
        <v>20.85</v>
      </c>
      <c r="G1242" s="1">
        <v>39.902400999999998</v>
      </c>
      <c r="H1242" s="1">
        <v>182.529999</v>
      </c>
      <c r="I1242" s="1">
        <v>24.91</v>
      </c>
    </row>
    <row r="1243" spans="1:9" x14ac:dyDescent="0.2">
      <c r="A1243" s="2">
        <v>42275</v>
      </c>
      <c r="B1243" s="1">
        <v>41893.511719000002</v>
      </c>
      <c r="C1243" s="1">
        <v>49.419998</v>
      </c>
      <c r="D1243" s="1">
        <v>2.57</v>
      </c>
      <c r="E1243" s="1">
        <v>34.57</v>
      </c>
      <c r="F1243" s="1">
        <v>21.030000999999999</v>
      </c>
      <c r="G1243" s="1">
        <v>39.951199000000003</v>
      </c>
      <c r="H1243" s="1">
        <v>182.66999799999999</v>
      </c>
      <c r="I1243" s="1">
        <v>24.84</v>
      </c>
    </row>
    <row r="1244" spans="1:9" x14ac:dyDescent="0.2">
      <c r="A1244" s="2">
        <v>42272</v>
      </c>
      <c r="B1244" s="1">
        <v>42435.230469000002</v>
      </c>
      <c r="C1244" s="1">
        <v>49.610000999999997</v>
      </c>
      <c r="D1244" s="1">
        <v>2.5</v>
      </c>
      <c r="E1244" s="1">
        <v>34.560001</v>
      </c>
      <c r="F1244" s="1">
        <v>21.25</v>
      </c>
      <c r="G1244" s="1">
        <v>40.780498999999999</v>
      </c>
      <c r="H1244" s="1">
        <v>181.240005</v>
      </c>
      <c r="I1244" s="1">
        <v>24.83</v>
      </c>
    </row>
    <row r="1245" spans="1:9" x14ac:dyDescent="0.2">
      <c r="A1245" s="2">
        <v>42271</v>
      </c>
      <c r="B1245" s="1">
        <v>42596.558594000002</v>
      </c>
      <c r="C1245" s="1">
        <v>50.18</v>
      </c>
      <c r="D1245" s="1">
        <v>2.5299999999999998</v>
      </c>
      <c r="E1245" s="1">
        <v>34.830002</v>
      </c>
      <c r="F1245" s="1">
        <v>21.24</v>
      </c>
      <c r="G1245" s="1">
        <v>39.931702000000001</v>
      </c>
      <c r="H1245" s="1">
        <v>181.89999399999999</v>
      </c>
      <c r="I1245" s="1">
        <v>24.74</v>
      </c>
    </row>
    <row r="1246" spans="1:9" x14ac:dyDescent="0.2">
      <c r="A1246" s="2">
        <v>42270</v>
      </c>
      <c r="B1246" s="1">
        <v>43042.359375</v>
      </c>
      <c r="C1246" s="1">
        <v>50.639999000000003</v>
      </c>
      <c r="D1246" s="1">
        <v>2.59</v>
      </c>
      <c r="E1246" s="1">
        <v>36.599997999999999</v>
      </c>
      <c r="F1246" s="1">
        <v>21.610001</v>
      </c>
      <c r="G1246" s="1">
        <v>40.360999999999997</v>
      </c>
      <c r="H1246" s="1">
        <v>182.38999899999999</v>
      </c>
      <c r="I1246" s="1">
        <v>25.709999</v>
      </c>
    </row>
    <row r="1247" spans="1:9" x14ac:dyDescent="0.2">
      <c r="A1247" s="2">
        <v>42269</v>
      </c>
      <c r="B1247" s="1">
        <v>43232.058594000002</v>
      </c>
      <c r="C1247" s="1">
        <v>50.299999</v>
      </c>
      <c r="D1247" s="1">
        <v>2.67</v>
      </c>
      <c r="E1247" s="1">
        <v>36.840000000000003</v>
      </c>
      <c r="F1247" s="1">
        <v>21.389999</v>
      </c>
      <c r="G1247" s="1">
        <v>40.224400000000003</v>
      </c>
      <c r="H1247" s="1">
        <v>183.88999899999999</v>
      </c>
      <c r="I1247" s="1">
        <v>25.16</v>
      </c>
    </row>
    <row r="1248" spans="1:9" x14ac:dyDescent="0.2">
      <c r="A1248" s="2">
        <v>42268</v>
      </c>
      <c r="B1248" s="1">
        <v>43618.140625</v>
      </c>
      <c r="C1248" s="1">
        <v>51.09</v>
      </c>
      <c r="D1248" s="1">
        <v>2.71</v>
      </c>
      <c r="E1248" s="1">
        <v>36.720001000000003</v>
      </c>
      <c r="F1248" s="1">
        <v>21.450001</v>
      </c>
      <c r="G1248" s="1">
        <v>40.780498999999999</v>
      </c>
      <c r="H1248" s="1">
        <v>186.88999899999999</v>
      </c>
      <c r="I1248" s="1">
        <v>25.540001</v>
      </c>
    </row>
    <row r="1249" spans="1:9" x14ac:dyDescent="0.2">
      <c r="A1249" s="2">
        <v>42265</v>
      </c>
      <c r="B1249" s="1">
        <v>43565.050780999998</v>
      </c>
      <c r="C1249" s="1">
        <v>51.299999</v>
      </c>
      <c r="D1249" s="1">
        <v>2.66</v>
      </c>
      <c r="E1249" s="1">
        <v>36.779998999999997</v>
      </c>
      <c r="F1249" s="1">
        <v>21.77</v>
      </c>
      <c r="G1249" s="1">
        <v>41.482899000000003</v>
      </c>
      <c r="H1249" s="1">
        <v>187.479996</v>
      </c>
      <c r="I1249" s="1">
        <v>25.290001</v>
      </c>
    </row>
    <row r="1250" spans="1:9" x14ac:dyDescent="0.2">
      <c r="A1250" s="2">
        <v>42264</v>
      </c>
      <c r="B1250" s="1">
        <v>43790.929687999997</v>
      </c>
      <c r="C1250" s="1">
        <v>51.650002000000001</v>
      </c>
      <c r="D1250" s="1">
        <v>2.57</v>
      </c>
      <c r="E1250" s="1">
        <v>36.509998000000003</v>
      </c>
      <c r="F1250" s="1">
        <v>22.01</v>
      </c>
      <c r="G1250" s="1">
        <v>41.541499999999999</v>
      </c>
      <c r="H1250" s="1">
        <v>187.55999800000001</v>
      </c>
      <c r="I1250" s="1">
        <v>25.73</v>
      </c>
    </row>
    <row r="1251" spans="1:9" x14ac:dyDescent="0.2">
      <c r="A1251" s="2">
        <v>42262</v>
      </c>
      <c r="B1251" s="1">
        <v>43269.621094000002</v>
      </c>
      <c r="C1251" s="1">
        <v>50.490001999999997</v>
      </c>
      <c r="D1251" s="1">
        <v>2.34</v>
      </c>
      <c r="E1251" s="1">
        <v>36.619999</v>
      </c>
      <c r="F1251" s="1">
        <v>22</v>
      </c>
      <c r="G1251" s="1">
        <v>41.317101000000001</v>
      </c>
      <c r="H1251" s="1">
        <v>184.80999800000001</v>
      </c>
      <c r="I1251" s="1">
        <v>24.559999000000001</v>
      </c>
    </row>
    <row r="1252" spans="1:9" x14ac:dyDescent="0.2">
      <c r="A1252" s="2">
        <v>42261</v>
      </c>
      <c r="B1252" s="1">
        <v>42827.351562999997</v>
      </c>
      <c r="C1252" s="1">
        <v>49.509998000000003</v>
      </c>
      <c r="D1252" s="1">
        <v>2.27</v>
      </c>
      <c r="E1252" s="1">
        <v>36.740001999999997</v>
      </c>
      <c r="F1252" s="1">
        <v>22.469999000000001</v>
      </c>
      <c r="G1252" s="1">
        <v>40.848801000000002</v>
      </c>
      <c r="H1252" s="1">
        <v>183.03999300000001</v>
      </c>
      <c r="I1252" s="1">
        <v>24.83</v>
      </c>
    </row>
    <row r="1253" spans="1:9" x14ac:dyDescent="0.2">
      <c r="A1253" s="2">
        <v>42258</v>
      </c>
      <c r="B1253" s="1">
        <v>42780.730469000002</v>
      </c>
      <c r="C1253" s="1">
        <v>49.73</v>
      </c>
      <c r="D1253" s="1">
        <v>2.29</v>
      </c>
      <c r="E1253" s="1">
        <v>36.560001</v>
      </c>
      <c r="F1253" s="1">
        <v>21.719999000000001</v>
      </c>
      <c r="G1253" s="1">
        <v>40.799999</v>
      </c>
      <c r="H1253" s="1">
        <v>183.13000500000001</v>
      </c>
      <c r="I1253" s="1">
        <v>24.6</v>
      </c>
    </row>
    <row r="1254" spans="1:9" x14ac:dyDescent="0.2">
      <c r="A1254" s="2">
        <v>42257</v>
      </c>
      <c r="B1254" s="1">
        <v>42888.511719000002</v>
      </c>
      <c r="C1254" s="1">
        <v>49.860000999999997</v>
      </c>
      <c r="D1254" s="1">
        <v>2.31</v>
      </c>
      <c r="E1254" s="1">
        <v>35.290000999999997</v>
      </c>
      <c r="F1254" s="1">
        <v>21.690000999999999</v>
      </c>
      <c r="G1254" s="1">
        <v>41.453701000000002</v>
      </c>
      <c r="H1254" s="1">
        <v>182.96000699999999</v>
      </c>
      <c r="I1254" s="1">
        <v>24.27</v>
      </c>
    </row>
    <row r="1255" spans="1:9" x14ac:dyDescent="0.2">
      <c r="A1255" s="2">
        <v>42256</v>
      </c>
      <c r="B1255" s="1">
        <v>42754.679687999997</v>
      </c>
      <c r="C1255" s="1">
        <v>50.27</v>
      </c>
      <c r="D1255" s="1">
        <v>2.31</v>
      </c>
      <c r="E1255" s="1">
        <v>35.009998000000003</v>
      </c>
      <c r="F1255" s="1">
        <v>21.93</v>
      </c>
      <c r="G1255" s="1">
        <v>41.122002000000002</v>
      </c>
      <c r="H1255" s="1">
        <v>184.36999499999999</v>
      </c>
      <c r="I1255" s="1">
        <v>23.780000999999999</v>
      </c>
    </row>
    <row r="1256" spans="1:9" x14ac:dyDescent="0.2">
      <c r="A1256" s="2">
        <v>42255</v>
      </c>
      <c r="B1256" s="1">
        <v>43083.941405999998</v>
      </c>
      <c r="C1256" s="1">
        <v>50.060001</v>
      </c>
      <c r="D1256" s="1">
        <v>2.31</v>
      </c>
      <c r="E1256" s="1">
        <v>35.090000000000003</v>
      </c>
      <c r="F1256" s="1">
        <v>21.74</v>
      </c>
      <c r="G1256" s="1">
        <v>40.956099999999999</v>
      </c>
      <c r="H1256" s="1">
        <v>184.44000199999999</v>
      </c>
      <c r="I1256" s="1">
        <v>23.780000999999999</v>
      </c>
    </row>
    <row r="1257" spans="1:9" x14ac:dyDescent="0.2">
      <c r="A1257" s="2">
        <v>42254</v>
      </c>
      <c r="B1257" s="1">
        <v>42756.261719000002</v>
      </c>
      <c r="C1257" s="1">
        <v>50.52</v>
      </c>
      <c r="D1257" s="1">
        <v>2.33</v>
      </c>
      <c r="E1257" s="1">
        <v>35.080002</v>
      </c>
      <c r="F1257" s="1">
        <v>21.690000999999999</v>
      </c>
      <c r="G1257" s="1">
        <v>40.478000999999999</v>
      </c>
      <c r="H1257" s="1">
        <v>181.929993</v>
      </c>
      <c r="I1257" s="1">
        <v>23.75</v>
      </c>
    </row>
    <row r="1258" spans="1:9" x14ac:dyDescent="0.2">
      <c r="A1258" s="2">
        <v>42251</v>
      </c>
      <c r="B1258" s="1">
        <v>42742.859375</v>
      </c>
      <c r="C1258" s="1">
        <v>50.509998000000003</v>
      </c>
      <c r="D1258" s="1">
        <v>2.3199999999999998</v>
      </c>
      <c r="E1258" s="1">
        <v>35.409999999999997</v>
      </c>
      <c r="F1258" s="1">
        <v>21.33</v>
      </c>
      <c r="G1258" s="1">
        <v>40.936599999999999</v>
      </c>
      <c r="H1258" s="1">
        <v>180.53999300000001</v>
      </c>
      <c r="I1258" s="1">
        <v>23.389999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B17-4FE2-4144-982C-B29C26F62E41}">
  <dimension ref="A1:J1258"/>
  <sheetViews>
    <sheetView workbookViewId="0">
      <selection activeCell="B1" sqref="B1:I1"/>
    </sheetView>
  </sheetViews>
  <sheetFormatPr baseColWidth="10" defaultRowHeight="16" x14ac:dyDescent="0.2"/>
  <cols>
    <col min="2" max="2" width="12.6640625" bestFit="1" customWidth="1"/>
  </cols>
  <sheetData>
    <row r="1" spans="1:10" x14ac:dyDescent="0.2">
      <c r="A1" s="3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</row>
    <row r="2" spans="1:10" x14ac:dyDescent="0.2">
      <c r="A2" s="2">
        <v>44077</v>
      </c>
      <c r="B2" s="8" cm="1">
        <f t="array" ref="B2:B1258">'1 Base de precios'!B2:B1258</f>
        <v>36429.660155999998</v>
      </c>
      <c r="C2" s="9" cm="1">
        <f t="array" ref="C2:C1258">'1 Base de precios'!C2:C1258</f>
        <v>20.719999000000001</v>
      </c>
      <c r="D2" s="9" cm="1">
        <f t="array" ref="D2:D1258">'1 Base de precios'!D2:D1258</f>
        <v>0.32500000000000001</v>
      </c>
      <c r="E2" s="9" cm="1">
        <f t="array" ref="E2:E1258">'1 Base de precios'!E2:E1258</f>
        <v>16.639999</v>
      </c>
      <c r="F2" s="9" cm="1">
        <f t="array" ref="F2:F1258">'1 Base de precios'!F2:F1258</f>
        <v>5.35</v>
      </c>
      <c r="G2" s="9" cm="1">
        <f t="array" ref="G2:G1258">'1 Base de precios'!G2:G1258</f>
        <v>35.720001000000003</v>
      </c>
      <c r="H2" s="9" cm="1">
        <f t="array" ref="H2:H1258">'1 Base de precios'!H2:H1258</f>
        <v>166.33999600000001</v>
      </c>
      <c r="I2" s="9" cm="1">
        <f t="array" ref="I2:I1258">'1 Base de precios'!I2:I1258</f>
        <v>18.280000999999999</v>
      </c>
      <c r="J2" s="11">
        <v>1</v>
      </c>
    </row>
    <row r="3" spans="1:10" x14ac:dyDescent="0.2">
      <c r="A3" s="2">
        <v>44076</v>
      </c>
      <c r="B3" s="8">
        <v>37053.769530999998</v>
      </c>
      <c r="C3" s="9">
        <v>21.65</v>
      </c>
      <c r="D3" s="9">
        <v>0.32500000000000001</v>
      </c>
      <c r="E3" s="9">
        <v>17.100000000000001</v>
      </c>
      <c r="F3" s="9">
        <v>5.6</v>
      </c>
      <c r="G3" s="9">
        <v>36.479999999999997</v>
      </c>
      <c r="H3" s="9">
        <v>167.490005</v>
      </c>
      <c r="I3" s="9">
        <v>18.870000999999998</v>
      </c>
      <c r="J3" s="11">
        <v>2</v>
      </c>
    </row>
    <row r="4" spans="1:10" x14ac:dyDescent="0.2">
      <c r="A4" s="2">
        <v>44075</v>
      </c>
      <c r="B4" s="8">
        <v>37487.988280999998</v>
      </c>
      <c r="C4" s="9">
        <v>22.610001</v>
      </c>
      <c r="D4" s="9">
        <v>0.33700000000000002</v>
      </c>
      <c r="E4" s="9">
        <v>17.399999999999999</v>
      </c>
      <c r="F4" s="9">
        <v>5.56</v>
      </c>
      <c r="G4" s="9">
        <v>36.770000000000003</v>
      </c>
      <c r="H4" s="9">
        <v>172.61000100000001</v>
      </c>
      <c r="I4" s="9">
        <v>17.799999</v>
      </c>
      <c r="J4" s="11">
        <v>3</v>
      </c>
    </row>
    <row r="5" spans="1:10" x14ac:dyDescent="0.2">
      <c r="A5" s="2">
        <v>44074</v>
      </c>
      <c r="B5" s="8">
        <v>36840.730469000002</v>
      </c>
      <c r="C5" s="9">
        <v>22.629999000000002</v>
      </c>
      <c r="D5" s="9">
        <v>0.33800000000000002</v>
      </c>
      <c r="E5" s="9">
        <v>17.079999999999998</v>
      </c>
      <c r="F5" s="9">
        <v>5.56</v>
      </c>
      <c r="G5" s="9">
        <v>35.159999999999997</v>
      </c>
      <c r="H5" s="9">
        <v>162.679993</v>
      </c>
      <c r="I5" s="9">
        <v>17.670000000000002</v>
      </c>
      <c r="J5" s="11">
        <v>4</v>
      </c>
    </row>
    <row r="6" spans="1:10" x14ac:dyDescent="0.2">
      <c r="A6" s="2">
        <v>44071</v>
      </c>
      <c r="B6" s="8">
        <v>37794.25</v>
      </c>
      <c r="C6" s="9">
        <v>22.959999</v>
      </c>
      <c r="D6" s="9">
        <v>0.34100000000000003</v>
      </c>
      <c r="E6" s="9">
        <v>17.379999000000002</v>
      </c>
      <c r="F6" s="9">
        <v>5.6</v>
      </c>
      <c r="G6" s="9">
        <v>36.57</v>
      </c>
      <c r="H6" s="9">
        <v>164.13999899999999</v>
      </c>
      <c r="I6" s="9">
        <v>18.190000999999999</v>
      </c>
      <c r="J6" s="11">
        <v>5</v>
      </c>
    </row>
    <row r="7" spans="1:10" x14ac:dyDescent="0.2">
      <c r="A7" s="2">
        <v>44070</v>
      </c>
      <c r="B7" s="8">
        <v>37647.191405999998</v>
      </c>
      <c r="C7" s="9">
        <v>22.610001</v>
      </c>
      <c r="D7" s="9">
        <v>0.34</v>
      </c>
      <c r="E7" s="9">
        <v>17.530000999999999</v>
      </c>
      <c r="F7" s="9">
        <v>5.67</v>
      </c>
      <c r="G7" s="9">
        <v>36.880001</v>
      </c>
      <c r="H7" s="9">
        <v>162.88999899999999</v>
      </c>
      <c r="I7" s="9">
        <v>17.299999</v>
      </c>
      <c r="J7" s="11">
        <v>6</v>
      </c>
    </row>
    <row r="8" spans="1:10" x14ac:dyDescent="0.2">
      <c r="A8" s="2">
        <v>44069</v>
      </c>
      <c r="B8" s="8">
        <v>37753.039062999997</v>
      </c>
      <c r="C8" s="9">
        <v>22.34</v>
      </c>
      <c r="D8" s="9">
        <v>0.33600000000000002</v>
      </c>
      <c r="E8" s="9">
        <v>17.629999000000002</v>
      </c>
      <c r="F8" s="9">
        <v>5.78</v>
      </c>
      <c r="G8" s="9">
        <v>36.349997999999999</v>
      </c>
      <c r="H8" s="9">
        <v>166.679993</v>
      </c>
      <c r="I8" s="9">
        <v>17.280000999999999</v>
      </c>
      <c r="J8" s="11">
        <v>7</v>
      </c>
    </row>
    <row r="9" spans="1:10" x14ac:dyDescent="0.2">
      <c r="A9" s="2">
        <v>44068</v>
      </c>
      <c r="B9" s="8">
        <v>38249.898437999997</v>
      </c>
      <c r="C9" s="9">
        <v>21.99</v>
      </c>
      <c r="D9" s="9">
        <v>0.33800000000000002</v>
      </c>
      <c r="E9" s="9">
        <v>17.629999000000002</v>
      </c>
      <c r="F9" s="9">
        <v>5.8</v>
      </c>
      <c r="G9" s="9">
        <v>36.650002000000001</v>
      </c>
      <c r="H9" s="9">
        <v>170.85000600000001</v>
      </c>
      <c r="I9" s="9">
        <v>17.649999999999999</v>
      </c>
      <c r="J9" s="11">
        <v>8</v>
      </c>
    </row>
    <row r="10" spans="1:10" x14ac:dyDescent="0.2">
      <c r="A10" s="2">
        <v>44067</v>
      </c>
      <c r="B10" s="8">
        <v>38029.621094000002</v>
      </c>
      <c r="C10" s="9">
        <v>21.84</v>
      </c>
      <c r="D10" s="9">
        <v>0.34</v>
      </c>
      <c r="E10" s="9">
        <v>17.559999000000001</v>
      </c>
      <c r="F10" s="9">
        <v>5.82</v>
      </c>
      <c r="G10" s="9">
        <v>36.299999</v>
      </c>
      <c r="H10" s="9">
        <v>163.88999899999999</v>
      </c>
      <c r="I10" s="9">
        <v>18.16</v>
      </c>
      <c r="J10" s="11">
        <v>9</v>
      </c>
    </row>
    <row r="11" spans="1:10" x14ac:dyDescent="0.2">
      <c r="A11" s="2">
        <v>44064</v>
      </c>
      <c r="B11" s="8">
        <v>38095.878905999998</v>
      </c>
      <c r="C11" s="9">
        <v>21.76</v>
      </c>
      <c r="D11" s="9">
        <v>0.34</v>
      </c>
      <c r="E11" s="9">
        <v>17.510000000000002</v>
      </c>
      <c r="F11" s="9">
        <v>6.15</v>
      </c>
      <c r="G11" s="9">
        <v>37.57</v>
      </c>
      <c r="H11" s="9">
        <v>167.85000600000001</v>
      </c>
      <c r="I11" s="9">
        <v>16.34</v>
      </c>
      <c r="J11" s="11">
        <v>10</v>
      </c>
    </row>
    <row r="12" spans="1:10" x14ac:dyDescent="0.2">
      <c r="A12" s="2">
        <v>44063</v>
      </c>
      <c r="B12" s="8">
        <v>38707.238280999998</v>
      </c>
      <c r="C12" s="9">
        <v>22.34</v>
      </c>
      <c r="D12" s="9">
        <v>0.34</v>
      </c>
      <c r="E12" s="9">
        <v>17.360001</v>
      </c>
      <c r="F12" s="9">
        <v>6.06</v>
      </c>
      <c r="G12" s="9">
        <v>37.630001</v>
      </c>
      <c r="H12" s="9">
        <v>165.550003</v>
      </c>
      <c r="I12" s="9">
        <v>16.690000999999999</v>
      </c>
      <c r="J12" s="11">
        <v>11</v>
      </c>
    </row>
    <row r="13" spans="1:10" x14ac:dyDescent="0.2">
      <c r="A13" s="2">
        <v>44062</v>
      </c>
      <c r="B13" s="8">
        <v>39021.921875</v>
      </c>
      <c r="C13" s="9">
        <v>22.76</v>
      </c>
      <c r="D13" s="9">
        <v>0.33900000000000002</v>
      </c>
      <c r="E13" s="9">
        <v>17.959999</v>
      </c>
      <c r="F13" s="9">
        <v>6.05</v>
      </c>
      <c r="G13" s="9">
        <v>38.630001</v>
      </c>
      <c r="H13" s="9">
        <v>172.19000199999999</v>
      </c>
      <c r="I13" s="9">
        <v>15.8</v>
      </c>
      <c r="J13" s="11">
        <v>12</v>
      </c>
    </row>
    <row r="14" spans="1:10" x14ac:dyDescent="0.2">
      <c r="A14" s="2">
        <v>44061</v>
      </c>
      <c r="B14" s="8">
        <v>39087.351562999997</v>
      </c>
      <c r="C14" s="9">
        <v>22.18</v>
      </c>
      <c r="D14" s="9">
        <v>0.33900000000000002</v>
      </c>
      <c r="E14" s="9">
        <v>18.510000000000002</v>
      </c>
      <c r="F14" s="9">
        <v>6.07</v>
      </c>
      <c r="G14" s="9">
        <v>37.979999999999997</v>
      </c>
      <c r="H14" s="9">
        <v>174.279999</v>
      </c>
      <c r="I14" s="9">
        <v>15.36</v>
      </c>
      <c r="J14" s="11">
        <v>13</v>
      </c>
    </row>
    <row r="15" spans="1:10" x14ac:dyDescent="0.2">
      <c r="A15" s="2">
        <v>44060</v>
      </c>
      <c r="B15" s="8">
        <v>39285.851562999997</v>
      </c>
      <c r="C15" s="9">
        <v>21.49</v>
      </c>
      <c r="D15" s="9">
        <v>0.33800000000000002</v>
      </c>
      <c r="E15" s="9">
        <v>18.940000999999999</v>
      </c>
      <c r="F15" s="9">
        <v>6</v>
      </c>
      <c r="G15" s="9">
        <v>37.68</v>
      </c>
      <c r="H15" s="9">
        <v>178.240005</v>
      </c>
      <c r="I15" s="9">
        <v>15.37</v>
      </c>
      <c r="J15" s="11">
        <v>14</v>
      </c>
    </row>
    <row r="16" spans="1:10" x14ac:dyDescent="0.2">
      <c r="A16" s="2">
        <v>44057</v>
      </c>
      <c r="B16" s="8">
        <v>38949.878905999998</v>
      </c>
      <c r="C16" s="9">
        <v>21.129999000000002</v>
      </c>
      <c r="D16" s="9">
        <v>0.33900000000000002</v>
      </c>
      <c r="E16" s="9">
        <v>19.02</v>
      </c>
      <c r="F16" s="9">
        <v>6.01</v>
      </c>
      <c r="G16" s="9">
        <v>36.580002</v>
      </c>
      <c r="H16" s="9">
        <v>172.570007</v>
      </c>
      <c r="I16" s="9">
        <v>15.22</v>
      </c>
      <c r="J16" s="11">
        <v>15</v>
      </c>
    </row>
    <row r="17" spans="1:10" x14ac:dyDescent="0.2">
      <c r="A17" s="2">
        <v>44056</v>
      </c>
      <c r="B17" s="8">
        <v>38615.621094000002</v>
      </c>
      <c r="C17" s="9">
        <v>21.110001</v>
      </c>
      <c r="D17" s="9">
        <v>0.34</v>
      </c>
      <c r="E17" s="9">
        <v>18.91</v>
      </c>
      <c r="F17" s="9">
        <v>6.09</v>
      </c>
      <c r="G17" s="9">
        <v>37.919998</v>
      </c>
      <c r="H17" s="9">
        <v>167.30999800000001</v>
      </c>
      <c r="I17" s="9">
        <v>15.29</v>
      </c>
      <c r="J17" s="11">
        <v>16</v>
      </c>
    </row>
    <row r="18" spans="1:10" x14ac:dyDescent="0.2">
      <c r="A18" s="2">
        <v>44055</v>
      </c>
      <c r="B18" s="8">
        <v>38634.101562999997</v>
      </c>
      <c r="C18" s="9">
        <v>21.02</v>
      </c>
      <c r="D18" s="9">
        <v>0.34</v>
      </c>
      <c r="E18" s="9">
        <v>18.920000000000002</v>
      </c>
      <c r="F18" s="9">
        <v>6.31</v>
      </c>
      <c r="G18" s="9">
        <v>37.119999</v>
      </c>
      <c r="H18" s="9">
        <v>169.39999399999999</v>
      </c>
      <c r="I18" s="9">
        <v>15.06</v>
      </c>
      <c r="J18" s="11">
        <v>17</v>
      </c>
    </row>
    <row r="19" spans="1:10" x14ac:dyDescent="0.2">
      <c r="A19" s="2">
        <v>44054</v>
      </c>
      <c r="B19" s="8">
        <v>38703.589844000002</v>
      </c>
      <c r="C19" s="9">
        <v>21.059999000000001</v>
      </c>
      <c r="D19" s="9">
        <v>0.34300000000000003</v>
      </c>
      <c r="E19" s="9">
        <v>18.73</v>
      </c>
      <c r="F19" s="9">
        <v>6.36</v>
      </c>
      <c r="G19" s="9">
        <v>37.310001</v>
      </c>
      <c r="H19" s="9">
        <v>174.179993</v>
      </c>
      <c r="I19" s="9">
        <v>15.33</v>
      </c>
      <c r="J19" s="11">
        <v>18</v>
      </c>
    </row>
    <row r="20" spans="1:10" x14ac:dyDescent="0.2">
      <c r="A20" s="2">
        <v>44053</v>
      </c>
      <c r="B20" s="8">
        <v>38289.761719000002</v>
      </c>
      <c r="C20" s="9">
        <v>19.870000999999998</v>
      </c>
      <c r="D20" s="9">
        <v>0.34300000000000003</v>
      </c>
      <c r="E20" s="9">
        <v>18.52</v>
      </c>
      <c r="F20" s="9">
        <v>6.24</v>
      </c>
      <c r="G20" s="9">
        <v>36.909999999999997</v>
      </c>
      <c r="H20" s="9">
        <v>168.279999</v>
      </c>
      <c r="I20" s="9">
        <v>14.54</v>
      </c>
      <c r="J20" s="11">
        <v>19</v>
      </c>
    </row>
    <row r="21" spans="1:10" x14ac:dyDescent="0.2">
      <c r="A21" s="2">
        <v>44050</v>
      </c>
      <c r="B21" s="8">
        <v>38005</v>
      </c>
      <c r="C21" s="9">
        <v>20.23</v>
      </c>
      <c r="D21" s="9">
        <v>0.35299999999999998</v>
      </c>
      <c r="E21" s="9">
        <v>18.209999</v>
      </c>
      <c r="F21" s="9">
        <v>6.07</v>
      </c>
      <c r="G21" s="9">
        <v>36.619999</v>
      </c>
      <c r="H21" s="9">
        <v>167.300003</v>
      </c>
      <c r="I21" s="9">
        <v>14.18</v>
      </c>
      <c r="J21" s="11">
        <v>20</v>
      </c>
    </row>
    <row r="22" spans="1:10" x14ac:dyDescent="0.2">
      <c r="A22" s="2">
        <v>44049</v>
      </c>
      <c r="B22" s="8">
        <v>37998.339844000002</v>
      </c>
      <c r="C22" s="9">
        <v>20.379999000000002</v>
      </c>
      <c r="D22" s="9">
        <v>0.36199999999999999</v>
      </c>
      <c r="E22" s="9">
        <v>18.299999</v>
      </c>
      <c r="F22" s="9">
        <v>5.99</v>
      </c>
      <c r="G22" s="9">
        <v>36.57</v>
      </c>
      <c r="H22" s="9">
        <v>166.21000699999999</v>
      </c>
      <c r="I22" s="9">
        <v>14.16</v>
      </c>
      <c r="J22" s="11">
        <v>21</v>
      </c>
    </row>
    <row r="23" spans="1:10" x14ac:dyDescent="0.2">
      <c r="A23" s="2">
        <v>44048</v>
      </c>
      <c r="B23" s="8">
        <v>37901.960937999997</v>
      </c>
      <c r="C23" s="9">
        <v>20.959999</v>
      </c>
      <c r="D23" s="9">
        <v>0.373</v>
      </c>
      <c r="E23" s="9">
        <v>18.440000999999999</v>
      </c>
      <c r="F23" s="9">
        <v>5.96</v>
      </c>
      <c r="G23" s="9">
        <v>37.990001999999997</v>
      </c>
      <c r="H23" s="9">
        <v>169.33000200000001</v>
      </c>
      <c r="I23" s="9">
        <v>12.99</v>
      </c>
      <c r="J23" s="11">
        <v>22</v>
      </c>
    </row>
    <row r="24" spans="1:10" x14ac:dyDescent="0.2">
      <c r="A24" s="2">
        <v>44047</v>
      </c>
      <c r="B24" s="8">
        <v>37466.949219000002</v>
      </c>
      <c r="C24" s="9">
        <v>20.41</v>
      </c>
      <c r="D24" s="9">
        <v>0.36399999999999999</v>
      </c>
      <c r="E24" s="9">
        <v>18.43</v>
      </c>
      <c r="F24" s="9">
        <v>5.79</v>
      </c>
      <c r="G24" s="9">
        <v>37.450001</v>
      </c>
      <c r="H24" s="9">
        <v>162.91999799999999</v>
      </c>
      <c r="I24" s="9">
        <v>12.88</v>
      </c>
      <c r="J24" s="11">
        <v>23</v>
      </c>
    </row>
    <row r="25" spans="1:10" x14ac:dyDescent="0.2">
      <c r="A25" s="2">
        <v>44046</v>
      </c>
      <c r="B25" s="8">
        <v>37546.71875</v>
      </c>
      <c r="C25" s="9">
        <v>20.809999000000001</v>
      </c>
      <c r="D25" s="9">
        <v>0.34</v>
      </c>
      <c r="E25" s="9">
        <v>18.02</v>
      </c>
      <c r="F25" s="9">
        <v>5.59</v>
      </c>
      <c r="G25" s="9">
        <v>36.560001</v>
      </c>
      <c r="H25" s="9">
        <v>165.929993</v>
      </c>
      <c r="I25" s="9">
        <v>12.43</v>
      </c>
      <c r="J25" s="11">
        <v>24</v>
      </c>
    </row>
    <row r="26" spans="1:10" x14ac:dyDescent="0.2">
      <c r="A26" s="2">
        <v>44043</v>
      </c>
      <c r="B26" s="8">
        <v>37019.679687999997</v>
      </c>
      <c r="C26" s="9">
        <v>21.66</v>
      </c>
      <c r="D26" s="9">
        <v>0.316</v>
      </c>
      <c r="E26" s="9">
        <v>17.950001</v>
      </c>
      <c r="F26" s="9">
        <v>5.46</v>
      </c>
      <c r="G26" s="9">
        <v>35.240001999999997</v>
      </c>
      <c r="H26" s="9">
        <v>163.38000500000001</v>
      </c>
      <c r="I26" s="9">
        <v>12.18</v>
      </c>
      <c r="J26" s="11">
        <v>25</v>
      </c>
    </row>
    <row r="27" spans="1:10" x14ac:dyDescent="0.2">
      <c r="A27" s="2">
        <v>44042</v>
      </c>
      <c r="B27" s="8">
        <v>37136.78125</v>
      </c>
      <c r="C27" s="9">
        <v>22.280000999999999</v>
      </c>
      <c r="D27" s="9">
        <v>0.32</v>
      </c>
      <c r="E27" s="9">
        <v>17.82</v>
      </c>
      <c r="F27" s="9">
        <v>5.31</v>
      </c>
      <c r="G27" s="9">
        <v>35.290000999999997</v>
      </c>
      <c r="H27" s="9">
        <v>164.13000500000001</v>
      </c>
      <c r="I27" s="9">
        <v>12.08</v>
      </c>
      <c r="J27" s="11">
        <v>26</v>
      </c>
    </row>
    <row r="28" spans="1:10" x14ac:dyDescent="0.2">
      <c r="A28" s="2">
        <v>44041</v>
      </c>
      <c r="B28" s="8">
        <v>37720.839844000002</v>
      </c>
      <c r="C28" s="9">
        <v>22.629999000000002</v>
      </c>
      <c r="D28" s="9">
        <v>0.32400000000000001</v>
      </c>
      <c r="E28" s="9">
        <v>17.540001</v>
      </c>
      <c r="F28" s="9">
        <v>5.13</v>
      </c>
      <c r="G28" s="9">
        <v>36.060001</v>
      </c>
      <c r="H28" s="9">
        <v>160.699997</v>
      </c>
      <c r="I28" s="9">
        <v>11.9</v>
      </c>
      <c r="J28" s="11">
        <v>27</v>
      </c>
    </row>
    <row r="29" spans="1:10" x14ac:dyDescent="0.2">
      <c r="A29" s="2">
        <v>44040</v>
      </c>
      <c r="B29" s="8">
        <v>37771.210937999997</v>
      </c>
      <c r="C29" s="9">
        <v>22.4</v>
      </c>
      <c r="D29" s="9">
        <v>0.32800000000000001</v>
      </c>
      <c r="E29" s="9">
        <v>17.459999</v>
      </c>
      <c r="F29" s="9">
        <v>5.3</v>
      </c>
      <c r="G29" s="9">
        <v>35.450001</v>
      </c>
      <c r="H29" s="9">
        <v>160.85000600000001</v>
      </c>
      <c r="I29" s="9">
        <v>11.57</v>
      </c>
      <c r="J29" s="11">
        <v>28</v>
      </c>
    </row>
    <row r="30" spans="1:10" x14ac:dyDescent="0.2">
      <c r="A30" s="2">
        <v>44039</v>
      </c>
      <c r="B30" s="8">
        <v>37742.140625</v>
      </c>
      <c r="C30" s="9">
        <v>22.33</v>
      </c>
      <c r="D30" s="9">
        <v>0.32900000000000001</v>
      </c>
      <c r="E30" s="9">
        <v>17.09</v>
      </c>
      <c r="F30" s="9">
        <v>5.4</v>
      </c>
      <c r="G30" s="9">
        <v>35.290000999999997</v>
      </c>
      <c r="H30" s="9">
        <v>162.429993</v>
      </c>
      <c r="I30" s="9">
        <v>11.22</v>
      </c>
      <c r="J30" s="11">
        <v>29</v>
      </c>
    </row>
    <row r="31" spans="1:10" x14ac:dyDescent="0.2">
      <c r="A31" s="2">
        <v>44036</v>
      </c>
      <c r="B31" s="8">
        <v>37357.460937999997</v>
      </c>
      <c r="C31" s="9">
        <v>22.25</v>
      </c>
      <c r="D31" s="9">
        <v>0.33</v>
      </c>
      <c r="E31" s="9">
        <v>17.780000999999999</v>
      </c>
      <c r="F31" s="9">
        <v>5.56</v>
      </c>
      <c r="G31" s="9">
        <v>34.209999000000003</v>
      </c>
      <c r="H31" s="9">
        <v>159.91999799999999</v>
      </c>
      <c r="I31" s="9">
        <v>11.99</v>
      </c>
      <c r="J31" s="11">
        <v>30</v>
      </c>
    </row>
    <row r="32" spans="1:10" x14ac:dyDescent="0.2">
      <c r="A32" s="2">
        <v>44035</v>
      </c>
      <c r="B32" s="8">
        <v>37433.300780999998</v>
      </c>
      <c r="C32" s="9">
        <v>22.870000999999998</v>
      </c>
      <c r="D32" s="9">
        <v>0.33800000000000002</v>
      </c>
      <c r="E32" s="9">
        <v>17.850000000000001</v>
      </c>
      <c r="F32" s="9">
        <v>5.91</v>
      </c>
      <c r="G32" s="9">
        <v>33.689999</v>
      </c>
      <c r="H32" s="9">
        <v>160.509995</v>
      </c>
      <c r="I32" s="9">
        <v>12.11</v>
      </c>
      <c r="J32" s="11">
        <v>31</v>
      </c>
    </row>
    <row r="33" spans="1:10" x14ac:dyDescent="0.2">
      <c r="A33" s="2">
        <v>44034</v>
      </c>
      <c r="B33" s="8">
        <v>37447.101562999997</v>
      </c>
      <c r="C33" s="9">
        <v>22.65</v>
      </c>
      <c r="D33" s="9">
        <v>0.34799999999999998</v>
      </c>
      <c r="E33" s="9">
        <v>17.399999999999999</v>
      </c>
      <c r="F33" s="9">
        <v>6.3</v>
      </c>
      <c r="G33" s="9">
        <v>34.169998</v>
      </c>
      <c r="H33" s="9">
        <v>159.96000699999999</v>
      </c>
      <c r="I33" s="9">
        <v>12.19</v>
      </c>
      <c r="J33" s="11">
        <v>32</v>
      </c>
    </row>
    <row r="34" spans="1:10" x14ac:dyDescent="0.2">
      <c r="A34" s="2">
        <v>44033</v>
      </c>
      <c r="B34" s="8">
        <v>36881.671875</v>
      </c>
      <c r="C34" s="9">
        <v>21.27</v>
      </c>
      <c r="D34" s="9">
        <v>0.34399999999999997</v>
      </c>
      <c r="E34" s="9">
        <v>16.700001</v>
      </c>
      <c r="F34" s="9">
        <v>6.61</v>
      </c>
      <c r="G34" s="9">
        <v>33.990001999999997</v>
      </c>
      <c r="H34" s="9">
        <v>154.63000500000001</v>
      </c>
      <c r="I34" s="9">
        <v>11.86</v>
      </c>
      <c r="J34" s="11">
        <v>33</v>
      </c>
    </row>
    <row r="35" spans="1:10" x14ac:dyDescent="0.2">
      <c r="A35" s="2">
        <v>44032</v>
      </c>
      <c r="B35" s="8">
        <v>36323.691405999998</v>
      </c>
      <c r="C35" s="9">
        <v>21.02</v>
      </c>
      <c r="D35" s="9">
        <v>0.32400000000000001</v>
      </c>
      <c r="E35" s="9">
        <v>16.959999</v>
      </c>
      <c r="F35" s="9">
        <v>6.83</v>
      </c>
      <c r="G35" s="9">
        <v>33.630001</v>
      </c>
      <c r="H35" s="9">
        <v>152.08999600000001</v>
      </c>
      <c r="I35" s="9">
        <v>10.98</v>
      </c>
      <c r="J35" s="11">
        <v>34</v>
      </c>
    </row>
    <row r="36" spans="1:10" x14ac:dyDescent="0.2">
      <c r="A36" s="2">
        <v>44029</v>
      </c>
      <c r="B36" s="8">
        <v>36327.839844000002</v>
      </c>
      <c r="C36" s="9">
        <v>21.040001</v>
      </c>
      <c r="D36" s="9">
        <v>0.32800000000000001</v>
      </c>
      <c r="E36" s="9">
        <v>17.399999999999999</v>
      </c>
      <c r="F36" s="9">
        <v>6.98</v>
      </c>
      <c r="G36" s="9">
        <v>33.630001</v>
      </c>
      <c r="H36" s="9">
        <v>153.60000600000001</v>
      </c>
      <c r="I36" s="9">
        <v>11.09</v>
      </c>
      <c r="J36" s="11">
        <v>35</v>
      </c>
    </row>
    <row r="37" spans="1:10" x14ac:dyDescent="0.2">
      <c r="A37" s="2">
        <v>44028</v>
      </c>
      <c r="B37" s="8">
        <v>36465.671875</v>
      </c>
      <c r="C37" s="9">
        <v>20.959999</v>
      </c>
      <c r="D37" s="9">
        <v>0.33500000000000002</v>
      </c>
      <c r="E37" s="9">
        <v>17.120000999999998</v>
      </c>
      <c r="F37" s="9">
        <v>7.09</v>
      </c>
      <c r="G37" s="9">
        <v>33.950001</v>
      </c>
      <c r="H37" s="9">
        <v>155.929993</v>
      </c>
      <c r="I37" s="9">
        <v>11.34</v>
      </c>
      <c r="J37" s="11">
        <v>36</v>
      </c>
    </row>
    <row r="38" spans="1:10" x14ac:dyDescent="0.2">
      <c r="A38" s="2">
        <v>44027</v>
      </c>
      <c r="B38" s="8">
        <v>36590.261719000002</v>
      </c>
      <c r="C38" s="9">
        <v>20.98</v>
      </c>
      <c r="D38" s="9">
        <v>0.33400000000000002</v>
      </c>
      <c r="E38" s="9">
        <v>17.299999</v>
      </c>
      <c r="F38" s="9">
        <v>7.18</v>
      </c>
      <c r="G38" s="9">
        <v>34.490001999999997</v>
      </c>
      <c r="H38" s="9">
        <v>160.30999800000001</v>
      </c>
      <c r="I38" s="9">
        <v>11.75</v>
      </c>
      <c r="J38" s="11">
        <v>37</v>
      </c>
    </row>
    <row r="39" spans="1:10" x14ac:dyDescent="0.2">
      <c r="A39" s="2">
        <v>44026</v>
      </c>
      <c r="B39" s="8">
        <v>36190.910155999998</v>
      </c>
      <c r="C39" s="9">
        <v>21.139999</v>
      </c>
      <c r="D39" s="9">
        <v>0.33300000000000002</v>
      </c>
      <c r="E39" s="9">
        <v>17.850000000000001</v>
      </c>
      <c r="F39" s="9">
        <v>7.23</v>
      </c>
      <c r="G39" s="9">
        <v>33.659999999999997</v>
      </c>
      <c r="H39" s="9">
        <v>158.949997</v>
      </c>
      <c r="I39" s="9">
        <v>11</v>
      </c>
      <c r="J39" s="11">
        <v>38</v>
      </c>
    </row>
    <row r="40" spans="1:10" x14ac:dyDescent="0.2">
      <c r="A40" s="2">
        <v>44025</v>
      </c>
      <c r="B40" s="8">
        <v>36389.390625</v>
      </c>
      <c r="C40" s="9">
        <v>21.42</v>
      </c>
      <c r="D40" s="9">
        <v>0.33300000000000002</v>
      </c>
      <c r="E40" s="9">
        <v>17.989999999999998</v>
      </c>
      <c r="F40" s="9">
        <v>7.25</v>
      </c>
      <c r="G40" s="9">
        <v>32.729999999999997</v>
      </c>
      <c r="H40" s="9">
        <v>159.970001</v>
      </c>
      <c r="I40" s="9">
        <v>11.08</v>
      </c>
      <c r="J40" s="11">
        <v>39</v>
      </c>
    </row>
    <row r="41" spans="1:10" x14ac:dyDescent="0.2">
      <c r="A41" s="2">
        <v>44022</v>
      </c>
      <c r="B41" s="8">
        <v>36465.460937999997</v>
      </c>
      <c r="C41" s="9">
        <v>21.75</v>
      </c>
      <c r="D41" s="9">
        <v>0.33100000000000002</v>
      </c>
      <c r="E41" s="9">
        <v>18.07</v>
      </c>
      <c r="F41" s="9">
        <v>7.4</v>
      </c>
      <c r="G41" s="9">
        <v>32.43</v>
      </c>
      <c r="H41" s="9">
        <v>161.990005</v>
      </c>
      <c r="I41" s="9">
        <v>11.33</v>
      </c>
      <c r="J41" s="11">
        <v>40</v>
      </c>
    </row>
    <row r="42" spans="1:10" x14ac:dyDescent="0.2">
      <c r="A42" s="2">
        <v>44021</v>
      </c>
      <c r="B42" s="8">
        <v>36795.949219000002</v>
      </c>
      <c r="C42" s="9">
        <v>22.200001</v>
      </c>
      <c r="D42" s="9">
        <v>0.33800000000000002</v>
      </c>
      <c r="E42" s="9">
        <v>18</v>
      </c>
      <c r="F42" s="9">
        <v>7.52</v>
      </c>
      <c r="G42" s="9">
        <v>33.209999000000003</v>
      </c>
      <c r="H42" s="9">
        <v>162.94000199999999</v>
      </c>
      <c r="I42" s="9">
        <v>11.47</v>
      </c>
      <c r="J42" s="11">
        <v>41</v>
      </c>
    </row>
    <row r="43" spans="1:10" x14ac:dyDescent="0.2">
      <c r="A43" s="2">
        <v>44020</v>
      </c>
      <c r="B43" s="8">
        <v>37483.878905999998</v>
      </c>
      <c r="C43" s="9">
        <v>22.870000999999998</v>
      </c>
      <c r="D43" s="9">
        <v>0.36399999999999999</v>
      </c>
      <c r="E43" s="9">
        <v>18.200001</v>
      </c>
      <c r="F43" s="9">
        <v>7.62</v>
      </c>
      <c r="G43" s="9">
        <v>35.119999</v>
      </c>
      <c r="H43" s="9">
        <v>163.36999499999999</v>
      </c>
      <c r="I43" s="9">
        <v>11.9</v>
      </c>
      <c r="J43" s="11">
        <v>42</v>
      </c>
    </row>
    <row r="44" spans="1:10" x14ac:dyDescent="0.2">
      <c r="A44" s="2">
        <v>44019</v>
      </c>
      <c r="B44" s="8">
        <v>37837.390625</v>
      </c>
      <c r="C44" s="9">
        <v>23.33</v>
      </c>
      <c r="D44" s="9">
        <v>0.36899999999999999</v>
      </c>
      <c r="E44" s="9">
        <v>18.010000000000002</v>
      </c>
      <c r="F44" s="9">
        <v>7.56</v>
      </c>
      <c r="G44" s="9">
        <v>34.470001000000003</v>
      </c>
      <c r="H44" s="9">
        <v>170.08000200000001</v>
      </c>
      <c r="I44" s="9">
        <v>11.73</v>
      </c>
      <c r="J44" s="11">
        <v>43</v>
      </c>
    </row>
    <row r="45" spans="1:10" x14ac:dyDescent="0.2">
      <c r="A45" s="2">
        <v>44018</v>
      </c>
      <c r="B45" s="8">
        <v>37884.761719000002</v>
      </c>
      <c r="C45" s="9">
        <v>23.5</v>
      </c>
      <c r="D45" s="9">
        <v>0.38300000000000001</v>
      </c>
      <c r="E45" s="9">
        <v>18.280000999999999</v>
      </c>
      <c r="F45" s="9">
        <v>7.68</v>
      </c>
      <c r="G45" s="9">
        <v>33.860000999999997</v>
      </c>
      <c r="H45" s="9">
        <v>171.10000600000001</v>
      </c>
      <c r="I45" s="9">
        <v>11.77</v>
      </c>
      <c r="J45" s="11">
        <v>44</v>
      </c>
    </row>
    <row r="46" spans="1:10" x14ac:dyDescent="0.2">
      <c r="A46" s="2">
        <v>44015</v>
      </c>
      <c r="B46" s="8">
        <v>37950</v>
      </c>
      <c r="C46" s="9">
        <v>23.41</v>
      </c>
      <c r="D46" s="9">
        <v>0.36799999999999999</v>
      </c>
      <c r="E46" s="9">
        <v>18.450001</v>
      </c>
      <c r="F46" s="9">
        <v>7.61</v>
      </c>
      <c r="G46" s="9">
        <v>32.990001999999997</v>
      </c>
      <c r="H46" s="9">
        <v>165.029999</v>
      </c>
      <c r="I46" s="9">
        <v>12.02</v>
      </c>
      <c r="J46" s="11">
        <v>45</v>
      </c>
    </row>
    <row r="47" spans="1:10" x14ac:dyDescent="0.2">
      <c r="A47" s="2">
        <v>44014</v>
      </c>
      <c r="B47" s="8">
        <v>37894.078125</v>
      </c>
      <c r="C47" s="9">
        <v>22.379999000000002</v>
      </c>
      <c r="D47" s="9">
        <v>0.34699999999999998</v>
      </c>
      <c r="E47" s="9">
        <v>18.07</v>
      </c>
      <c r="F47" s="9">
        <v>7.53</v>
      </c>
      <c r="G47" s="9">
        <v>32.830002</v>
      </c>
      <c r="H47" s="9">
        <v>164.36999499999999</v>
      </c>
      <c r="I47" s="9">
        <v>11.85</v>
      </c>
      <c r="J47" s="11">
        <v>46</v>
      </c>
    </row>
    <row r="48" spans="1:10" x14ac:dyDescent="0.2">
      <c r="A48" s="2">
        <v>44013</v>
      </c>
      <c r="B48" s="8">
        <v>37619.769530999998</v>
      </c>
      <c r="C48" s="9">
        <v>22.58</v>
      </c>
      <c r="D48" s="9">
        <v>0.312</v>
      </c>
      <c r="E48" s="9">
        <v>18.02</v>
      </c>
      <c r="F48" s="9">
        <v>7.48</v>
      </c>
      <c r="G48" s="9">
        <v>33.849997999999999</v>
      </c>
      <c r="H48" s="9">
        <v>164.699997</v>
      </c>
      <c r="I48" s="9">
        <v>12.07</v>
      </c>
      <c r="J48" s="11">
        <v>47</v>
      </c>
    </row>
    <row r="49" spans="1:10" x14ac:dyDescent="0.2">
      <c r="A49" s="2">
        <v>44012</v>
      </c>
      <c r="B49" s="8">
        <v>37716.429687999997</v>
      </c>
      <c r="C49" s="9">
        <v>22.610001</v>
      </c>
      <c r="D49" s="9">
        <v>0.315</v>
      </c>
      <c r="E49" s="9">
        <v>18.25</v>
      </c>
      <c r="F49" s="9">
        <v>7.46</v>
      </c>
      <c r="G49" s="9">
        <v>33.979999999999997</v>
      </c>
      <c r="H49" s="9">
        <v>165.55999800000001</v>
      </c>
      <c r="I49" s="9">
        <v>12.01</v>
      </c>
      <c r="J49" s="11">
        <v>48</v>
      </c>
    </row>
    <row r="50" spans="1:10" x14ac:dyDescent="0.2">
      <c r="A50" s="2">
        <v>44011</v>
      </c>
      <c r="B50" s="8">
        <v>37769.191405999998</v>
      </c>
      <c r="C50" s="9">
        <v>22.85</v>
      </c>
      <c r="D50" s="9">
        <v>0.316</v>
      </c>
      <c r="E50" s="9">
        <v>18.25</v>
      </c>
      <c r="F50" s="9">
        <v>7.64</v>
      </c>
      <c r="G50" s="9">
        <v>33.709999000000003</v>
      </c>
      <c r="H50" s="9">
        <v>167.070007</v>
      </c>
      <c r="I50" s="9">
        <v>12.5</v>
      </c>
      <c r="J50" s="11">
        <v>49</v>
      </c>
    </row>
    <row r="51" spans="1:10" x14ac:dyDescent="0.2">
      <c r="A51" s="2">
        <v>44008</v>
      </c>
      <c r="B51" s="8">
        <v>37431.949219000002</v>
      </c>
      <c r="C51" s="9">
        <v>22.51</v>
      </c>
      <c r="D51" s="9">
        <v>0.316</v>
      </c>
      <c r="E51" s="9">
        <v>18.379999000000002</v>
      </c>
      <c r="F51" s="9">
        <v>7.73</v>
      </c>
      <c r="G51" s="9">
        <v>33.939999</v>
      </c>
      <c r="H51" s="9">
        <v>165.949997</v>
      </c>
      <c r="I51" s="9">
        <v>11.91</v>
      </c>
      <c r="J51" s="11">
        <v>50</v>
      </c>
    </row>
    <row r="52" spans="1:10" x14ac:dyDescent="0.2">
      <c r="A52" s="2">
        <v>44007</v>
      </c>
      <c r="B52" s="8">
        <v>37734.519530999998</v>
      </c>
      <c r="C52" s="9">
        <v>23.110001</v>
      </c>
      <c r="D52" s="9">
        <v>0.32300000000000001</v>
      </c>
      <c r="E52" s="9">
        <v>19.260000000000002</v>
      </c>
      <c r="F52" s="9">
        <v>8.0500000000000007</v>
      </c>
      <c r="G52" s="9">
        <v>34.279998999999997</v>
      </c>
      <c r="H52" s="9">
        <v>166.320007</v>
      </c>
      <c r="I52" s="9">
        <v>12.27</v>
      </c>
      <c r="J52" s="11">
        <v>51</v>
      </c>
    </row>
    <row r="53" spans="1:10" x14ac:dyDescent="0.2">
      <c r="A53" s="2">
        <v>44006</v>
      </c>
      <c r="B53" s="8">
        <v>37908.378905999998</v>
      </c>
      <c r="C53" s="9">
        <v>23.389999</v>
      </c>
      <c r="D53" s="9">
        <v>0.32500000000000001</v>
      </c>
      <c r="E53" s="9">
        <v>19.91</v>
      </c>
      <c r="F53" s="9">
        <v>7.99</v>
      </c>
      <c r="G53" s="9">
        <v>34.479999999999997</v>
      </c>
      <c r="H53" s="9">
        <v>167.58000200000001</v>
      </c>
      <c r="I53" s="9">
        <v>12.32</v>
      </c>
      <c r="J53" s="11">
        <v>52</v>
      </c>
    </row>
    <row r="54" spans="1:10" x14ac:dyDescent="0.2">
      <c r="A54" s="2">
        <v>44005</v>
      </c>
      <c r="B54" s="8">
        <v>38217.679687999997</v>
      </c>
      <c r="C54" s="9">
        <v>23.85</v>
      </c>
      <c r="D54" s="9">
        <v>0.32400000000000001</v>
      </c>
      <c r="E54" s="9">
        <v>19.709999</v>
      </c>
      <c r="F54" s="9">
        <v>7.94</v>
      </c>
      <c r="G54" s="9">
        <v>34.709999000000003</v>
      </c>
      <c r="H54" s="9">
        <v>167.08999600000001</v>
      </c>
      <c r="I54" s="9">
        <v>12.92</v>
      </c>
      <c r="J54" s="11">
        <v>53</v>
      </c>
    </row>
    <row r="55" spans="1:10" x14ac:dyDescent="0.2">
      <c r="A55" s="2">
        <v>44004</v>
      </c>
      <c r="B55" s="8">
        <v>38123.558594000002</v>
      </c>
      <c r="C55" s="9">
        <v>23.01</v>
      </c>
      <c r="D55" s="9">
        <v>0.32800000000000001</v>
      </c>
      <c r="E55" s="9">
        <v>19.139999</v>
      </c>
      <c r="F55" s="9">
        <v>8.02</v>
      </c>
      <c r="G55" s="9">
        <v>34.599997999999999</v>
      </c>
      <c r="H55" s="9">
        <v>163.08000200000001</v>
      </c>
      <c r="I55" s="9">
        <v>13.33</v>
      </c>
      <c r="J55" s="11">
        <v>54</v>
      </c>
    </row>
    <row r="56" spans="1:10" x14ac:dyDescent="0.2">
      <c r="A56" s="2">
        <v>44001</v>
      </c>
      <c r="B56" s="8">
        <v>38404.628905999998</v>
      </c>
      <c r="C56" s="9">
        <v>23.32</v>
      </c>
      <c r="D56" s="9">
        <v>0.32800000000000001</v>
      </c>
      <c r="E56" s="9">
        <v>19.09</v>
      </c>
      <c r="F56" s="9">
        <v>8.09</v>
      </c>
      <c r="G56" s="9">
        <v>35.409999999999997</v>
      </c>
      <c r="H56" s="9">
        <v>163.320007</v>
      </c>
      <c r="I56" s="9">
        <v>13.59</v>
      </c>
      <c r="J56" s="11">
        <v>55</v>
      </c>
    </row>
    <row r="57" spans="1:10" x14ac:dyDescent="0.2">
      <c r="A57" s="2">
        <v>44000</v>
      </c>
      <c r="B57" s="8">
        <v>37632.890625</v>
      </c>
      <c r="C57" s="9">
        <v>23.290001</v>
      </c>
      <c r="D57" s="9">
        <v>0.32700000000000001</v>
      </c>
      <c r="E57" s="9">
        <v>18.690000999999999</v>
      </c>
      <c r="F57" s="9">
        <v>7.99</v>
      </c>
      <c r="G57" s="9">
        <v>33.349997999999999</v>
      </c>
      <c r="H57" s="9">
        <v>162.179993</v>
      </c>
      <c r="I57" s="9">
        <v>12.67</v>
      </c>
      <c r="J57" s="11">
        <v>56</v>
      </c>
    </row>
    <row r="58" spans="1:10" x14ac:dyDescent="0.2">
      <c r="A58" s="2">
        <v>43999</v>
      </c>
      <c r="B58" s="8">
        <v>37897.238280999998</v>
      </c>
      <c r="C58" s="9">
        <v>24.190000999999999</v>
      </c>
      <c r="D58" s="9">
        <v>0.32700000000000001</v>
      </c>
      <c r="E58" s="9">
        <v>19.129999000000002</v>
      </c>
      <c r="F58" s="9">
        <v>8.0500000000000007</v>
      </c>
      <c r="G58" s="9">
        <v>34.950001</v>
      </c>
      <c r="H58" s="9">
        <v>164.38999899999999</v>
      </c>
      <c r="I58" s="9">
        <v>12.62</v>
      </c>
      <c r="J58" s="11">
        <v>57</v>
      </c>
    </row>
    <row r="59" spans="1:10" x14ac:dyDescent="0.2">
      <c r="A59" s="2">
        <v>43998</v>
      </c>
      <c r="B59" s="8">
        <v>37894.050780999998</v>
      </c>
      <c r="C59" s="9">
        <v>24.360001</v>
      </c>
      <c r="D59" s="9">
        <v>0.33100000000000002</v>
      </c>
      <c r="E59" s="9">
        <v>20.07</v>
      </c>
      <c r="F59" s="9">
        <v>7.87</v>
      </c>
      <c r="G59" s="9">
        <v>35.080002</v>
      </c>
      <c r="H59" s="9">
        <v>167.970001</v>
      </c>
      <c r="I59" s="9">
        <v>12.86</v>
      </c>
      <c r="J59" s="11">
        <v>58</v>
      </c>
    </row>
    <row r="60" spans="1:10" x14ac:dyDescent="0.2">
      <c r="A60" s="2">
        <v>43997</v>
      </c>
      <c r="B60" s="8">
        <v>37416.738280999998</v>
      </c>
      <c r="C60" s="9">
        <v>24.709999</v>
      </c>
      <c r="D60" s="9">
        <v>0.32400000000000001</v>
      </c>
      <c r="E60" s="9">
        <v>19.719999000000001</v>
      </c>
      <c r="F60" s="9">
        <v>7.65</v>
      </c>
      <c r="G60" s="9">
        <v>33.479999999999997</v>
      </c>
      <c r="H60" s="9">
        <v>162.38000500000001</v>
      </c>
      <c r="I60" s="9">
        <v>11.92</v>
      </c>
      <c r="J60" s="11">
        <v>59</v>
      </c>
    </row>
    <row r="61" spans="1:10" x14ac:dyDescent="0.2">
      <c r="A61" s="2">
        <v>43994</v>
      </c>
      <c r="B61" s="8">
        <v>37679.238280999998</v>
      </c>
      <c r="C61" s="9">
        <v>24.940000999999999</v>
      </c>
      <c r="D61" s="9">
        <v>0.33100000000000002</v>
      </c>
      <c r="E61" s="9">
        <v>20.370000999999998</v>
      </c>
      <c r="F61" s="9">
        <v>7.78</v>
      </c>
      <c r="G61" s="9">
        <v>35.580002</v>
      </c>
      <c r="H61" s="9">
        <v>167.240005</v>
      </c>
      <c r="I61" s="9">
        <v>11.82</v>
      </c>
      <c r="J61" s="11">
        <v>60</v>
      </c>
    </row>
    <row r="62" spans="1:10" x14ac:dyDescent="0.2">
      <c r="A62" s="2">
        <v>43993</v>
      </c>
      <c r="B62" s="8">
        <v>36827.359375</v>
      </c>
      <c r="C62" s="9">
        <v>23.190000999999999</v>
      </c>
      <c r="D62" s="9">
        <v>0.34300000000000003</v>
      </c>
      <c r="E62" s="9">
        <v>20.239999999999998</v>
      </c>
      <c r="F62" s="9">
        <v>7.49</v>
      </c>
      <c r="G62" s="9">
        <v>34.93</v>
      </c>
      <c r="H62" s="9">
        <v>166.58000200000001</v>
      </c>
      <c r="I62" s="9">
        <v>11.38</v>
      </c>
      <c r="J62" s="11">
        <v>61</v>
      </c>
    </row>
    <row r="63" spans="1:10" x14ac:dyDescent="0.2">
      <c r="A63" s="2">
        <v>43992</v>
      </c>
      <c r="B63" s="8">
        <v>38266.191405999998</v>
      </c>
      <c r="C63" s="9">
        <v>24.25</v>
      </c>
      <c r="D63" s="9">
        <v>0.34799999999999998</v>
      </c>
      <c r="E63" s="9">
        <v>20.98</v>
      </c>
      <c r="F63" s="9">
        <v>7.97</v>
      </c>
      <c r="G63" s="9">
        <v>36.770000000000003</v>
      </c>
      <c r="H63" s="9">
        <v>178.35000600000001</v>
      </c>
      <c r="I63" s="9">
        <v>13.17</v>
      </c>
      <c r="J63" s="11">
        <v>62</v>
      </c>
    </row>
    <row r="64" spans="1:10" x14ac:dyDescent="0.2">
      <c r="A64" s="2">
        <v>43991</v>
      </c>
      <c r="B64" s="8">
        <v>39185.660155999998</v>
      </c>
      <c r="C64" s="9">
        <v>25.219999000000001</v>
      </c>
      <c r="D64" s="9">
        <v>0.35</v>
      </c>
      <c r="E64" s="9">
        <v>21.459999</v>
      </c>
      <c r="F64" s="9">
        <v>7.42</v>
      </c>
      <c r="G64" s="9">
        <v>37.259998000000003</v>
      </c>
      <c r="H64" s="9">
        <v>179.41999799999999</v>
      </c>
      <c r="I64" s="9">
        <v>13.68</v>
      </c>
      <c r="J64" s="11">
        <v>63</v>
      </c>
    </row>
    <row r="65" spans="1:10" x14ac:dyDescent="0.2">
      <c r="A65" s="2">
        <v>43990</v>
      </c>
      <c r="B65" s="8">
        <v>39954.011719000002</v>
      </c>
      <c r="C65" s="9">
        <v>25.299999</v>
      </c>
      <c r="D65" s="9">
        <v>0.35499999999999998</v>
      </c>
      <c r="E65" s="9">
        <v>22.18</v>
      </c>
      <c r="F65" s="9">
        <v>7.04</v>
      </c>
      <c r="G65" s="9">
        <v>36.689999</v>
      </c>
      <c r="H65" s="9">
        <v>179</v>
      </c>
      <c r="I65" s="9">
        <v>14.33</v>
      </c>
      <c r="J65" s="11">
        <v>64</v>
      </c>
    </row>
    <row r="66" spans="1:10" x14ac:dyDescent="0.2">
      <c r="A66" s="2">
        <v>43987</v>
      </c>
      <c r="B66" s="8">
        <v>38948.078125</v>
      </c>
      <c r="C66" s="9">
        <v>23.92</v>
      </c>
      <c r="D66" s="9">
        <v>0.36099999999999999</v>
      </c>
      <c r="E66" s="9">
        <v>21.200001</v>
      </c>
      <c r="F66" s="9">
        <v>6.55</v>
      </c>
      <c r="G66" s="9">
        <v>34.770000000000003</v>
      </c>
      <c r="H66" s="9">
        <v>177.520004</v>
      </c>
      <c r="I66" s="9">
        <v>14.08</v>
      </c>
      <c r="J66" s="11">
        <v>65</v>
      </c>
    </row>
    <row r="67" spans="1:10" x14ac:dyDescent="0.2">
      <c r="A67" s="2">
        <v>43986</v>
      </c>
      <c r="B67" s="8">
        <v>37872.890625</v>
      </c>
      <c r="C67" s="9">
        <v>21.75</v>
      </c>
      <c r="D67" s="9">
        <v>0.36</v>
      </c>
      <c r="E67" s="9">
        <v>20.09</v>
      </c>
      <c r="F67" s="9">
        <v>6.28</v>
      </c>
      <c r="G67" s="9">
        <v>33.979999999999997</v>
      </c>
      <c r="H67" s="9">
        <v>173.89999399999999</v>
      </c>
      <c r="I67" s="9">
        <v>13</v>
      </c>
      <c r="J67" s="11">
        <v>66</v>
      </c>
    </row>
    <row r="68" spans="1:10" x14ac:dyDescent="0.2">
      <c r="A68" s="2">
        <v>43985</v>
      </c>
      <c r="B68" s="8">
        <v>38290.769530999998</v>
      </c>
      <c r="C68" s="9">
        <v>20.940000999999999</v>
      </c>
      <c r="D68" s="9">
        <v>0.36</v>
      </c>
      <c r="E68" s="9">
        <v>19.739999999999998</v>
      </c>
      <c r="F68" s="9">
        <v>6.11</v>
      </c>
      <c r="G68" s="9">
        <v>33.619999</v>
      </c>
      <c r="H68" s="9">
        <v>173.08000200000001</v>
      </c>
      <c r="I68" s="9">
        <v>12.24</v>
      </c>
      <c r="J68" s="11">
        <v>67</v>
      </c>
    </row>
    <row r="69" spans="1:10" x14ac:dyDescent="0.2">
      <c r="A69" s="2">
        <v>43984</v>
      </c>
      <c r="B69" s="8">
        <v>37460.441405999998</v>
      </c>
      <c r="C69" s="9">
        <v>19.879999000000002</v>
      </c>
      <c r="D69" s="9">
        <v>0.36099999999999999</v>
      </c>
      <c r="E69" s="9">
        <v>18.389999</v>
      </c>
      <c r="F69" s="9">
        <v>6.16</v>
      </c>
      <c r="G69" s="9">
        <v>32.950001</v>
      </c>
      <c r="H69" s="9">
        <v>171.80999800000001</v>
      </c>
      <c r="I69" s="9">
        <v>11.64</v>
      </c>
      <c r="J69" s="11">
        <v>68</v>
      </c>
    </row>
    <row r="70" spans="1:10" x14ac:dyDescent="0.2">
      <c r="A70" s="2">
        <v>43983</v>
      </c>
      <c r="B70" s="8">
        <v>36980.851562999997</v>
      </c>
      <c r="C70" s="9">
        <v>19.170000000000002</v>
      </c>
      <c r="D70" s="9">
        <v>0.35799999999999998</v>
      </c>
      <c r="E70" s="9">
        <v>17.790001</v>
      </c>
      <c r="F70" s="9">
        <v>6.04</v>
      </c>
      <c r="G70" s="9">
        <v>32.720001000000003</v>
      </c>
      <c r="H70" s="9">
        <v>172.029999</v>
      </c>
      <c r="I70" s="9">
        <v>11.22</v>
      </c>
      <c r="J70" s="11">
        <v>69</v>
      </c>
    </row>
    <row r="71" spans="1:10" x14ac:dyDescent="0.2">
      <c r="A71" s="2">
        <v>43980</v>
      </c>
      <c r="B71" s="8">
        <v>36122.730469000002</v>
      </c>
      <c r="C71" s="9">
        <v>18.75</v>
      </c>
      <c r="D71" s="9">
        <v>0.373</v>
      </c>
      <c r="E71" s="9">
        <v>16.91</v>
      </c>
      <c r="F71" s="9">
        <v>5.68</v>
      </c>
      <c r="G71" s="9">
        <v>32.540000999999997</v>
      </c>
      <c r="H71" s="9">
        <v>167.21000699999999</v>
      </c>
      <c r="I71" s="9">
        <v>10.94</v>
      </c>
      <c r="J71" s="11">
        <v>70</v>
      </c>
    </row>
    <row r="72" spans="1:10" x14ac:dyDescent="0.2">
      <c r="A72" s="2">
        <v>43979</v>
      </c>
      <c r="B72" s="8">
        <v>36508.140625</v>
      </c>
      <c r="C72" s="9">
        <v>18.91</v>
      </c>
      <c r="D72" s="9">
        <v>0.371</v>
      </c>
      <c r="E72" s="9">
        <v>17.43</v>
      </c>
      <c r="F72" s="9">
        <v>5.53</v>
      </c>
      <c r="G72" s="9">
        <v>33.029998999999997</v>
      </c>
      <c r="H72" s="9">
        <v>162.979996</v>
      </c>
      <c r="I72" s="9">
        <v>11.08</v>
      </c>
      <c r="J72" s="11">
        <v>71</v>
      </c>
    </row>
    <row r="73" spans="1:10" x14ac:dyDescent="0.2">
      <c r="A73" s="2">
        <v>43978</v>
      </c>
      <c r="B73" s="8">
        <v>36889.960937999997</v>
      </c>
      <c r="C73" s="9">
        <v>19.16</v>
      </c>
      <c r="D73" s="9">
        <v>0.38600000000000001</v>
      </c>
      <c r="E73" s="9">
        <v>17.66</v>
      </c>
      <c r="F73" s="9">
        <v>5.66</v>
      </c>
      <c r="G73" s="9">
        <v>31.77</v>
      </c>
      <c r="H73" s="9">
        <v>165.75</v>
      </c>
      <c r="I73" s="9">
        <v>11.59</v>
      </c>
      <c r="J73" s="11">
        <v>72</v>
      </c>
    </row>
    <row r="74" spans="1:10" x14ac:dyDescent="0.2">
      <c r="A74" s="2">
        <v>43977</v>
      </c>
      <c r="B74" s="8">
        <v>36206.859375</v>
      </c>
      <c r="C74" s="9">
        <v>18.969999000000001</v>
      </c>
      <c r="D74" s="9">
        <v>0.41199999999999998</v>
      </c>
      <c r="E74" s="9">
        <v>17.34</v>
      </c>
      <c r="F74" s="9">
        <v>5.66</v>
      </c>
      <c r="G74" s="9">
        <v>31.040001</v>
      </c>
      <c r="H74" s="9">
        <v>157.38999899999999</v>
      </c>
      <c r="I74" s="9">
        <v>11.5</v>
      </c>
      <c r="J74" s="11">
        <v>73</v>
      </c>
    </row>
    <row r="75" spans="1:10" x14ac:dyDescent="0.2">
      <c r="A75" s="2">
        <v>43976</v>
      </c>
      <c r="B75" s="8">
        <v>35832.769530999998</v>
      </c>
      <c r="C75" s="9">
        <v>18.030000999999999</v>
      </c>
      <c r="D75" s="9">
        <v>0.41499999999999998</v>
      </c>
      <c r="E75" s="9">
        <v>17.809999000000001</v>
      </c>
      <c r="F75" s="9">
        <v>5.8</v>
      </c>
      <c r="G75" s="9">
        <v>29.76</v>
      </c>
      <c r="H75" s="9">
        <v>156.679993</v>
      </c>
      <c r="I75" s="9">
        <v>10.69</v>
      </c>
      <c r="J75" s="11">
        <v>74</v>
      </c>
    </row>
    <row r="76" spans="1:10" x14ac:dyDescent="0.2">
      <c r="A76" s="2">
        <v>43973</v>
      </c>
      <c r="B76" s="8">
        <v>35784.421875</v>
      </c>
      <c r="C76" s="9">
        <v>18.48</v>
      </c>
      <c r="D76" s="9">
        <v>0.38200000000000001</v>
      </c>
      <c r="E76" s="9">
        <v>17.98</v>
      </c>
      <c r="F76" s="9">
        <v>5.71</v>
      </c>
      <c r="G76" s="9">
        <v>30.040001</v>
      </c>
      <c r="H76" s="9">
        <v>156.41999799999999</v>
      </c>
      <c r="I76" s="9">
        <v>10.65</v>
      </c>
      <c r="J76" s="11">
        <v>75</v>
      </c>
    </row>
    <row r="77" spans="1:10" x14ac:dyDescent="0.2">
      <c r="A77" s="2">
        <v>43972</v>
      </c>
      <c r="B77" s="8">
        <v>35560.761719000002</v>
      </c>
      <c r="C77" s="9">
        <v>18.559999000000001</v>
      </c>
      <c r="D77" s="9">
        <v>0.38</v>
      </c>
      <c r="E77" s="9">
        <v>18</v>
      </c>
      <c r="F77" s="9">
        <v>5.92</v>
      </c>
      <c r="G77" s="9">
        <v>30.09</v>
      </c>
      <c r="H77" s="9">
        <v>152.61000100000001</v>
      </c>
      <c r="I77" s="9">
        <v>10.78</v>
      </c>
      <c r="J77" s="11">
        <v>76</v>
      </c>
    </row>
    <row r="78" spans="1:10" x14ac:dyDescent="0.2">
      <c r="A78" s="2">
        <v>43971</v>
      </c>
      <c r="B78" s="8">
        <v>36026.980469000002</v>
      </c>
      <c r="C78" s="9">
        <v>18.670000000000002</v>
      </c>
      <c r="D78" s="9">
        <v>0.379</v>
      </c>
      <c r="E78" s="9">
        <v>18.309999000000001</v>
      </c>
      <c r="F78" s="9">
        <v>6</v>
      </c>
      <c r="G78" s="9">
        <v>30.59</v>
      </c>
      <c r="H78" s="9">
        <v>158.320007</v>
      </c>
      <c r="I78" s="9">
        <v>10.81</v>
      </c>
      <c r="J78" s="11">
        <v>77</v>
      </c>
    </row>
    <row r="79" spans="1:10" x14ac:dyDescent="0.2">
      <c r="A79" s="2">
        <v>43970</v>
      </c>
      <c r="B79" s="8">
        <v>35862.039062999997</v>
      </c>
      <c r="C79" s="9">
        <v>18.579999999999998</v>
      </c>
      <c r="D79" s="9">
        <v>0.38600000000000001</v>
      </c>
      <c r="E79" s="9">
        <v>17.610001</v>
      </c>
      <c r="F79" s="9">
        <v>5.97</v>
      </c>
      <c r="G79" s="9">
        <v>31.030000999999999</v>
      </c>
      <c r="H79" s="9">
        <v>160.60000600000001</v>
      </c>
      <c r="I79" s="9">
        <v>10.39</v>
      </c>
      <c r="J79" s="11">
        <v>78</v>
      </c>
    </row>
    <row r="80" spans="1:10" x14ac:dyDescent="0.2">
      <c r="A80" s="2">
        <v>43969</v>
      </c>
      <c r="B80" s="8">
        <v>37112.460937999997</v>
      </c>
      <c r="C80" s="9">
        <v>19.079999999999998</v>
      </c>
      <c r="D80" s="9">
        <v>0.39</v>
      </c>
      <c r="E80" s="9">
        <v>18.149999999999999</v>
      </c>
      <c r="F80" s="9">
        <v>6.17</v>
      </c>
      <c r="G80" s="9">
        <v>32.75</v>
      </c>
      <c r="H80" s="9">
        <v>167.58000200000001</v>
      </c>
      <c r="I80" s="9">
        <v>10.62</v>
      </c>
      <c r="J80" s="11">
        <v>79</v>
      </c>
    </row>
    <row r="81" spans="1:10" x14ac:dyDescent="0.2">
      <c r="A81" s="2">
        <v>43966</v>
      </c>
      <c r="B81" s="8">
        <v>35691.390625</v>
      </c>
      <c r="C81" s="9">
        <v>18.84</v>
      </c>
      <c r="D81" s="9">
        <v>0.39100000000000001</v>
      </c>
      <c r="E81" s="9">
        <v>17.620000999999998</v>
      </c>
      <c r="F81" s="9">
        <v>5.99</v>
      </c>
      <c r="G81" s="9">
        <v>31.719999000000001</v>
      </c>
      <c r="H81" s="9">
        <v>166.71000699999999</v>
      </c>
      <c r="I81" s="9">
        <v>9.66</v>
      </c>
      <c r="J81" s="11">
        <v>80</v>
      </c>
    </row>
    <row r="82" spans="1:10" x14ac:dyDescent="0.2">
      <c r="A82" s="2">
        <v>43965</v>
      </c>
      <c r="B82" s="8">
        <v>36094.140625</v>
      </c>
      <c r="C82" s="9">
        <v>18.879999000000002</v>
      </c>
      <c r="D82" s="9">
        <v>0.39</v>
      </c>
      <c r="E82" s="9">
        <v>17.73</v>
      </c>
      <c r="F82" s="9">
        <v>6.46</v>
      </c>
      <c r="G82" s="9">
        <v>31.219999000000001</v>
      </c>
      <c r="H82" s="9">
        <v>165.58000200000001</v>
      </c>
      <c r="I82" s="9">
        <v>9.74</v>
      </c>
      <c r="J82" s="11">
        <v>81</v>
      </c>
    </row>
    <row r="83" spans="1:10" x14ac:dyDescent="0.2">
      <c r="A83" s="2">
        <v>43964</v>
      </c>
      <c r="B83" s="8">
        <v>36394.589844000002</v>
      </c>
      <c r="C83" s="9">
        <v>18.34</v>
      </c>
      <c r="D83" s="9">
        <v>0.41099999999999998</v>
      </c>
      <c r="E83" s="9">
        <v>17.66</v>
      </c>
      <c r="F83" s="9">
        <v>6.75</v>
      </c>
      <c r="G83" s="9">
        <v>31.459999</v>
      </c>
      <c r="H83" s="9">
        <v>165.220001</v>
      </c>
      <c r="I83" s="9">
        <v>10.1</v>
      </c>
      <c r="J83" s="11">
        <v>82</v>
      </c>
    </row>
    <row r="84" spans="1:10" x14ac:dyDescent="0.2">
      <c r="A84" s="2">
        <v>43963</v>
      </c>
      <c r="B84" s="8">
        <v>37462.890625</v>
      </c>
      <c r="C84" s="9">
        <v>19.559999000000001</v>
      </c>
      <c r="D84" s="9">
        <v>0.43</v>
      </c>
      <c r="E84" s="9">
        <v>18.290001</v>
      </c>
      <c r="F84" s="9">
        <v>7.08</v>
      </c>
      <c r="G84" s="9">
        <v>32.639999000000003</v>
      </c>
      <c r="H84" s="9">
        <v>171.36999499999999</v>
      </c>
      <c r="I84" s="9">
        <v>10.67</v>
      </c>
      <c r="J84" s="11">
        <v>83</v>
      </c>
    </row>
    <row r="85" spans="1:10" x14ac:dyDescent="0.2">
      <c r="A85" s="2">
        <v>43962</v>
      </c>
      <c r="B85" s="8">
        <v>37631.890625</v>
      </c>
      <c r="C85" s="9">
        <v>19.450001</v>
      </c>
      <c r="D85" s="9">
        <v>0.42899999999999999</v>
      </c>
      <c r="E85" s="9">
        <v>18.950001</v>
      </c>
      <c r="F85" s="9">
        <v>7.06</v>
      </c>
      <c r="G85" s="9">
        <v>32.18</v>
      </c>
      <c r="H85" s="9">
        <v>170.75</v>
      </c>
      <c r="I85" s="9">
        <v>10.62</v>
      </c>
      <c r="J85" s="11">
        <v>84</v>
      </c>
    </row>
    <row r="86" spans="1:10" x14ac:dyDescent="0.2">
      <c r="A86" s="2">
        <v>43959</v>
      </c>
      <c r="B86" s="8">
        <v>37623.679687999997</v>
      </c>
      <c r="C86" s="9">
        <v>20.079999999999998</v>
      </c>
      <c r="D86" s="9">
        <v>0.43</v>
      </c>
      <c r="E86" s="9">
        <v>19.18</v>
      </c>
      <c r="F86" s="9">
        <v>7.25</v>
      </c>
      <c r="G86" s="9">
        <v>31.85</v>
      </c>
      <c r="H86" s="9">
        <v>170.229996</v>
      </c>
      <c r="I86" s="9">
        <v>10.98</v>
      </c>
      <c r="J86" s="11">
        <v>85</v>
      </c>
    </row>
    <row r="87" spans="1:10" x14ac:dyDescent="0.2">
      <c r="A87" s="2">
        <v>43958</v>
      </c>
      <c r="B87" s="8">
        <v>36792.410155999998</v>
      </c>
      <c r="C87" s="9">
        <v>20.27</v>
      </c>
      <c r="D87" s="9">
        <v>0.41699999999999998</v>
      </c>
      <c r="E87" s="9">
        <v>19.190000999999999</v>
      </c>
      <c r="F87" s="9">
        <v>7.19</v>
      </c>
      <c r="G87" s="9">
        <v>31.57</v>
      </c>
      <c r="H87" s="9">
        <v>169.13000500000001</v>
      </c>
      <c r="I87" s="9">
        <v>10.87</v>
      </c>
      <c r="J87" s="11">
        <v>86</v>
      </c>
    </row>
    <row r="88" spans="1:10" x14ac:dyDescent="0.2">
      <c r="A88" s="2">
        <v>43957</v>
      </c>
      <c r="B88" s="8">
        <v>36986.199219000002</v>
      </c>
      <c r="C88" s="9">
        <v>20.57</v>
      </c>
      <c r="D88" s="9">
        <v>0.41499999999999998</v>
      </c>
      <c r="E88" s="9">
        <v>19.09</v>
      </c>
      <c r="F88" s="9">
        <v>7.3</v>
      </c>
      <c r="G88" s="9">
        <v>31.690000999999999</v>
      </c>
      <c r="H88" s="9">
        <v>168.070007</v>
      </c>
      <c r="I88" s="9">
        <v>11.22</v>
      </c>
      <c r="J88" s="11">
        <v>87</v>
      </c>
    </row>
    <row r="89" spans="1:10" x14ac:dyDescent="0.2">
      <c r="A89" s="2">
        <v>43956</v>
      </c>
      <c r="B89" s="8">
        <v>36616.058594000002</v>
      </c>
      <c r="C89" s="9">
        <v>20.84</v>
      </c>
      <c r="D89" s="9">
        <v>0.41799999999999998</v>
      </c>
      <c r="E89" s="9">
        <v>19.360001</v>
      </c>
      <c r="F89" s="9">
        <v>7.08</v>
      </c>
      <c r="G89" s="9">
        <v>31.73</v>
      </c>
      <c r="H89" s="9">
        <v>170.279999</v>
      </c>
      <c r="I89" s="9">
        <v>10.92</v>
      </c>
      <c r="J89" s="11">
        <v>88</v>
      </c>
    </row>
    <row r="90" spans="1:10" x14ac:dyDescent="0.2">
      <c r="A90" s="2">
        <v>43955</v>
      </c>
      <c r="B90" s="8">
        <v>36370.429687999997</v>
      </c>
      <c r="C90" s="9">
        <v>19.420000000000002</v>
      </c>
      <c r="D90" s="9">
        <v>0.42</v>
      </c>
      <c r="E90" s="9">
        <v>19.290001</v>
      </c>
      <c r="F90" s="9">
        <v>7.07</v>
      </c>
      <c r="G90" s="9">
        <v>28.98</v>
      </c>
      <c r="H90" s="9">
        <v>169.13999899999999</v>
      </c>
      <c r="I90" s="9">
        <v>10.83</v>
      </c>
      <c r="J90" s="11">
        <v>89</v>
      </c>
    </row>
    <row r="91" spans="1:10" x14ac:dyDescent="0.2">
      <c r="A91" s="2">
        <v>43951</v>
      </c>
      <c r="B91" s="8">
        <v>36470.109375</v>
      </c>
      <c r="C91" s="9">
        <v>19.870000999999998</v>
      </c>
      <c r="D91" s="9">
        <v>0.42799999999999999</v>
      </c>
      <c r="E91" s="9">
        <v>19.77</v>
      </c>
      <c r="F91" s="9">
        <v>7.21</v>
      </c>
      <c r="G91" s="9">
        <v>28.440000999999999</v>
      </c>
      <c r="H91" s="9">
        <v>167.429993</v>
      </c>
      <c r="I91" s="9">
        <v>11.87</v>
      </c>
      <c r="J91" s="11">
        <v>90</v>
      </c>
    </row>
    <row r="92" spans="1:10" x14ac:dyDescent="0.2">
      <c r="A92" s="2">
        <v>43950</v>
      </c>
      <c r="B92" s="8">
        <v>36870.089844000002</v>
      </c>
      <c r="C92" s="9">
        <v>19.459999</v>
      </c>
      <c r="D92" s="9">
        <v>0.41499999999999998</v>
      </c>
      <c r="E92" s="9">
        <v>19.450001</v>
      </c>
      <c r="F92" s="9">
        <v>7.36</v>
      </c>
      <c r="G92" s="9">
        <v>28.860001</v>
      </c>
      <c r="H92" s="9">
        <v>169.41999799999999</v>
      </c>
      <c r="I92" s="9">
        <v>11.9</v>
      </c>
      <c r="J92" s="11">
        <v>91</v>
      </c>
    </row>
    <row r="93" spans="1:10" x14ac:dyDescent="0.2">
      <c r="A93" s="2">
        <v>43949</v>
      </c>
      <c r="B93" s="8">
        <v>35830.808594000002</v>
      </c>
      <c r="C93" s="9">
        <v>18.850000000000001</v>
      </c>
      <c r="D93" s="9">
        <v>0.34</v>
      </c>
      <c r="E93" s="9">
        <v>17.940000999999999</v>
      </c>
      <c r="F93" s="9">
        <v>7.32</v>
      </c>
      <c r="G93" s="9">
        <v>26.35</v>
      </c>
      <c r="H93" s="9">
        <v>165.71000699999999</v>
      </c>
      <c r="I93" s="9">
        <v>10.39</v>
      </c>
      <c r="J93" s="11">
        <v>92</v>
      </c>
    </row>
    <row r="94" spans="1:10" x14ac:dyDescent="0.2">
      <c r="A94" s="2">
        <v>43948</v>
      </c>
      <c r="B94" s="8">
        <v>34968.089844000002</v>
      </c>
      <c r="C94" s="9">
        <v>19.959999</v>
      </c>
      <c r="D94" s="9">
        <v>0.34399999999999997</v>
      </c>
      <c r="E94" s="9">
        <v>18.09</v>
      </c>
      <c r="F94" s="9">
        <v>7.11</v>
      </c>
      <c r="G94" s="9">
        <v>26.49</v>
      </c>
      <c r="H94" s="9">
        <v>157.58999600000001</v>
      </c>
      <c r="I94" s="9">
        <v>9.82</v>
      </c>
      <c r="J94" s="11">
        <v>93</v>
      </c>
    </row>
    <row r="95" spans="1:10" x14ac:dyDescent="0.2">
      <c r="A95" s="2">
        <v>43945</v>
      </c>
      <c r="B95" s="8">
        <v>34586.820312999997</v>
      </c>
      <c r="C95" s="9">
        <v>21.48</v>
      </c>
      <c r="D95" s="9">
        <v>0.33500000000000002</v>
      </c>
      <c r="E95" s="9">
        <v>18.370000999999998</v>
      </c>
      <c r="F95" s="9">
        <v>7.19</v>
      </c>
      <c r="G95" s="9">
        <v>25.99</v>
      </c>
      <c r="H95" s="9">
        <v>154.929993</v>
      </c>
      <c r="I95" s="9">
        <v>9.74</v>
      </c>
      <c r="J95" s="11">
        <v>94</v>
      </c>
    </row>
    <row r="96" spans="1:10" x14ac:dyDescent="0.2">
      <c r="A96" s="2">
        <v>43944</v>
      </c>
      <c r="B96" s="8">
        <v>34240.601562999997</v>
      </c>
      <c r="C96" s="9">
        <v>20.350000000000001</v>
      </c>
      <c r="D96" s="9">
        <v>0.33500000000000002</v>
      </c>
      <c r="E96" s="9">
        <v>18.510000000000002</v>
      </c>
      <c r="F96" s="9">
        <v>6.64</v>
      </c>
      <c r="G96" s="9">
        <v>26.370000999999998</v>
      </c>
      <c r="H96" s="9">
        <v>159.88000500000001</v>
      </c>
      <c r="I96" s="9">
        <v>9.5299999999999994</v>
      </c>
      <c r="J96" s="11">
        <v>95</v>
      </c>
    </row>
    <row r="97" spans="1:10" x14ac:dyDescent="0.2">
      <c r="A97" s="2">
        <v>43943</v>
      </c>
      <c r="B97" s="8">
        <v>34223.851562999997</v>
      </c>
      <c r="C97" s="9">
        <v>17.739999999999998</v>
      </c>
      <c r="D97" s="9">
        <v>0.32100000000000001</v>
      </c>
      <c r="E97" s="9">
        <v>17.950001</v>
      </c>
      <c r="F97" s="9">
        <v>6.82</v>
      </c>
      <c r="G97" s="9">
        <v>26.65</v>
      </c>
      <c r="H97" s="9">
        <v>159.020004</v>
      </c>
      <c r="I97" s="9">
        <v>9.2100000000000009</v>
      </c>
      <c r="J97" s="11">
        <v>96</v>
      </c>
    </row>
    <row r="98" spans="1:10" x14ac:dyDescent="0.2">
      <c r="A98" s="2">
        <v>43942</v>
      </c>
      <c r="B98" s="8">
        <v>33892.28125</v>
      </c>
      <c r="C98" s="9">
        <v>16.190000999999999</v>
      </c>
      <c r="D98" s="9">
        <v>0.32200000000000001</v>
      </c>
      <c r="E98" s="9">
        <v>18.170000000000002</v>
      </c>
      <c r="F98" s="9">
        <v>6.83</v>
      </c>
      <c r="G98" s="9">
        <v>26.209999</v>
      </c>
      <c r="H98" s="9">
        <v>154.75</v>
      </c>
      <c r="I98" s="9">
        <v>9.14</v>
      </c>
      <c r="J98" s="11">
        <v>97</v>
      </c>
    </row>
    <row r="99" spans="1:10" x14ac:dyDescent="0.2">
      <c r="A99" s="2">
        <v>43941</v>
      </c>
      <c r="B99" s="8">
        <v>34477.058594000002</v>
      </c>
      <c r="C99" s="9">
        <v>16.239999999999998</v>
      </c>
      <c r="D99" s="9">
        <v>0.32300000000000001</v>
      </c>
      <c r="E99" s="9">
        <v>18.98</v>
      </c>
      <c r="F99" s="9">
        <v>6.83</v>
      </c>
      <c r="G99" s="9">
        <v>27.209999</v>
      </c>
      <c r="H99" s="9">
        <v>152.16999799999999</v>
      </c>
      <c r="I99" s="9">
        <v>9.5</v>
      </c>
      <c r="J99" s="11">
        <v>98</v>
      </c>
    </row>
    <row r="100" spans="1:10" x14ac:dyDescent="0.2">
      <c r="A100" s="2">
        <v>43938</v>
      </c>
      <c r="B100" s="8">
        <v>34743.101562999997</v>
      </c>
      <c r="C100" s="9">
        <v>16.649999999999999</v>
      </c>
      <c r="D100" s="9">
        <v>0.33500000000000002</v>
      </c>
      <c r="E100" s="9">
        <v>19.23</v>
      </c>
      <c r="F100" s="9">
        <v>6.55</v>
      </c>
      <c r="G100" s="9">
        <v>27.360001</v>
      </c>
      <c r="H100" s="9">
        <v>152.479996</v>
      </c>
      <c r="I100" s="9">
        <v>9.48</v>
      </c>
      <c r="J100" s="11">
        <v>99</v>
      </c>
    </row>
    <row r="101" spans="1:10" x14ac:dyDescent="0.2">
      <c r="A101" s="2">
        <v>43937</v>
      </c>
      <c r="B101" s="8">
        <v>33759.75</v>
      </c>
      <c r="C101" s="9">
        <v>14.78</v>
      </c>
      <c r="D101" s="9">
        <v>0.33300000000000002</v>
      </c>
      <c r="E101" s="9">
        <v>19.649999999999999</v>
      </c>
      <c r="F101" s="9">
        <v>6.11</v>
      </c>
      <c r="G101" s="9">
        <v>24.58</v>
      </c>
      <c r="H101" s="9">
        <v>152.28999300000001</v>
      </c>
      <c r="I101" s="9">
        <v>8.8800000000000008</v>
      </c>
      <c r="J101" s="11">
        <v>100</v>
      </c>
    </row>
    <row r="102" spans="1:10" x14ac:dyDescent="0.2">
      <c r="A102" s="2">
        <v>43936</v>
      </c>
      <c r="B102" s="8">
        <v>33855.238280999998</v>
      </c>
      <c r="C102" s="9">
        <v>14.52</v>
      </c>
      <c r="D102" s="9">
        <v>0.33</v>
      </c>
      <c r="E102" s="9">
        <v>19.530000999999999</v>
      </c>
      <c r="F102" s="9">
        <v>6.15</v>
      </c>
      <c r="G102" s="9">
        <v>24.450001</v>
      </c>
      <c r="H102" s="9">
        <v>149.38000500000001</v>
      </c>
      <c r="I102" s="9">
        <v>9.4</v>
      </c>
      <c r="J102" s="11">
        <v>101</v>
      </c>
    </row>
    <row r="103" spans="1:10" x14ac:dyDescent="0.2">
      <c r="A103" s="2">
        <v>43935</v>
      </c>
      <c r="B103" s="8">
        <v>34746.390625</v>
      </c>
      <c r="C103" s="9">
        <v>14.11</v>
      </c>
      <c r="D103" s="9">
        <v>0.33100000000000002</v>
      </c>
      <c r="E103" s="9">
        <v>20.139999</v>
      </c>
      <c r="F103" s="9">
        <v>6.5</v>
      </c>
      <c r="G103" s="9">
        <v>25.219999000000001</v>
      </c>
      <c r="H103" s="9">
        <v>152.05999800000001</v>
      </c>
      <c r="I103" s="9">
        <v>9.06</v>
      </c>
      <c r="J103" s="11">
        <v>102</v>
      </c>
    </row>
    <row r="104" spans="1:10" x14ac:dyDescent="0.2">
      <c r="A104" s="2">
        <v>43934</v>
      </c>
      <c r="B104" s="8">
        <v>34613.671875</v>
      </c>
      <c r="C104" s="9">
        <v>14.18</v>
      </c>
      <c r="D104" s="9">
        <v>0.32500000000000001</v>
      </c>
      <c r="E104" s="9">
        <v>20</v>
      </c>
      <c r="F104" s="9">
        <v>6.48</v>
      </c>
      <c r="G104" s="9">
        <v>25.370000999999998</v>
      </c>
      <c r="H104" s="9">
        <v>147.91000399999999</v>
      </c>
      <c r="I104" s="9">
        <v>9.01</v>
      </c>
      <c r="J104" s="11">
        <v>103</v>
      </c>
    </row>
    <row r="105" spans="1:10" x14ac:dyDescent="0.2">
      <c r="A105" s="2">
        <v>43929</v>
      </c>
      <c r="B105" s="8">
        <v>34567.78125</v>
      </c>
      <c r="C105" s="9">
        <v>14.59</v>
      </c>
      <c r="D105" s="9">
        <v>0.32200000000000001</v>
      </c>
      <c r="E105" s="9">
        <v>21.25</v>
      </c>
      <c r="F105" s="9">
        <v>6.49</v>
      </c>
      <c r="G105" s="9">
        <v>26.190000999999999</v>
      </c>
      <c r="H105" s="9">
        <v>146.41999799999999</v>
      </c>
      <c r="I105" s="9">
        <v>9.6</v>
      </c>
      <c r="J105" s="11">
        <v>104</v>
      </c>
    </row>
    <row r="106" spans="1:10" x14ac:dyDescent="0.2">
      <c r="A106" s="2">
        <v>43928</v>
      </c>
      <c r="B106" s="8">
        <v>34526.308594000002</v>
      </c>
      <c r="C106" s="9">
        <v>14.99</v>
      </c>
      <c r="D106" s="9">
        <v>0.33400000000000002</v>
      </c>
      <c r="E106" s="9">
        <v>22.110001</v>
      </c>
      <c r="F106" s="9">
        <v>6.47</v>
      </c>
      <c r="G106" s="9">
        <v>27.200001</v>
      </c>
      <c r="H106" s="9">
        <v>148.509995</v>
      </c>
      <c r="I106" s="9">
        <v>9.49</v>
      </c>
      <c r="J106" s="11">
        <v>105</v>
      </c>
    </row>
    <row r="107" spans="1:10" x14ac:dyDescent="0.2">
      <c r="A107" s="2">
        <v>43927</v>
      </c>
      <c r="B107" s="8">
        <v>34381.558594000002</v>
      </c>
      <c r="C107" s="9">
        <v>14.34</v>
      </c>
      <c r="D107" s="9">
        <v>0.33500000000000002</v>
      </c>
      <c r="E107" s="9">
        <v>19.649999999999999</v>
      </c>
      <c r="F107" s="9">
        <v>6.26</v>
      </c>
      <c r="G107" s="9">
        <v>26.26</v>
      </c>
      <c r="H107" s="9">
        <v>144.80999800000001</v>
      </c>
      <c r="I107" s="9">
        <v>8.9600000000000009</v>
      </c>
      <c r="J107" s="11">
        <v>106</v>
      </c>
    </row>
    <row r="108" spans="1:10" x14ac:dyDescent="0.2">
      <c r="A108" s="2">
        <v>43924</v>
      </c>
      <c r="B108" s="8">
        <v>33075.410155999998</v>
      </c>
      <c r="C108" s="9">
        <v>14.27</v>
      </c>
      <c r="D108" s="9">
        <v>0.32800000000000001</v>
      </c>
      <c r="E108" s="9">
        <v>18.450001</v>
      </c>
      <c r="F108" s="9">
        <v>5.76</v>
      </c>
      <c r="G108" s="9">
        <v>26</v>
      </c>
      <c r="H108" s="9">
        <v>144.38000500000001</v>
      </c>
      <c r="I108" s="9">
        <v>8.0299999999999994</v>
      </c>
      <c r="J108" s="11">
        <v>107</v>
      </c>
    </row>
    <row r="109" spans="1:10" x14ac:dyDescent="0.2">
      <c r="A109" s="2">
        <v>43923</v>
      </c>
      <c r="B109" s="8">
        <v>33590.621094000002</v>
      </c>
      <c r="C109" s="9">
        <v>14.9</v>
      </c>
      <c r="D109" s="9">
        <v>0.34899999999999998</v>
      </c>
      <c r="E109" s="9">
        <v>18.66</v>
      </c>
      <c r="F109" s="9">
        <v>6.74</v>
      </c>
      <c r="G109" s="9">
        <v>26.18</v>
      </c>
      <c r="H109" s="9">
        <v>146.13999899999999</v>
      </c>
      <c r="I109" s="9">
        <v>7.54</v>
      </c>
      <c r="J109" s="11">
        <v>108</v>
      </c>
    </row>
    <row r="110" spans="1:10" x14ac:dyDescent="0.2">
      <c r="A110" s="2">
        <v>43922</v>
      </c>
      <c r="B110" s="8">
        <v>33691.878905999998</v>
      </c>
      <c r="C110" s="9">
        <v>15.2</v>
      </c>
      <c r="D110" s="9">
        <v>0.35199999999999998</v>
      </c>
      <c r="E110" s="9">
        <v>18.100000000000001</v>
      </c>
      <c r="F110" s="9">
        <v>6.8</v>
      </c>
      <c r="G110" s="9">
        <v>25.76</v>
      </c>
      <c r="H110" s="9">
        <v>153.89999399999999</v>
      </c>
      <c r="I110" s="9">
        <v>7.49</v>
      </c>
      <c r="J110" s="11">
        <v>109</v>
      </c>
    </row>
    <row r="111" spans="1:10" x14ac:dyDescent="0.2">
      <c r="A111" s="2">
        <v>43921</v>
      </c>
      <c r="B111" s="8">
        <v>34554.53125</v>
      </c>
      <c r="C111" s="9">
        <v>15.18</v>
      </c>
      <c r="D111" s="9">
        <v>0.35199999999999998</v>
      </c>
      <c r="E111" s="9">
        <v>18.59</v>
      </c>
      <c r="F111" s="9">
        <v>6.66</v>
      </c>
      <c r="G111" s="9">
        <v>26.09</v>
      </c>
      <c r="H111" s="9">
        <v>159.19000199999999</v>
      </c>
      <c r="I111" s="9">
        <v>8.3699999999999992</v>
      </c>
      <c r="J111" s="11">
        <v>110</v>
      </c>
    </row>
    <row r="112" spans="1:10" x14ac:dyDescent="0.2">
      <c r="A112" s="2">
        <v>43920</v>
      </c>
      <c r="B112" s="8">
        <v>34199.96875</v>
      </c>
      <c r="C112" s="9">
        <v>15.41</v>
      </c>
      <c r="D112" s="9">
        <v>0.36099999999999999</v>
      </c>
      <c r="E112" s="9">
        <v>18.540001</v>
      </c>
      <c r="F112" s="9">
        <v>6.63</v>
      </c>
      <c r="G112" s="9">
        <v>26.370000999999998</v>
      </c>
      <c r="H112" s="9">
        <v>162.55999800000001</v>
      </c>
      <c r="I112" s="9">
        <v>8.6199999999999992</v>
      </c>
      <c r="J112" s="11">
        <v>111</v>
      </c>
    </row>
    <row r="113" spans="1:10" x14ac:dyDescent="0.2">
      <c r="A113" s="2">
        <v>43917</v>
      </c>
      <c r="B113" s="8">
        <v>33799.488280999998</v>
      </c>
      <c r="C113" s="9">
        <v>16.139999</v>
      </c>
      <c r="D113" s="9">
        <v>0.36199999999999999</v>
      </c>
      <c r="E113" s="9">
        <v>19.719999000000001</v>
      </c>
      <c r="F113" s="9">
        <v>6.91</v>
      </c>
      <c r="G113" s="9">
        <v>28.1</v>
      </c>
      <c r="H113" s="9">
        <v>163.66999799999999</v>
      </c>
      <c r="I113" s="9">
        <v>8.5299999999999994</v>
      </c>
      <c r="J113" s="11">
        <v>112</v>
      </c>
    </row>
    <row r="114" spans="1:10" x14ac:dyDescent="0.2">
      <c r="A114" s="2">
        <v>43916</v>
      </c>
      <c r="B114" s="8">
        <v>35706.570312999997</v>
      </c>
      <c r="C114" s="9">
        <v>16.77</v>
      </c>
      <c r="D114" s="9">
        <v>0.373</v>
      </c>
      <c r="E114" s="9">
        <v>21.459999</v>
      </c>
      <c r="F114" s="9">
        <v>7.43</v>
      </c>
      <c r="G114" s="9">
        <v>28.57</v>
      </c>
      <c r="H114" s="9">
        <v>168.08999600000001</v>
      </c>
      <c r="I114" s="9">
        <v>8.9499999999999993</v>
      </c>
      <c r="J114" s="11">
        <v>113</v>
      </c>
    </row>
    <row r="115" spans="1:10" x14ac:dyDescent="0.2">
      <c r="A115" s="2">
        <v>43915</v>
      </c>
      <c r="B115" s="8">
        <v>35536.699219000002</v>
      </c>
      <c r="C115" s="9">
        <v>15.79</v>
      </c>
      <c r="D115" s="9">
        <v>0.36499999999999999</v>
      </c>
      <c r="E115" s="9">
        <v>20.860001</v>
      </c>
      <c r="F115" s="9">
        <v>8.1199999999999992</v>
      </c>
      <c r="G115" s="9">
        <v>25.799999</v>
      </c>
      <c r="H115" s="9">
        <v>163.75</v>
      </c>
      <c r="I115" s="9">
        <v>9.06</v>
      </c>
      <c r="J115" s="11">
        <v>114</v>
      </c>
    </row>
    <row r="116" spans="1:10" x14ac:dyDescent="0.2">
      <c r="A116" s="2">
        <v>43914</v>
      </c>
      <c r="B116" s="8">
        <v>34371.53125</v>
      </c>
      <c r="C116" s="9">
        <v>15.16</v>
      </c>
      <c r="D116" s="9">
        <v>0.36699999999999999</v>
      </c>
      <c r="E116" s="9">
        <v>17.399999999999999</v>
      </c>
      <c r="F116" s="9">
        <v>7.71</v>
      </c>
      <c r="G116" s="9">
        <v>25.68</v>
      </c>
      <c r="H116" s="9">
        <v>151.729996</v>
      </c>
      <c r="I116" s="9">
        <v>8.34</v>
      </c>
      <c r="J116" s="11">
        <v>115</v>
      </c>
    </row>
    <row r="117" spans="1:10" x14ac:dyDescent="0.2">
      <c r="A117" s="2">
        <v>43913</v>
      </c>
      <c r="B117" s="8">
        <v>32964.21875</v>
      </c>
      <c r="C117" s="9">
        <v>16.940000999999999</v>
      </c>
      <c r="D117" s="9">
        <v>0.36199999999999999</v>
      </c>
      <c r="E117" s="9">
        <v>15.69</v>
      </c>
      <c r="F117" s="9">
        <v>7.39</v>
      </c>
      <c r="G117" s="9">
        <v>25.200001</v>
      </c>
      <c r="H117" s="9">
        <v>146.240005</v>
      </c>
      <c r="I117" s="9">
        <v>8.44</v>
      </c>
      <c r="J117" s="11">
        <v>116</v>
      </c>
    </row>
    <row r="118" spans="1:10" x14ac:dyDescent="0.2">
      <c r="A118" s="2">
        <v>43910</v>
      </c>
      <c r="B118" s="8">
        <v>34269.511719000002</v>
      </c>
      <c r="C118" s="9">
        <v>18.16</v>
      </c>
      <c r="D118" s="9">
        <v>0.38</v>
      </c>
      <c r="E118" s="9">
        <v>17.889999</v>
      </c>
      <c r="F118" s="9">
        <v>7.37</v>
      </c>
      <c r="G118" s="9">
        <v>26.959999</v>
      </c>
      <c r="H118" s="9">
        <v>155</v>
      </c>
      <c r="I118" s="9">
        <v>8.65</v>
      </c>
      <c r="J118" s="11">
        <v>117</v>
      </c>
    </row>
    <row r="119" spans="1:10" x14ac:dyDescent="0.2">
      <c r="A119" s="2">
        <v>43909</v>
      </c>
      <c r="B119" s="8">
        <v>35143.628905999998</v>
      </c>
      <c r="C119" s="9">
        <v>17.52</v>
      </c>
      <c r="D119" s="9">
        <v>0.40200000000000002</v>
      </c>
      <c r="E119" s="9">
        <v>18.399999999999999</v>
      </c>
      <c r="F119" s="9">
        <v>7.66</v>
      </c>
      <c r="G119" s="9">
        <v>26.58</v>
      </c>
      <c r="H119" s="9">
        <v>156.16999799999999</v>
      </c>
      <c r="I119" s="9">
        <v>8.5500000000000007</v>
      </c>
      <c r="J119" s="11">
        <v>118</v>
      </c>
    </row>
    <row r="120" spans="1:10" x14ac:dyDescent="0.2">
      <c r="A120" s="2">
        <v>43908</v>
      </c>
      <c r="B120" s="8">
        <v>35532.738280999998</v>
      </c>
      <c r="C120" s="9">
        <v>17.760000000000002</v>
      </c>
      <c r="D120" s="9">
        <v>0.46100000000000002</v>
      </c>
      <c r="E120" s="9">
        <v>19.84</v>
      </c>
      <c r="F120" s="9">
        <v>7.43</v>
      </c>
      <c r="G120" s="9">
        <v>25.35</v>
      </c>
      <c r="H120" s="9">
        <v>161.13000500000001</v>
      </c>
      <c r="I120" s="9">
        <v>7.83</v>
      </c>
      <c r="J120" s="11">
        <v>119</v>
      </c>
    </row>
    <row r="121" spans="1:10" x14ac:dyDescent="0.2">
      <c r="A121" s="2">
        <v>43907</v>
      </c>
      <c r="B121" s="8">
        <v>36862.839844000002</v>
      </c>
      <c r="C121" s="9">
        <v>23</v>
      </c>
      <c r="D121" s="9">
        <v>0.53900000000000003</v>
      </c>
      <c r="E121" s="9">
        <v>22.42</v>
      </c>
      <c r="F121" s="9">
        <v>7.5</v>
      </c>
      <c r="G121" s="9">
        <v>30.48</v>
      </c>
      <c r="H121" s="9">
        <v>180.91999799999999</v>
      </c>
      <c r="I121" s="9">
        <v>8.99</v>
      </c>
      <c r="J121" s="11">
        <v>120</v>
      </c>
    </row>
    <row r="122" spans="1:10" x14ac:dyDescent="0.2">
      <c r="A122" s="2">
        <v>43903</v>
      </c>
      <c r="B122" s="8">
        <v>38085.050780999998</v>
      </c>
      <c r="C122" s="9">
        <v>33.200001</v>
      </c>
      <c r="D122" s="9">
        <v>0.56899999999999995</v>
      </c>
      <c r="E122" s="9">
        <v>25.92</v>
      </c>
      <c r="F122" s="9">
        <v>8.43</v>
      </c>
      <c r="G122" s="9">
        <v>33.290000999999997</v>
      </c>
      <c r="H122" s="9">
        <v>174.66000399999999</v>
      </c>
      <c r="I122" s="9">
        <v>12.62</v>
      </c>
      <c r="J122" s="11">
        <v>121</v>
      </c>
    </row>
    <row r="123" spans="1:10" x14ac:dyDescent="0.2">
      <c r="A123" s="2">
        <v>43902</v>
      </c>
      <c r="B123" s="8">
        <v>36636.699219000002</v>
      </c>
      <c r="C123" s="9">
        <v>32.509998000000003</v>
      </c>
      <c r="D123" s="9">
        <v>0.56999999999999995</v>
      </c>
      <c r="E123" s="9">
        <v>24.799999</v>
      </c>
      <c r="F123" s="9">
        <v>9.2200000000000006</v>
      </c>
      <c r="G123" s="9">
        <v>31.17</v>
      </c>
      <c r="H123" s="9">
        <v>171.28999300000001</v>
      </c>
      <c r="I123" s="9">
        <v>12.23</v>
      </c>
      <c r="J123" s="11">
        <v>122</v>
      </c>
    </row>
    <row r="124" spans="1:10" x14ac:dyDescent="0.2">
      <c r="A124" s="2">
        <v>43901</v>
      </c>
      <c r="B124" s="8">
        <v>38678.550780999998</v>
      </c>
      <c r="C124" s="9">
        <v>37.209999000000003</v>
      </c>
      <c r="D124" s="9">
        <v>0.61</v>
      </c>
      <c r="E124" s="9">
        <v>27.559999000000001</v>
      </c>
      <c r="F124" s="9">
        <v>10.79</v>
      </c>
      <c r="G124" s="9">
        <v>32.619999</v>
      </c>
      <c r="H124" s="9">
        <v>178.729996</v>
      </c>
      <c r="I124" s="9">
        <v>14.69</v>
      </c>
      <c r="J124" s="11">
        <v>123</v>
      </c>
    </row>
    <row r="125" spans="1:10" x14ac:dyDescent="0.2">
      <c r="A125" s="2">
        <v>43900</v>
      </c>
      <c r="B125" s="8">
        <v>39565.441405999998</v>
      </c>
      <c r="C125" s="9">
        <v>38.93</v>
      </c>
      <c r="D125" s="9">
        <v>0.64400000000000002</v>
      </c>
      <c r="E125" s="9">
        <v>28.58</v>
      </c>
      <c r="F125" s="9">
        <v>11.38</v>
      </c>
      <c r="G125" s="9">
        <v>34.580002</v>
      </c>
      <c r="H125" s="9">
        <v>182.570007</v>
      </c>
      <c r="I125" s="9">
        <v>16</v>
      </c>
      <c r="J125" s="11">
        <v>124</v>
      </c>
    </row>
    <row r="126" spans="1:10" x14ac:dyDescent="0.2">
      <c r="A126" s="2">
        <v>43899</v>
      </c>
      <c r="B126" s="8">
        <v>38730.558594000002</v>
      </c>
      <c r="C126" s="9">
        <v>38.68</v>
      </c>
      <c r="D126" s="9">
        <v>0.64200000000000002</v>
      </c>
      <c r="E126" s="9">
        <v>27.85</v>
      </c>
      <c r="F126" s="9">
        <v>10.89</v>
      </c>
      <c r="G126" s="9">
        <v>34.099997999999999</v>
      </c>
      <c r="H126" s="9">
        <v>178.83999600000001</v>
      </c>
      <c r="I126" s="9">
        <v>15.81</v>
      </c>
      <c r="J126" s="11">
        <v>125</v>
      </c>
    </row>
    <row r="127" spans="1:10" x14ac:dyDescent="0.2">
      <c r="A127" s="2">
        <v>43896</v>
      </c>
      <c r="B127" s="8">
        <v>41388.78125</v>
      </c>
      <c r="C127" s="9">
        <v>40.959999000000003</v>
      </c>
      <c r="D127" s="9">
        <v>0.69499999999999995</v>
      </c>
      <c r="E127" s="9">
        <v>30.58</v>
      </c>
      <c r="F127" s="9">
        <v>11.5</v>
      </c>
      <c r="G127" s="9">
        <v>37.470001000000003</v>
      </c>
      <c r="H127" s="9">
        <v>189.479996</v>
      </c>
      <c r="I127" s="9">
        <v>17.66</v>
      </c>
      <c r="J127" s="11">
        <v>126</v>
      </c>
    </row>
    <row r="128" spans="1:10" x14ac:dyDescent="0.2">
      <c r="A128" s="2">
        <v>43895</v>
      </c>
      <c r="B128" s="8">
        <v>42344.859375</v>
      </c>
      <c r="C128" s="9">
        <v>43.220001000000003</v>
      </c>
      <c r="D128" s="9">
        <v>0.73299999999999998</v>
      </c>
      <c r="E128" s="9">
        <v>31.809999000000001</v>
      </c>
      <c r="F128" s="9">
        <v>11.93</v>
      </c>
      <c r="G128" s="9">
        <v>40.580002</v>
      </c>
      <c r="H128" s="9">
        <v>196.929993</v>
      </c>
      <c r="I128" s="9">
        <v>18.73</v>
      </c>
      <c r="J128" s="11">
        <v>127</v>
      </c>
    </row>
    <row r="129" spans="1:10" x14ac:dyDescent="0.2">
      <c r="A129" s="2">
        <v>43894</v>
      </c>
      <c r="B129" s="8">
        <v>43404.761719000002</v>
      </c>
      <c r="C129" s="9">
        <v>43.98</v>
      </c>
      <c r="D129" s="9">
        <v>0.73599999999999999</v>
      </c>
      <c r="E129" s="9">
        <v>31.35</v>
      </c>
      <c r="F129" s="9">
        <v>12.43</v>
      </c>
      <c r="G129" s="9">
        <v>42.389999000000003</v>
      </c>
      <c r="H129" s="9">
        <v>197.25</v>
      </c>
      <c r="I129" s="9">
        <v>19.620000999999998</v>
      </c>
      <c r="J129" s="11">
        <v>128</v>
      </c>
    </row>
    <row r="130" spans="1:10" x14ac:dyDescent="0.2">
      <c r="A130" s="2">
        <v>43893</v>
      </c>
      <c r="B130" s="8">
        <v>42472.25</v>
      </c>
      <c r="C130" s="9">
        <v>43.349997999999999</v>
      </c>
      <c r="D130" s="9">
        <v>0.71399999999999997</v>
      </c>
      <c r="E130" s="9">
        <v>29.9</v>
      </c>
      <c r="F130" s="9">
        <v>12.24</v>
      </c>
      <c r="G130" s="9">
        <v>41.709999000000003</v>
      </c>
      <c r="H130" s="9">
        <v>197.85000600000001</v>
      </c>
      <c r="I130" s="9">
        <v>18.719999000000001</v>
      </c>
      <c r="J130" s="11">
        <v>129</v>
      </c>
    </row>
    <row r="131" spans="1:10" x14ac:dyDescent="0.2">
      <c r="A131" s="2">
        <v>43892</v>
      </c>
      <c r="B131" s="8">
        <v>42167.238280999998</v>
      </c>
      <c r="C131" s="9">
        <v>41.950001</v>
      </c>
      <c r="D131" s="9">
        <v>0.69</v>
      </c>
      <c r="E131" s="9">
        <v>29.51</v>
      </c>
      <c r="F131" s="9">
        <v>12.51</v>
      </c>
      <c r="G131" s="9">
        <v>41.290000999999997</v>
      </c>
      <c r="H131" s="9">
        <v>191.259995</v>
      </c>
      <c r="I131" s="9">
        <v>20.129999000000002</v>
      </c>
      <c r="J131" s="11">
        <v>130</v>
      </c>
    </row>
    <row r="132" spans="1:10" x14ac:dyDescent="0.2">
      <c r="A132" s="2">
        <v>43889</v>
      </c>
      <c r="B132" s="8">
        <v>41324.308594000002</v>
      </c>
      <c r="C132" s="9">
        <v>39.919998</v>
      </c>
      <c r="D132" s="9">
        <v>0.68500000000000005</v>
      </c>
      <c r="E132" s="9">
        <v>29.59</v>
      </c>
      <c r="F132" s="9">
        <v>12.15</v>
      </c>
      <c r="G132" s="9">
        <v>38.490001999999997</v>
      </c>
      <c r="H132" s="9">
        <v>192.13000500000001</v>
      </c>
      <c r="I132" s="9">
        <v>20.059999000000001</v>
      </c>
      <c r="J132" s="11">
        <v>131</v>
      </c>
    </row>
    <row r="133" spans="1:10" x14ac:dyDescent="0.2">
      <c r="A133" s="2">
        <v>43888</v>
      </c>
      <c r="B133" s="8">
        <v>41607.421875</v>
      </c>
      <c r="C133" s="9">
        <v>39.400002000000001</v>
      </c>
      <c r="D133" s="9">
        <v>0.71599999999999997</v>
      </c>
      <c r="E133" s="9">
        <v>29.309999000000001</v>
      </c>
      <c r="F133" s="9">
        <v>12.36</v>
      </c>
      <c r="G133" s="9">
        <v>38.849997999999999</v>
      </c>
      <c r="H133" s="9">
        <v>192.800003</v>
      </c>
      <c r="I133" s="9">
        <v>20.809999000000001</v>
      </c>
      <c r="J133" s="11">
        <v>132</v>
      </c>
    </row>
    <row r="134" spans="1:10" x14ac:dyDescent="0.2">
      <c r="A134" s="2">
        <v>43887</v>
      </c>
      <c r="B134" s="8">
        <v>42737.28125</v>
      </c>
      <c r="C134" s="9">
        <v>42.349997999999999</v>
      </c>
      <c r="D134" s="9">
        <v>0.73899999999999999</v>
      </c>
      <c r="E134" s="9">
        <v>30.24</v>
      </c>
      <c r="F134" s="9">
        <v>12.45</v>
      </c>
      <c r="G134" s="9">
        <v>40.639999000000003</v>
      </c>
      <c r="H134" s="9">
        <v>197.470001</v>
      </c>
      <c r="I134" s="9">
        <v>23.49</v>
      </c>
      <c r="J134" s="11">
        <v>133</v>
      </c>
    </row>
    <row r="135" spans="1:10" x14ac:dyDescent="0.2">
      <c r="A135" s="2">
        <v>43886</v>
      </c>
      <c r="B135" s="8">
        <v>43045.679687999997</v>
      </c>
      <c r="C135" s="9">
        <v>43.139999000000003</v>
      </c>
      <c r="D135" s="9">
        <v>0.71799999999999997</v>
      </c>
      <c r="E135" s="9">
        <v>30.84</v>
      </c>
      <c r="F135" s="9">
        <v>12.68</v>
      </c>
      <c r="G135" s="9">
        <v>40.909999999999997</v>
      </c>
      <c r="H135" s="9">
        <v>199.83000200000001</v>
      </c>
      <c r="I135" s="9">
        <v>23.639999</v>
      </c>
      <c r="J135" s="11">
        <v>134</v>
      </c>
    </row>
    <row r="136" spans="1:10" x14ac:dyDescent="0.2">
      <c r="A136" s="2">
        <v>43885</v>
      </c>
      <c r="B136" s="8">
        <v>43818.070312999997</v>
      </c>
      <c r="C136" s="9">
        <v>42.970001000000003</v>
      </c>
      <c r="D136" s="9">
        <v>0.71799999999999997</v>
      </c>
      <c r="E136" s="9">
        <v>30.200001</v>
      </c>
      <c r="F136" s="9">
        <v>13.17</v>
      </c>
      <c r="G136" s="9">
        <v>40.98</v>
      </c>
      <c r="H136" s="9">
        <v>199.64999399999999</v>
      </c>
      <c r="I136" s="9">
        <v>23.92</v>
      </c>
      <c r="J136" s="11">
        <v>135</v>
      </c>
    </row>
    <row r="137" spans="1:10" x14ac:dyDescent="0.2">
      <c r="A137" s="2">
        <v>43882</v>
      </c>
      <c r="B137" s="8">
        <v>44802.539062999997</v>
      </c>
      <c r="C137" s="9">
        <v>43.91</v>
      </c>
      <c r="D137" s="9">
        <v>0.74399999999999999</v>
      </c>
      <c r="E137" s="9">
        <v>30.65</v>
      </c>
      <c r="F137" s="9">
        <v>13.06</v>
      </c>
      <c r="G137" s="9">
        <v>42.380001</v>
      </c>
      <c r="H137" s="9">
        <v>205.020004</v>
      </c>
      <c r="I137" s="9">
        <v>24.85</v>
      </c>
      <c r="J137" s="11">
        <v>136</v>
      </c>
    </row>
    <row r="138" spans="1:10" x14ac:dyDescent="0.2">
      <c r="A138" s="2">
        <v>43881</v>
      </c>
      <c r="B138" s="8">
        <v>44774.539062999997</v>
      </c>
      <c r="C138" s="9">
        <v>42.830002</v>
      </c>
      <c r="D138" s="9">
        <v>0.745</v>
      </c>
      <c r="E138" s="9">
        <v>30.99</v>
      </c>
      <c r="F138" s="9">
        <v>13.6</v>
      </c>
      <c r="G138" s="9">
        <v>43.43</v>
      </c>
      <c r="H138" s="9">
        <v>204.11999499999999</v>
      </c>
      <c r="I138" s="9">
        <v>24.9</v>
      </c>
      <c r="J138" s="11">
        <v>137</v>
      </c>
    </row>
    <row r="139" spans="1:10" x14ac:dyDescent="0.2">
      <c r="A139" s="2">
        <v>43880</v>
      </c>
      <c r="B139" s="8">
        <v>44901.5</v>
      </c>
      <c r="C139" s="9">
        <v>42.41</v>
      </c>
      <c r="D139" s="9">
        <v>0.749</v>
      </c>
      <c r="E139" s="9">
        <v>30.93</v>
      </c>
      <c r="F139" s="9">
        <v>13.71</v>
      </c>
      <c r="G139" s="9">
        <v>44.959999000000003</v>
      </c>
      <c r="H139" s="9">
        <v>205.509995</v>
      </c>
      <c r="I139" s="9">
        <v>24.719999000000001</v>
      </c>
      <c r="J139" s="11">
        <v>138</v>
      </c>
    </row>
    <row r="140" spans="1:10" x14ac:dyDescent="0.2">
      <c r="A140" s="2">
        <v>43879</v>
      </c>
      <c r="B140" s="8">
        <v>44974.109375</v>
      </c>
      <c r="C140" s="9">
        <v>41.889999000000003</v>
      </c>
      <c r="D140" s="9">
        <v>0.745</v>
      </c>
      <c r="E140" s="9">
        <v>30.99</v>
      </c>
      <c r="F140" s="9">
        <v>13.9</v>
      </c>
      <c r="G140" s="9">
        <v>45.099997999999999</v>
      </c>
      <c r="H140" s="9">
        <v>204.009995</v>
      </c>
      <c r="I140" s="9">
        <v>24.790001</v>
      </c>
      <c r="J140" s="11">
        <v>139</v>
      </c>
    </row>
    <row r="141" spans="1:10" x14ac:dyDescent="0.2">
      <c r="A141" s="2">
        <v>43878</v>
      </c>
      <c r="B141" s="8">
        <v>45016.960937999997</v>
      </c>
      <c r="C141" s="9">
        <v>43.080002</v>
      </c>
      <c r="D141" s="9">
        <v>0.75600000000000001</v>
      </c>
      <c r="E141" s="9">
        <v>31</v>
      </c>
      <c r="F141" s="9">
        <v>13.5</v>
      </c>
      <c r="G141" s="9">
        <v>45.549999</v>
      </c>
      <c r="H141" s="9">
        <v>203.83999600000001</v>
      </c>
      <c r="I141" s="9">
        <v>24.129999000000002</v>
      </c>
      <c r="J141" s="11">
        <v>140</v>
      </c>
    </row>
    <row r="142" spans="1:10" x14ac:dyDescent="0.2">
      <c r="A142" s="2">
        <v>43875</v>
      </c>
      <c r="B142" s="8">
        <v>44999.679687999997</v>
      </c>
      <c r="C142" s="9">
        <v>45.889999000000003</v>
      </c>
      <c r="D142" s="9">
        <v>0.75</v>
      </c>
      <c r="E142" s="9">
        <v>31.5</v>
      </c>
      <c r="F142" s="9">
        <v>13.39</v>
      </c>
      <c r="G142" s="9">
        <v>45.049999</v>
      </c>
      <c r="H142" s="9">
        <v>204.029999</v>
      </c>
      <c r="I142" s="9">
        <v>24.620000999999998</v>
      </c>
      <c r="J142" s="11">
        <v>141</v>
      </c>
    </row>
    <row r="143" spans="1:10" x14ac:dyDescent="0.2">
      <c r="A143" s="2">
        <v>43874</v>
      </c>
      <c r="B143" s="8">
        <v>45005.121094000002</v>
      </c>
      <c r="C143" s="9">
        <v>45.900002000000001</v>
      </c>
      <c r="D143" s="9">
        <v>0.77</v>
      </c>
      <c r="E143" s="9">
        <v>31.379999000000002</v>
      </c>
      <c r="F143" s="9">
        <v>13.2</v>
      </c>
      <c r="G143" s="9">
        <v>44.330002</v>
      </c>
      <c r="H143" s="9">
        <v>202.61000100000001</v>
      </c>
      <c r="I143" s="9">
        <v>24.77</v>
      </c>
      <c r="J143" s="11">
        <v>142</v>
      </c>
    </row>
    <row r="144" spans="1:10" x14ac:dyDescent="0.2">
      <c r="A144" s="2">
        <v>43873</v>
      </c>
      <c r="B144" s="8">
        <v>45338.371094000002</v>
      </c>
      <c r="C144" s="9">
        <v>46.060001</v>
      </c>
      <c r="D144" s="9">
        <v>0.77500000000000002</v>
      </c>
      <c r="E144" s="9">
        <v>31.16</v>
      </c>
      <c r="F144" s="9">
        <v>13.48</v>
      </c>
      <c r="G144" s="9">
        <v>45.549999</v>
      </c>
      <c r="H144" s="9">
        <v>203.470001</v>
      </c>
      <c r="I144" s="9">
        <v>24.690000999999999</v>
      </c>
      <c r="J144" s="11">
        <v>143</v>
      </c>
    </row>
    <row r="145" spans="1:10" x14ac:dyDescent="0.2">
      <c r="A145" s="2">
        <v>43872</v>
      </c>
      <c r="B145" s="8">
        <v>45027.410155999998</v>
      </c>
      <c r="C145" s="9">
        <v>45.77</v>
      </c>
      <c r="D145" s="9">
        <v>0.77400000000000002</v>
      </c>
      <c r="E145" s="9">
        <v>31.290001</v>
      </c>
      <c r="F145" s="9">
        <v>13.25</v>
      </c>
      <c r="G145" s="9">
        <v>45.639999000000003</v>
      </c>
      <c r="H145" s="9">
        <v>205.38000500000001</v>
      </c>
      <c r="I145" s="9">
        <v>23.99</v>
      </c>
      <c r="J145" s="11">
        <v>144</v>
      </c>
    </row>
    <row r="146" spans="1:10" x14ac:dyDescent="0.2">
      <c r="A146" s="2">
        <v>43871</v>
      </c>
      <c r="B146" s="8">
        <v>44290.53125</v>
      </c>
      <c r="C146" s="9">
        <v>45.400002000000001</v>
      </c>
      <c r="D146" s="9">
        <v>0.77300000000000002</v>
      </c>
      <c r="E146" s="9">
        <v>31.23</v>
      </c>
      <c r="F146" s="9">
        <v>13.32</v>
      </c>
      <c r="G146" s="9">
        <v>45.740001999999997</v>
      </c>
      <c r="H146" s="9">
        <v>201.93499800000001</v>
      </c>
      <c r="I146" s="9">
        <v>23.91</v>
      </c>
      <c r="J146" s="11">
        <v>145</v>
      </c>
    </row>
    <row r="147" spans="1:10" x14ac:dyDescent="0.2">
      <c r="A147" s="2">
        <v>43868</v>
      </c>
      <c r="B147" s="8">
        <v>44399.328125</v>
      </c>
      <c r="C147" s="9">
        <v>45.200001</v>
      </c>
      <c r="D147" s="9">
        <v>0.77</v>
      </c>
      <c r="E147" s="9">
        <v>31.23</v>
      </c>
      <c r="F147" s="9">
        <v>13.6</v>
      </c>
      <c r="G147" s="9">
        <v>46.110000999999997</v>
      </c>
      <c r="H147" s="9">
        <v>202.66999799999999</v>
      </c>
      <c r="I147" s="9">
        <v>24</v>
      </c>
      <c r="J147" s="11">
        <v>146</v>
      </c>
    </row>
    <row r="148" spans="1:10" x14ac:dyDescent="0.2">
      <c r="A148" s="2">
        <v>43867</v>
      </c>
      <c r="B148" s="8">
        <v>44493.148437999997</v>
      </c>
      <c r="C148" s="9">
        <v>46.099997999999999</v>
      </c>
      <c r="D148" s="9">
        <v>0.77400000000000002</v>
      </c>
      <c r="E148" s="9">
        <v>31.9</v>
      </c>
      <c r="F148" s="9">
        <v>13.6</v>
      </c>
      <c r="G148" s="9">
        <v>46.470001000000003</v>
      </c>
      <c r="H148" s="9">
        <v>204.08000200000001</v>
      </c>
      <c r="I148" s="9">
        <v>24.299999</v>
      </c>
      <c r="J148" s="11">
        <v>147</v>
      </c>
    </row>
    <row r="149" spans="1:10" x14ac:dyDescent="0.2">
      <c r="A149" s="2">
        <v>43866</v>
      </c>
      <c r="B149" s="8">
        <v>44782.859375</v>
      </c>
      <c r="C149" s="9">
        <v>46.240001999999997</v>
      </c>
      <c r="D149" s="9">
        <v>0.78100000000000003</v>
      </c>
      <c r="E149" s="9">
        <v>31.809999000000001</v>
      </c>
      <c r="F149" s="9">
        <v>14</v>
      </c>
      <c r="G149" s="9">
        <v>46.869999</v>
      </c>
      <c r="H149" s="9">
        <v>202.759995</v>
      </c>
      <c r="I149" s="9">
        <v>23.809999000000001</v>
      </c>
      <c r="J149" s="11">
        <v>148</v>
      </c>
    </row>
    <row r="150" spans="1:10" x14ac:dyDescent="0.2">
      <c r="A150" s="2">
        <v>43865</v>
      </c>
      <c r="B150" s="8">
        <v>45047.070312999997</v>
      </c>
      <c r="C150" s="9">
        <v>45.849997999999999</v>
      </c>
      <c r="D150" s="9">
        <v>0.78200000000000003</v>
      </c>
      <c r="E150" s="9">
        <v>31.725000000000001</v>
      </c>
      <c r="F150" s="9">
        <v>13.855</v>
      </c>
      <c r="G150" s="9">
        <v>46.755001</v>
      </c>
      <c r="H150" s="9">
        <v>204.395004</v>
      </c>
      <c r="I150" s="9">
        <v>24.379999000000002</v>
      </c>
      <c r="J150" s="11">
        <v>149</v>
      </c>
    </row>
    <row r="151" spans="1:10" x14ac:dyDescent="0.2">
      <c r="A151" s="2">
        <v>43861</v>
      </c>
      <c r="B151" s="8">
        <v>44108.308594000002</v>
      </c>
      <c r="C151" s="9">
        <v>45.825001</v>
      </c>
      <c r="D151" s="9">
        <v>0.79349999999999998</v>
      </c>
      <c r="E151" s="9">
        <v>31.07</v>
      </c>
      <c r="F151" s="9">
        <v>14.074999999999999</v>
      </c>
      <c r="G151" s="9">
        <v>44.41</v>
      </c>
      <c r="H151" s="9">
        <v>204.115005</v>
      </c>
      <c r="I151" s="9">
        <v>24.535</v>
      </c>
      <c r="J151" s="11">
        <v>150</v>
      </c>
    </row>
    <row r="152" spans="1:10" x14ac:dyDescent="0.2">
      <c r="A152" s="2">
        <v>43860</v>
      </c>
      <c r="B152" s="8">
        <v>44862.761719000002</v>
      </c>
      <c r="C152" s="9">
        <v>45.75</v>
      </c>
      <c r="D152" s="9">
        <v>0.81</v>
      </c>
      <c r="E152" s="9">
        <v>31.370000999999998</v>
      </c>
      <c r="F152" s="9">
        <v>14.01</v>
      </c>
      <c r="G152" s="9">
        <v>46.459999000000003</v>
      </c>
      <c r="H152" s="9">
        <v>206.58999600000001</v>
      </c>
      <c r="I152" s="9">
        <v>24.389999</v>
      </c>
      <c r="J152" s="11">
        <v>151</v>
      </c>
    </row>
    <row r="153" spans="1:10" x14ac:dyDescent="0.2">
      <c r="A153" s="2">
        <v>43859</v>
      </c>
      <c r="B153" s="8">
        <v>45132.601562999997</v>
      </c>
      <c r="C153" s="9">
        <v>45.82</v>
      </c>
      <c r="D153" s="9">
        <v>0.83199999999999996</v>
      </c>
      <c r="E153" s="9">
        <v>31.52</v>
      </c>
      <c r="F153" s="9">
        <v>13.81</v>
      </c>
      <c r="G153" s="9">
        <v>46.830002</v>
      </c>
      <c r="H153" s="9">
        <v>206.96000699999999</v>
      </c>
      <c r="I153" s="9">
        <v>23.74</v>
      </c>
      <c r="J153" s="11">
        <v>152</v>
      </c>
    </row>
    <row r="154" spans="1:10" x14ac:dyDescent="0.2">
      <c r="A154" s="2">
        <v>43858</v>
      </c>
      <c r="B154" s="8">
        <v>44717.941405999998</v>
      </c>
      <c r="C154" s="9">
        <v>45.119999</v>
      </c>
      <c r="D154" s="9">
        <v>0.83499999999999996</v>
      </c>
      <c r="E154" s="9">
        <v>31.48</v>
      </c>
      <c r="F154" s="9">
        <v>13.66</v>
      </c>
      <c r="G154" s="9">
        <v>46.990001999999997</v>
      </c>
      <c r="H154" s="9">
        <v>205.86000100000001</v>
      </c>
      <c r="I154" s="9">
        <v>23.280000999999999</v>
      </c>
      <c r="J154" s="11">
        <v>153</v>
      </c>
    </row>
    <row r="155" spans="1:10" x14ac:dyDescent="0.2">
      <c r="A155" s="2">
        <v>43857</v>
      </c>
      <c r="B155" s="8">
        <v>44134.390625</v>
      </c>
      <c r="C155" s="9">
        <v>44.900002000000001</v>
      </c>
      <c r="D155" s="9">
        <v>0.82650000000000001</v>
      </c>
      <c r="E155" s="9">
        <v>31.42</v>
      </c>
      <c r="F155" s="9">
        <v>13.885</v>
      </c>
      <c r="G155" s="9">
        <v>46.415000999999997</v>
      </c>
      <c r="H155" s="9">
        <v>202.020004</v>
      </c>
      <c r="I155" s="9">
        <v>22.024999999999999</v>
      </c>
      <c r="J155" s="11">
        <v>154</v>
      </c>
    </row>
    <row r="156" spans="1:10" x14ac:dyDescent="0.2">
      <c r="A156" s="2">
        <v>43854</v>
      </c>
      <c r="B156" s="8">
        <v>45141.621094000002</v>
      </c>
      <c r="C156" s="9">
        <v>45.459999000000003</v>
      </c>
      <c r="D156" s="9">
        <v>0.82699999999999996</v>
      </c>
      <c r="E156" s="9">
        <v>32.130001</v>
      </c>
      <c r="F156" s="9">
        <v>14.38</v>
      </c>
      <c r="G156" s="9">
        <v>46.759998000000003</v>
      </c>
      <c r="H156" s="9">
        <v>206.33999600000001</v>
      </c>
      <c r="I156" s="9">
        <v>22.09</v>
      </c>
      <c r="J156" s="11">
        <v>155</v>
      </c>
    </row>
    <row r="157" spans="1:10" x14ac:dyDescent="0.2">
      <c r="A157" s="2">
        <v>43853</v>
      </c>
      <c r="B157" s="8">
        <v>45476.429687999997</v>
      </c>
      <c r="C157" s="9">
        <v>45.57</v>
      </c>
      <c r="D157" s="9">
        <v>0.84599999999999997</v>
      </c>
      <c r="E157" s="9">
        <v>32.369999</v>
      </c>
      <c r="F157" s="9">
        <v>14.73</v>
      </c>
      <c r="G157" s="9">
        <v>47.799999</v>
      </c>
      <c r="H157" s="9">
        <v>208.91000399999999</v>
      </c>
      <c r="I157" s="9">
        <v>22.299999</v>
      </c>
      <c r="J157" s="11">
        <v>156</v>
      </c>
    </row>
    <row r="158" spans="1:10" x14ac:dyDescent="0.2">
      <c r="A158" s="2">
        <v>43852</v>
      </c>
      <c r="B158" s="8">
        <v>45604.441405999998</v>
      </c>
      <c r="C158" s="9">
        <v>47.310001</v>
      </c>
      <c r="D158" s="9">
        <v>0.83899999999999997</v>
      </c>
      <c r="E158" s="9">
        <v>32.279998999999997</v>
      </c>
      <c r="F158" s="9">
        <v>14.77</v>
      </c>
      <c r="G158" s="9">
        <v>47.560001</v>
      </c>
      <c r="H158" s="9">
        <v>207.55999800000001</v>
      </c>
      <c r="I158" s="9">
        <v>22.23</v>
      </c>
      <c r="J158" s="11">
        <v>157</v>
      </c>
    </row>
    <row r="159" spans="1:10" x14ac:dyDescent="0.2">
      <c r="A159" s="2">
        <v>43851</v>
      </c>
      <c r="B159" s="8">
        <v>45637.320312999997</v>
      </c>
      <c r="C159" s="9">
        <v>48.27</v>
      </c>
      <c r="D159" s="9">
        <v>0.80900000000000005</v>
      </c>
      <c r="E159" s="9">
        <v>32.220001000000003</v>
      </c>
      <c r="F159" s="9">
        <v>14.84</v>
      </c>
      <c r="G159" s="9">
        <v>47.849997999999999</v>
      </c>
      <c r="H159" s="9">
        <v>206.729996</v>
      </c>
      <c r="I159" s="9">
        <v>21.24</v>
      </c>
      <c r="J159" s="11">
        <v>158</v>
      </c>
    </row>
    <row r="160" spans="1:10" x14ac:dyDescent="0.2">
      <c r="A160" s="2">
        <v>43850</v>
      </c>
      <c r="B160" s="8">
        <v>45902.679687999997</v>
      </c>
      <c r="C160" s="9">
        <v>49.369999</v>
      </c>
      <c r="D160" s="9">
        <v>0.79500000000000004</v>
      </c>
      <c r="E160" s="9">
        <v>32.439999</v>
      </c>
      <c r="F160" s="9">
        <v>14.82</v>
      </c>
      <c r="G160" s="9">
        <v>48.580002</v>
      </c>
      <c r="H160" s="9">
        <v>205</v>
      </c>
      <c r="I160" s="9">
        <v>21.469999000000001</v>
      </c>
      <c r="J160" s="11">
        <v>159</v>
      </c>
    </row>
    <row r="161" spans="1:10" x14ac:dyDescent="0.2">
      <c r="A161" s="2">
        <v>43847</v>
      </c>
      <c r="B161" s="8">
        <v>45817.761719000002</v>
      </c>
      <c r="C161" s="9">
        <v>49.419998</v>
      </c>
      <c r="D161" s="9">
        <v>0.78800000000000003</v>
      </c>
      <c r="E161" s="9">
        <v>32.770000000000003</v>
      </c>
      <c r="F161" s="9">
        <v>14.72</v>
      </c>
      <c r="G161" s="9">
        <v>48.040000999999997</v>
      </c>
      <c r="H161" s="9">
        <v>205.11000100000001</v>
      </c>
      <c r="I161" s="9">
        <v>21.34</v>
      </c>
      <c r="J161" s="11">
        <v>160</v>
      </c>
    </row>
    <row r="162" spans="1:10" x14ac:dyDescent="0.2">
      <c r="A162" s="2">
        <v>43846</v>
      </c>
      <c r="B162" s="8">
        <v>45303.078125</v>
      </c>
      <c r="C162" s="9">
        <v>49.830002</v>
      </c>
      <c r="D162" s="9">
        <v>0.8</v>
      </c>
      <c r="E162" s="9">
        <v>31.639999</v>
      </c>
      <c r="F162" s="9">
        <v>14.65</v>
      </c>
      <c r="G162" s="9">
        <v>48.169998</v>
      </c>
      <c r="H162" s="9">
        <v>202.33999600000001</v>
      </c>
      <c r="I162" s="9">
        <v>20.91</v>
      </c>
      <c r="J162" s="11">
        <v>161</v>
      </c>
    </row>
    <row r="163" spans="1:10" x14ac:dyDescent="0.2">
      <c r="A163" s="2">
        <v>43845</v>
      </c>
      <c r="B163" s="8">
        <v>44453.328125</v>
      </c>
      <c r="C163" s="9">
        <v>50.369999</v>
      </c>
      <c r="D163" s="9">
        <v>0.79600000000000004</v>
      </c>
      <c r="E163" s="9">
        <v>31.280000999999999</v>
      </c>
      <c r="F163" s="9">
        <v>14.7</v>
      </c>
      <c r="G163" s="9">
        <v>47.41</v>
      </c>
      <c r="H163" s="9">
        <v>199.300003</v>
      </c>
      <c r="I163" s="9">
        <v>21</v>
      </c>
      <c r="J163" s="11">
        <v>162</v>
      </c>
    </row>
    <row r="164" spans="1:10" x14ac:dyDescent="0.2">
      <c r="A164" s="2">
        <v>43844</v>
      </c>
      <c r="B164" s="8">
        <v>44773.238280999998</v>
      </c>
      <c r="C164" s="9">
        <v>49.880001</v>
      </c>
      <c r="D164" s="9">
        <v>0.78700000000000003</v>
      </c>
      <c r="E164" s="9">
        <v>31.09</v>
      </c>
      <c r="F164" s="9">
        <v>14.66</v>
      </c>
      <c r="G164" s="9">
        <v>48.950001</v>
      </c>
      <c r="H164" s="9">
        <v>203.25</v>
      </c>
      <c r="I164" s="9">
        <v>20.82</v>
      </c>
      <c r="J164" s="11">
        <v>163</v>
      </c>
    </row>
    <row r="165" spans="1:10" x14ac:dyDescent="0.2">
      <c r="A165" s="2">
        <v>43843</v>
      </c>
      <c r="B165" s="8">
        <v>44847.46875</v>
      </c>
      <c r="C165" s="9">
        <v>49.540000999999997</v>
      </c>
      <c r="D165" s="9">
        <v>0.80800000000000005</v>
      </c>
      <c r="E165" s="9">
        <v>31.02</v>
      </c>
      <c r="F165" s="9">
        <v>14.81</v>
      </c>
      <c r="G165" s="9">
        <v>48.98</v>
      </c>
      <c r="H165" s="9">
        <v>202.279999</v>
      </c>
      <c r="I165" s="9">
        <v>20.700001</v>
      </c>
      <c r="J165" s="11">
        <v>164</v>
      </c>
    </row>
    <row r="166" spans="1:10" x14ac:dyDescent="0.2">
      <c r="A166" s="2">
        <v>43840</v>
      </c>
      <c r="B166" s="8">
        <v>44660.328125</v>
      </c>
      <c r="C166" s="9">
        <v>50.68</v>
      </c>
      <c r="D166" s="9">
        <v>0.81799999999999995</v>
      </c>
      <c r="E166" s="9">
        <v>30.83</v>
      </c>
      <c r="F166" s="9">
        <v>14.8</v>
      </c>
      <c r="G166" s="9">
        <v>45.43</v>
      </c>
      <c r="H166" s="9">
        <v>202.86999499999999</v>
      </c>
      <c r="I166" s="9">
        <v>20.58</v>
      </c>
      <c r="J166" s="11">
        <v>165</v>
      </c>
    </row>
    <row r="167" spans="1:10" x14ac:dyDescent="0.2">
      <c r="A167" s="2">
        <v>43839</v>
      </c>
      <c r="B167" s="8">
        <v>44572.171875</v>
      </c>
      <c r="C167" s="9">
        <v>51.555</v>
      </c>
      <c r="D167" s="9">
        <v>0.78200000000000003</v>
      </c>
      <c r="E167" s="9">
        <v>30.75</v>
      </c>
      <c r="F167" s="9">
        <v>14.63</v>
      </c>
      <c r="G167" s="9">
        <v>39.979999999999997</v>
      </c>
      <c r="H167" s="9">
        <v>202.384995</v>
      </c>
      <c r="I167" s="9">
        <v>20.395</v>
      </c>
      <c r="J167" s="11">
        <v>166</v>
      </c>
    </row>
    <row r="168" spans="1:10" x14ac:dyDescent="0.2">
      <c r="A168" s="2">
        <v>43838</v>
      </c>
      <c r="B168" s="8">
        <v>44470.910155999998</v>
      </c>
      <c r="C168" s="9">
        <v>51.599997999999999</v>
      </c>
      <c r="D168" s="9">
        <v>0.78900000000000003</v>
      </c>
      <c r="E168" s="9">
        <v>30.5</v>
      </c>
      <c r="F168" s="9">
        <v>14.97</v>
      </c>
      <c r="G168" s="9">
        <v>40.020000000000003</v>
      </c>
      <c r="H168" s="9">
        <v>204.41999799999999</v>
      </c>
      <c r="I168" s="9">
        <v>20.25</v>
      </c>
      <c r="J168" s="11">
        <v>167</v>
      </c>
    </row>
    <row r="169" spans="1:10" x14ac:dyDescent="0.2">
      <c r="A169" s="2">
        <v>43837</v>
      </c>
      <c r="B169" s="8">
        <v>44157.808594000002</v>
      </c>
      <c r="C169" s="9">
        <v>51.869999</v>
      </c>
      <c r="D169" s="9">
        <v>0.79600000000000004</v>
      </c>
      <c r="E169" s="9">
        <v>29.959999</v>
      </c>
      <c r="F169" s="9">
        <v>15.04</v>
      </c>
      <c r="G169" s="9">
        <v>40.450001</v>
      </c>
      <c r="H169" s="9">
        <v>199.05999800000001</v>
      </c>
      <c r="I169" s="9">
        <v>20.059999000000001</v>
      </c>
      <c r="J169" s="11">
        <v>168</v>
      </c>
    </row>
    <row r="170" spans="1:10" x14ac:dyDescent="0.2">
      <c r="A170" s="2">
        <v>43836</v>
      </c>
      <c r="B170" s="8">
        <v>44495.300780999998</v>
      </c>
      <c r="C170" s="9">
        <v>51.895000000000003</v>
      </c>
      <c r="D170" s="9">
        <v>0.79700000000000004</v>
      </c>
      <c r="E170" s="9">
        <v>30.625</v>
      </c>
      <c r="F170" s="9">
        <v>14.955</v>
      </c>
      <c r="G170" s="9">
        <v>41.990001999999997</v>
      </c>
      <c r="H170" s="9">
        <v>198.125</v>
      </c>
      <c r="I170" s="9">
        <v>19.795000000000002</v>
      </c>
      <c r="J170" s="11">
        <v>169</v>
      </c>
    </row>
    <row r="171" spans="1:10" x14ac:dyDescent="0.2">
      <c r="A171" s="2">
        <v>43833</v>
      </c>
      <c r="B171" s="8">
        <v>44624.851562999997</v>
      </c>
      <c r="C171" s="9">
        <v>51.889999000000003</v>
      </c>
      <c r="D171" s="9">
        <v>0.78200000000000003</v>
      </c>
      <c r="E171" s="9">
        <v>30.360001</v>
      </c>
      <c r="F171" s="9">
        <v>14.06</v>
      </c>
      <c r="G171" s="9">
        <v>42.029998999999997</v>
      </c>
      <c r="H171" s="9">
        <v>200.33999600000001</v>
      </c>
      <c r="I171" s="9">
        <v>20.190000999999999</v>
      </c>
      <c r="J171" s="11">
        <v>170</v>
      </c>
    </row>
    <row r="172" spans="1:10" x14ac:dyDescent="0.2">
      <c r="A172" s="2">
        <v>43832</v>
      </c>
      <c r="B172" s="8">
        <v>44437.230469000002</v>
      </c>
      <c r="C172" s="9">
        <v>51.48</v>
      </c>
      <c r="D172" s="9">
        <v>0.73899999999999999</v>
      </c>
      <c r="E172" s="9">
        <v>29.889999</v>
      </c>
      <c r="F172" s="9">
        <v>13.73</v>
      </c>
      <c r="G172" s="9">
        <v>41.400002000000001</v>
      </c>
      <c r="H172" s="9">
        <v>196.820007</v>
      </c>
      <c r="I172" s="9">
        <v>20.02</v>
      </c>
      <c r="J172" s="11">
        <v>171</v>
      </c>
    </row>
    <row r="173" spans="1:10" x14ac:dyDescent="0.2">
      <c r="A173" s="2">
        <v>43830</v>
      </c>
      <c r="B173" s="8">
        <v>43541.019530999998</v>
      </c>
      <c r="C173" s="9">
        <v>49.970001000000003</v>
      </c>
      <c r="D173" s="9">
        <v>0.72099999999999997</v>
      </c>
      <c r="E173" s="9">
        <v>29.25</v>
      </c>
      <c r="F173" s="9">
        <v>13.36</v>
      </c>
      <c r="G173" s="9">
        <v>40.709999000000003</v>
      </c>
      <c r="H173" s="9">
        <v>193.509995</v>
      </c>
      <c r="I173" s="9">
        <v>20.030000999999999</v>
      </c>
      <c r="J173" s="11">
        <v>172</v>
      </c>
    </row>
    <row r="174" spans="1:10" x14ac:dyDescent="0.2">
      <c r="A174" s="2">
        <v>43829</v>
      </c>
      <c r="B174" s="8">
        <v>43657.480469000002</v>
      </c>
      <c r="C174" s="9">
        <v>49.970001000000003</v>
      </c>
      <c r="D174" s="9">
        <v>0.72099999999999997</v>
      </c>
      <c r="E174" s="9">
        <v>29.25</v>
      </c>
      <c r="F174" s="9">
        <v>13.36</v>
      </c>
      <c r="G174" s="9">
        <v>40.709999000000003</v>
      </c>
      <c r="H174" s="9">
        <v>193.509995</v>
      </c>
      <c r="I174" s="9">
        <v>20.030000999999999</v>
      </c>
      <c r="J174" s="11">
        <v>173</v>
      </c>
    </row>
    <row r="175" spans="1:10" x14ac:dyDescent="0.2">
      <c r="A175" s="2">
        <v>43826</v>
      </c>
      <c r="B175" s="8">
        <v>44261.511719000002</v>
      </c>
      <c r="C175" s="9">
        <v>50.41</v>
      </c>
      <c r="D175" s="9">
        <v>0.72399999999999998</v>
      </c>
      <c r="E175" s="9">
        <v>29.889999</v>
      </c>
      <c r="F175" s="9">
        <v>13.44</v>
      </c>
      <c r="G175" s="9">
        <v>40.759998000000003</v>
      </c>
      <c r="H175" s="9">
        <v>197.050003</v>
      </c>
      <c r="I175" s="9">
        <v>19.870000999999998</v>
      </c>
      <c r="J175" s="11">
        <v>174</v>
      </c>
    </row>
    <row r="176" spans="1:10" x14ac:dyDescent="0.2">
      <c r="A176" s="2">
        <v>43825</v>
      </c>
      <c r="B176" s="8">
        <v>44300.171875</v>
      </c>
      <c r="C176" s="9">
        <v>50.599997999999999</v>
      </c>
      <c r="D176" s="9">
        <v>0.71899999999999997</v>
      </c>
      <c r="E176" s="9">
        <v>29.809999000000001</v>
      </c>
      <c r="F176" s="9">
        <v>13.58</v>
      </c>
      <c r="G176" s="9">
        <v>41.799999</v>
      </c>
      <c r="H176" s="9">
        <v>198.11000100000001</v>
      </c>
      <c r="I176" s="9">
        <v>20.209999</v>
      </c>
      <c r="J176" s="11">
        <v>175</v>
      </c>
    </row>
    <row r="177" spans="1:10" x14ac:dyDescent="0.2">
      <c r="A177" s="2">
        <v>43823</v>
      </c>
      <c r="B177" s="8">
        <v>44157.96875</v>
      </c>
      <c r="C177" s="9">
        <v>50.939999</v>
      </c>
      <c r="D177" s="9">
        <v>0.751</v>
      </c>
      <c r="E177" s="9">
        <v>29.469999000000001</v>
      </c>
      <c r="F177" s="9">
        <v>13.68</v>
      </c>
      <c r="G177" s="9">
        <v>41.869999</v>
      </c>
      <c r="H177" s="9">
        <v>197.46000699999999</v>
      </c>
      <c r="I177" s="9">
        <v>20.52</v>
      </c>
      <c r="J177" s="11">
        <v>176</v>
      </c>
    </row>
    <row r="178" spans="1:10" x14ac:dyDescent="0.2">
      <c r="A178" s="2">
        <v>43822</v>
      </c>
      <c r="B178" s="8">
        <v>44276.851562999997</v>
      </c>
      <c r="C178" s="9">
        <v>51.84</v>
      </c>
      <c r="D178" s="9">
        <v>0.75800000000000001</v>
      </c>
      <c r="E178" s="9">
        <v>29.9</v>
      </c>
      <c r="F178" s="9">
        <v>13.87</v>
      </c>
      <c r="G178" s="9">
        <v>41.759998000000003</v>
      </c>
      <c r="H178" s="9">
        <v>196.470001</v>
      </c>
      <c r="I178" s="9">
        <v>20.23</v>
      </c>
      <c r="J178" s="11">
        <v>177</v>
      </c>
    </row>
    <row r="179" spans="1:10" x14ac:dyDescent="0.2">
      <c r="A179" s="2">
        <v>43819</v>
      </c>
      <c r="B179" s="8">
        <v>44505.640625</v>
      </c>
      <c r="C179" s="9">
        <v>51.720001000000003</v>
      </c>
      <c r="D179" s="9">
        <v>0.751</v>
      </c>
      <c r="E179" s="9">
        <v>29.52</v>
      </c>
      <c r="F179" s="9">
        <v>14.29</v>
      </c>
      <c r="G179" s="9">
        <v>41.509998000000003</v>
      </c>
      <c r="H179" s="9">
        <v>198.08999600000001</v>
      </c>
      <c r="I179" s="9">
        <v>20.549999</v>
      </c>
      <c r="J179" s="11">
        <v>178</v>
      </c>
    </row>
    <row r="180" spans="1:10" x14ac:dyDescent="0.2">
      <c r="A180" s="2">
        <v>43818</v>
      </c>
      <c r="B180" s="8">
        <v>44649.429687999997</v>
      </c>
      <c r="C180" s="9">
        <v>52.700001</v>
      </c>
      <c r="D180" s="9">
        <v>0.76500000000000001</v>
      </c>
      <c r="E180" s="9">
        <v>28.93</v>
      </c>
      <c r="F180" s="9">
        <v>14.57</v>
      </c>
      <c r="G180" s="9">
        <v>41.830002</v>
      </c>
      <c r="H180" s="9">
        <v>198.30999800000001</v>
      </c>
      <c r="I180" s="9">
        <v>20.74</v>
      </c>
      <c r="J180" s="11">
        <v>179</v>
      </c>
    </row>
    <row r="181" spans="1:10" x14ac:dyDescent="0.2">
      <c r="A181" s="2">
        <v>43817</v>
      </c>
      <c r="B181" s="8">
        <v>45106.289062999997</v>
      </c>
      <c r="C181" s="9">
        <v>52.599997999999999</v>
      </c>
      <c r="D181" s="9">
        <v>0.76700000000000002</v>
      </c>
      <c r="E181" s="9">
        <v>28.99</v>
      </c>
      <c r="F181" s="9">
        <v>14.64</v>
      </c>
      <c r="G181" s="9">
        <v>42.139999000000003</v>
      </c>
      <c r="H181" s="9">
        <v>199.63000500000001</v>
      </c>
      <c r="I181" s="9">
        <v>20.780000999999999</v>
      </c>
      <c r="J181" s="11">
        <v>180</v>
      </c>
    </row>
    <row r="182" spans="1:10" x14ac:dyDescent="0.2">
      <c r="A182" s="2">
        <v>43816</v>
      </c>
      <c r="B182" s="8">
        <v>44401.160155999998</v>
      </c>
      <c r="C182" s="9">
        <v>51.549999</v>
      </c>
      <c r="D182" s="9">
        <v>0.76600000000000001</v>
      </c>
      <c r="E182" s="9">
        <v>28.950001</v>
      </c>
      <c r="F182" s="9">
        <v>14.65</v>
      </c>
      <c r="G182" s="9">
        <v>42.470001000000003</v>
      </c>
      <c r="H182" s="9">
        <v>199.61000100000001</v>
      </c>
      <c r="I182" s="9">
        <v>20.48</v>
      </c>
      <c r="J182" s="11">
        <v>181</v>
      </c>
    </row>
    <row r="183" spans="1:10" x14ac:dyDescent="0.2">
      <c r="A183" s="2">
        <v>43815</v>
      </c>
      <c r="B183" s="8">
        <v>44356.21875</v>
      </c>
      <c r="C183" s="9">
        <v>52.32</v>
      </c>
      <c r="D183" s="9">
        <v>0.75800000000000001</v>
      </c>
      <c r="E183" s="9">
        <v>28.559999000000001</v>
      </c>
      <c r="F183" s="9">
        <v>14.74</v>
      </c>
      <c r="G183" s="9">
        <v>42.830002</v>
      </c>
      <c r="H183" s="9">
        <v>204.61000100000001</v>
      </c>
      <c r="I183" s="9">
        <v>20.079999999999998</v>
      </c>
      <c r="J183" s="11">
        <v>182</v>
      </c>
    </row>
    <row r="184" spans="1:10" x14ac:dyDescent="0.2">
      <c r="A184" s="2">
        <v>43812</v>
      </c>
      <c r="B184" s="8">
        <v>44254.429687999997</v>
      </c>
      <c r="C184" s="9">
        <v>52.810001</v>
      </c>
      <c r="D184" s="9">
        <v>0.76800000000000002</v>
      </c>
      <c r="E184" s="9">
        <v>29</v>
      </c>
      <c r="F184" s="9">
        <v>14.8</v>
      </c>
      <c r="G184" s="9">
        <v>42.189999</v>
      </c>
      <c r="H184" s="9">
        <v>196.929993</v>
      </c>
      <c r="I184" s="9">
        <v>20.27</v>
      </c>
      <c r="J184" s="11">
        <v>183</v>
      </c>
    </row>
    <row r="185" spans="1:10" x14ac:dyDescent="0.2">
      <c r="A185" s="2">
        <v>43810</v>
      </c>
      <c r="B185" s="8">
        <v>43195.191405999998</v>
      </c>
      <c r="C185" s="9">
        <v>53.029998999999997</v>
      </c>
      <c r="D185" s="9">
        <v>0.77600000000000002</v>
      </c>
      <c r="E185" s="9">
        <v>28.74</v>
      </c>
      <c r="F185" s="9">
        <v>15.22</v>
      </c>
      <c r="G185" s="9">
        <v>41.099997999999999</v>
      </c>
      <c r="H185" s="9">
        <v>188.050003</v>
      </c>
      <c r="I185" s="9">
        <v>19.860001</v>
      </c>
      <c r="J185" s="11">
        <v>184</v>
      </c>
    </row>
    <row r="186" spans="1:10" x14ac:dyDescent="0.2">
      <c r="A186" s="2">
        <v>43809</v>
      </c>
      <c r="B186" s="8">
        <v>42633.429687999997</v>
      </c>
      <c r="C186" s="9">
        <v>52.950001</v>
      </c>
      <c r="D186" s="9">
        <v>0.76400000000000001</v>
      </c>
      <c r="E186" s="9">
        <v>28.92</v>
      </c>
      <c r="F186" s="9">
        <v>15.45</v>
      </c>
      <c r="G186" s="9">
        <v>41.27</v>
      </c>
      <c r="H186" s="9">
        <v>185.61999499999999</v>
      </c>
      <c r="I186" s="9">
        <v>20.079999999999998</v>
      </c>
      <c r="J186" s="11">
        <v>185</v>
      </c>
    </row>
    <row r="187" spans="1:10" x14ac:dyDescent="0.2">
      <c r="A187" s="2">
        <v>43808</v>
      </c>
      <c r="B187" s="8">
        <v>41951.589844000002</v>
      </c>
      <c r="C187" s="9">
        <v>51.369999</v>
      </c>
      <c r="D187" s="9">
        <v>0.76200000000000001</v>
      </c>
      <c r="E187" s="9">
        <v>28.6</v>
      </c>
      <c r="F187" s="9">
        <v>15.42</v>
      </c>
      <c r="G187" s="9">
        <v>40.990001999999997</v>
      </c>
      <c r="H187" s="9">
        <v>185.75</v>
      </c>
      <c r="I187" s="9">
        <v>19.639999</v>
      </c>
      <c r="J187" s="11">
        <v>186</v>
      </c>
    </row>
    <row r="188" spans="1:10" x14ac:dyDescent="0.2">
      <c r="A188" s="2">
        <v>43805</v>
      </c>
      <c r="B188" s="8">
        <v>41938.691405999998</v>
      </c>
      <c r="C188" s="9">
        <v>51.77</v>
      </c>
      <c r="D188" s="9">
        <v>0.751</v>
      </c>
      <c r="E188" s="9">
        <v>29.02</v>
      </c>
      <c r="F188" s="9">
        <v>15.5</v>
      </c>
      <c r="G188" s="9">
        <v>40.939999</v>
      </c>
      <c r="H188" s="9">
        <v>184.46000699999999</v>
      </c>
      <c r="I188" s="9">
        <v>19.690000999999999</v>
      </c>
      <c r="J188" s="11">
        <v>187</v>
      </c>
    </row>
    <row r="189" spans="1:10" x14ac:dyDescent="0.2">
      <c r="A189" s="2">
        <v>43804</v>
      </c>
      <c r="B189" s="8">
        <v>42216.03125</v>
      </c>
      <c r="C189" s="9">
        <v>52.779998999999997</v>
      </c>
      <c r="D189" s="9">
        <v>0.76400000000000001</v>
      </c>
      <c r="E189" s="9">
        <v>29.209999</v>
      </c>
      <c r="F189" s="9">
        <v>15.88</v>
      </c>
      <c r="G189" s="9">
        <v>40.93</v>
      </c>
      <c r="H189" s="9">
        <v>184.199997</v>
      </c>
      <c r="I189" s="9">
        <v>19.91</v>
      </c>
      <c r="J189" s="11">
        <v>188</v>
      </c>
    </row>
    <row r="190" spans="1:10" x14ac:dyDescent="0.2">
      <c r="A190" s="2">
        <v>43803</v>
      </c>
      <c r="B190" s="8">
        <v>42191.921875</v>
      </c>
      <c r="C190" s="9">
        <v>53.169998</v>
      </c>
      <c r="D190" s="9">
        <v>0.77100000000000002</v>
      </c>
      <c r="E190" s="9">
        <v>29.18</v>
      </c>
      <c r="F190" s="9">
        <v>15.92</v>
      </c>
      <c r="G190" s="9">
        <v>40.790000999999997</v>
      </c>
      <c r="H190" s="9">
        <v>183.490005</v>
      </c>
      <c r="I190" s="9">
        <v>20.09</v>
      </c>
      <c r="J190" s="11">
        <v>189</v>
      </c>
    </row>
    <row r="191" spans="1:10" x14ac:dyDescent="0.2">
      <c r="A191" s="2">
        <v>43802</v>
      </c>
      <c r="B191" s="8">
        <v>42294.519530999998</v>
      </c>
      <c r="C191" s="9">
        <v>52.98</v>
      </c>
      <c r="D191" s="9">
        <v>0.76700000000000002</v>
      </c>
      <c r="E191" s="9">
        <v>29</v>
      </c>
      <c r="F191" s="9">
        <v>15.91</v>
      </c>
      <c r="G191" s="9">
        <v>40.939999</v>
      </c>
      <c r="H191" s="9">
        <v>183.61000100000001</v>
      </c>
      <c r="I191" s="9">
        <v>20.100000000000001</v>
      </c>
      <c r="J191" s="11">
        <v>190</v>
      </c>
    </row>
    <row r="192" spans="1:10" x14ac:dyDescent="0.2">
      <c r="A192" s="2">
        <v>43801</v>
      </c>
      <c r="B192" s="8">
        <v>42544.140625</v>
      </c>
      <c r="C192" s="9">
        <v>53.669998</v>
      </c>
      <c r="D192" s="9">
        <v>0.78500000000000003</v>
      </c>
      <c r="E192" s="9">
        <v>29.549999</v>
      </c>
      <c r="F192" s="9">
        <v>15.99</v>
      </c>
      <c r="G192" s="9">
        <v>41.939999</v>
      </c>
      <c r="H192" s="9">
        <v>185.63999899999999</v>
      </c>
      <c r="I192" s="9">
        <v>20.059999000000001</v>
      </c>
      <c r="J192" s="11">
        <v>191</v>
      </c>
    </row>
    <row r="193" spans="1:10" x14ac:dyDescent="0.2">
      <c r="A193" s="2">
        <v>43798</v>
      </c>
      <c r="B193" s="8">
        <v>42820.179687999997</v>
      </c>
      <c r="C193" s="9">
        <v>52.98</v>
      </c>
      <c r="D193" s="9">
        <v>0.78100000000000003</v>
      </c>
      <c r="E193" s="9">
        <v>29.870000999999998</v>
      </c>
      <c r="F193" s="9">
        <v>15.99</v>
      </c>
      <c r="G193" s="9">
        <v>42.68</v>
      </c>
      <c r="H193" s="9">
        <v>186.94000199999999</v>
      </c>
      <c r="I193" s="9">
        <v>20.73</v>
      </c>
      <c r="J193" s="11">
        <v>192</v>
      </c>
    </row>
    <row r="194" spans="1:10" x14ac:dyDescent="0.2">
      <c r="A194" s="2">
        <v>43797</v>
      </c>
      <c r="B194" s="8">
        <v>43100.121094000002</v>
      </c>
      <c r="C194" s="9">
        <v>53.139999000000003</v>
      </c>
      <c r="D194" s="9">
        <v>0.78900000000000003</v>
      </c>
      <c r="E194" s="9">
        <v>29.790001</v>
      </c>
      <c r="F194" s="9">
        <v>16.190000999999999</v>
      </c>
      <c r="G194" s="9">
        <v>43.220001000000003</v>
      </c>
      <c r="H194" s="9">
        <v>186.91000399999999</v>
      </c>
      <c r="I194" s="9">
        <v>20.809999000000001</v>
      </c>
      <c r="J194" s="11">
        <v>193</v>
      </c>
    </row>
    <row r="195" spans="1:10" x14ac:dyDescent="0.2">
      <c r="A195" s="2">
        <v>43796</v>
      </c>
      <c r="B195" s="8">
        <v>43036.160155999998</v>
      </c>
      <c r="C195" s="9">
        <v>53.450001</v>
      </c>
      <c r="D195" s="9">
        <v>0.78500000000000003</v>
      </c>
      <c r="E195" s="9">
        <v>29.68</v>
      </c>
      <c r="F195" s="9">
        <v>16.149999999999999</v>
      </c>
      <c r="G195" s="9">
        <v>43.240001999999997</v>
      </c>
      <c r="H195" s="9">
        <v>186.96000699999999</v>
      </c>
      <c r="I195" s="9">
        <v>20.809999000000001</v>
      </c>
      <c r="J195" s="11">
        <v>194</v>
      </c>
    </row>
    <row r="196" spans="1:10" x14ac:dyDescent="0.2">
      <c r="A196" s="2">
        <v>43795</v>
      </c>
      <c r="B196" s="8">
        <v>42852.359375</v>
      </c>
      <c r="C196" s="9">
        <v>52</v>
      </c>
      <c r="D196" s="9">
        <v>0.78300000000000003</v>
      </c>
      <c r="E196" s="9">
        <v>29.41</v>
      </c>
      <c r="F196" s="9">
        <v>16.16</v>
      </c>
      <c r="G196" s="9">
        <v>43.380001</v>
      </c>
      <c r="H196" s="9">
        <v>188.240005</v>
      </c>
      <c r="I196" s="9">
        <v>20.709999</v>
      </c>
      <c r="J196" s="11">
        <v>195</v>
      </c>
    </row>
    <row r="197" spans="1:10" x14ac:dyDescent="0.2">
      <c r="A197" s="2">
        <v>43794</v>
      </c>
      <c r="B197" s="8">
        <v>43535.109375</v>
      </c>
      <c r="C197" s="9">
        <v>53.279998999999997</v>
      </c>
      <c r="D197" s="9">
        <v>0.83699999999999997</v>
      </c>
      <c r="E197" s="9">
        <v>30.120000999999998</v>
      </c>
      <c r="F197" s="9">
        <v>16.190000999999999</v>
      </c>
      <c r="G197" s="9">
        <v>42.990001999999997</v>
      </c>
      <c r="H197" s="9">
        <v>189.58999600000001</v>
      </c>
      <c r="I197" s="9">
        <v>21.129999000000002</v>
      </c>
      <c r="J197" s="11">
        <v>196</v>
      </c>
    </row>
    <row r="198" spans="1:10" x14ac:dyDescent="0.2">
      <c r="A198" s="2">
        <v>43791</v>
      </c>
      <c r="B198" s="8">
        <v>43521.859375</v>
      </c>
      <c r="C198" s="9">
        <v>53.240001999999997</v>
      </c>
      <c r="D198" s="9">
        <v>0.81899999999999995</v>
      </c>
      <c r="E198" s="9">
        <v>30.93</v>
      </c>
      <c r="F198" s="9">
        <v>16.18</v>
      </c>
      <c r="G198" s="9">
        <v>43.889999000000003</v>
      </c>
      <c r="H198" s="9">
        <v>189.63999899999999</v>
      </c>
      <c r="I198" s="9">
        <v>20.889999</v>
      </c>
      <c r="J198" s="11">
        <v>197</v>
      </c>
    </row>
    <row r="199" spans="1:10" x14ac:dyDescent="0.2">
      <c r="A199" s="2">
        <v>43790</v>
      </c>
      <c r="B199" s="8">
        <v>43255.429687999997</v>
      </c>
      <c r="C199" s="9">
        <v>53.299999</v>
      </c>
      <c r="D199" s="9">
        <v>0.81599999999999995</v>
      </c>
      <c r="E199" s="9">
        <v>30.99</v>
      </c>
      <c r="F199" s="9">
        <v>16.43</v>
      </c>
      <c r="G199" s="9">
        <v>43.360000999999997</v>
      </c>
      <c r="H199" s="9">
        <v>184.800003</v>
      </c>
      <c r="I199" s="9">
        <v>20.76</v>
      </c>
      <c r="J199" s="11">
        <v>198</v>
      </c>
    </row>
    <row r="200" spans="1:10" x14ac:dyDescent="0.2">
      <c r="A200" s="2">
        <v>43789</v>
      </c>
      <c r="B200" s="8">
        <v>43604.699219000002</v>
      </c>
      <c r="C200" s="9">
        <v>53.02</v>
      </c>
      <c r="D200" s="9">
        <v>0.81299999999999994</v>
      </c>
      <c r="E200" s="9">
        <v>31.059999000000001</v>
      </c>
      <c r="F200" s="9">
        <v>16.309999000000001</v>
      </c>
      <c r="G200" s="9">
        <v>43.57</v>
      </c>
      <c r="H200" s="9">
        <v>185.429993</v>
      </c>
      <c r="I200" s="9">
        <v>21.52</v>
      </c>
      <c r="J200" s="11">
        <v>199</v>
      </c>
    </row>
    <row r="201" spans="1:10" x14ac:dyDescent="0.2">
      <c r="A201" s="2">
        <v>43788</v>
      </c>
      <c r="B201" s="8">
        <v>43602.25</v>
      </c>
      <c r="C201" s="9">
        <v>53.650002000000001</v>
      </c>
      <c r="D201" s="9">
        <v>0.81</v>
      </c>
      <c r="E201" s="9">
        <v>29.940000999999999</v>
      </c>
      <c r="F201" s="9">
        <v>16.02</v>
      </c>
      <c r="G201" s="9">
        <v>43.700001</v>
      </c>
      <c r="H201" s="9">
        <v>183.91000399999999</v>
      </c>
      <c r="I201" s="9">
        <v>21</v>
      </c>
      <c r="J201" s="11">
        <v>200</v>
      </c>
    </row>
    <row r="202" spans="1:10" x14ac:dyDescent="0.2">
      <c r="A202" s="2">
        <v>43784</v>
      </c>
      <c r="B202" s="8">
        <v>43392.359375</v>
      </c>
      <c r="C202" s="9">
        <v>52.84</v>
      </c>
      <c r="D202" s="9">
        <v>0.83899999999999997</v>
      </c>
      <c r="E202" s="9">
        <v>29.32</v>
      </c>
      <c r="F202" s="9">
        <v>16.110001</v>
      </c>
      <c r="G202" s="9">
        <v>42.439999</v>
      </c>
      <c r="H202" s="9">
        <v>184</v>
      </c>
      <c r="I202" s="9">
        <v>21.200001</v>
      </c>
      <c r="J202" s="11">
        <v>201</v>
      </c>
    </row>
    <row r="203" spans="1:10" x14ac:dyDescent="0.2">
      <c r="A203" s="2">
        <v>43783</v>
      </c>
      <c r="B203" s="8">
        <v>43188.691405999998</v>
      </c>
      <c r="C203" s="9">
        <v>52.220001000000003</v>
      </c>
      <c r="D203" s="9">
        <v>0.86</v>
      </c>
      <c r="E203" s="9">
        <v>28.870000999999998</v>
      </c>
      <c r="F203" s="9">
        <v>16.190000999999999</v>
      </c>
      <c r="G203" s="9">
        <v>41.779998999999997</v>
      </c>
      <c r="H203" s="9">
        <v>183.520004</v>
      </c>
      <c r="I203" s="9">
        <v>21.290001</v>
      </c>
      <c r="J203" s="11">
        <v>202</v>
      </c>
    </row>
    <row r="204" spans="1:10" x14ac:dyDescent="0.2">
      <c r="A204" s="2">
        <v>43782</v>
      </c>
      <c r="B204" s="8">
        <v>43098.660155999998</v>
      </c>
      <c r="C204" s="9">
        <v>52.650002000000001</v>
      </c>
      <c r="D204" s="9">
        <v>0.83699999999999997</v>
      </c>
      <c r="E204" s="9">
        <v>28.66</v>
      </c>
      <c r="F204" s="9">
        <v>16.23</v>
      </c>
      <c r="G204" s="9">
        <v>42.169998</v>
      </c>
      <c r="H204" s="9">
        <v>184.199997</v>
      </c>
      <c r="I204" s="9">
        <v>21.16</v>
      </c>
      <c r="J204" s="11">
        <v>203</v>
      </c>
    </row>
    <row r="205" spans="1:10" x14ac:dyDescent="0.2">
      <c r="A205" s="2">
        <v>43781</v>
      </c>
      <c r="B205" s="8">
        <v>43100.769530999998</v>
      </c>
      <c r="C205" s="9">
        <v>53</v>
      </c>
      <c r="D205" s="9">
        <v>0.90100000000000002</v>
      </c>
      <c r="E205" s="9">
        <v>29.280000999999999</v>
      </c>
      <c r="F205" s="9">
        <v>16.309999000000001</v>
      </c>
      <c r="G205" s="9">
        <v>42.919998</v>
      </c>
      <c r="H205" s="9">
        <v>183.800003</v>
      </c>
      <c r="I205" s="9">
        <v>20.9</v>
      </c>
      <c r="J205" s="11">
        <v>204</v>
      </c>
    </row>
    <row r="206" spans="1:10" x14ac:dyDescent="0.2">
      <c r="A206" s="2">
        <v>43780</v>
      </c>
      <c r="B206" s="8">
        <v>43595.601562999997</v>
      </c>
      <c r="C206" s="9">
        <v>52.75</v>
      </c>
      <c r="D206" s="9">
        <v>0.90700000000000003</v>
      </c>
      <c r="E206" s="9">
        <v>29.23</v>
      </c>
      <c r="F206" s="9">
        <v>16.670000000000002</v>
      </c>
      <c r="G206" s="9">
        <v>42.700001</v>
      </c>
      <c r="H206" s="9">
        <v>184.05999800000001</v>
      </c>
      <c r="I206" s="9">
        <v>20.969999000000001</v>
      </c>
      <c r="J206" s="11">
        <v>205</v>
      </c>
    </row>
    <row r="207" spans="1:10" x14ac:dyDescent="0.2">
      <c r="A207" s="2">
        <v>43777</v>
      </c>
      <c r="B207" s="8">
        <v>43702.230469000002</v>
      </c>
      <c r="C207" s="9">
        <v>52.75</v>
      </c>
      <c r="D207" s="9">
        <v>0.92500000000000004</v>
      </c>
      <c r="E207" s="9">
        <v>28.98</v>
      </c>
      <c r="F207" s="9">
        <v>16.649999999999999</v>
      </c>
      <c r="G207" s="9">
        <v>43.23</v>
      </c>
      <c r="H207" s="9">
        <v>184.46000699999999</v>
      </c>
      <c r="I207" s="9">
        <v>21.16</v>
      </c>
      <c r="J207" s="11">
        <v>206</v>
      </c>
    </row>
    <row r="208" spans="1:10" x14ac:dyDescent="0.2">
      <c r="A208" s="2">
        <v>43776</v>
      </c>
      <c r="B208" s="8">
        <v>44119.898437999997</v>
      </c>
      <c r="C208" s="9">
        <v>52.91</v>
      </c>
      <c r="D208" s="9">
        <v>0.98399999999999999</v>
      </c>
      <c r="E208" s="9">
        <v>28.879999000000002</v>
      </c>
      <c r="F208" s="9">
        <v>16.899999999999999</v>
      </c>
      <c r="G208" s="9">
        <v>43.299999</v>
      </c>
      <c r="H208" s="9">
        <v>184.10000600000001</v>
      </c>
      <c r="I208" s="9">
        <v>21.66</v>
      </c>
      <c r="J208" s="11">
        <v>207</v>
      </c>
    </row>
    <row r="209" spans="1:10" x14ac:dyDescent="0.2">
      <c r="A209" s="2">
        <v>43775</v>
      </c>
      <c r="B209" s="8">
        <v>43818.511719000002</v>
      </c>
      <c r="C209" s="9">
        <v>52.529998999999997</v>
      </c>
      <c r="D209" s="9">
        <v>0.98</v>
      </c>
      <c r="E209" s="9">
        <v>29.200001</v>
      </c>
      <c r="F209" s="9">
        <v>16.889999</v>
      </c>
      <c r="G209" s="9">
        <v>42.849997999999999</v>
      </c>
      <c r="H209" s="9">
        <v>182.46000699999999</v>
      </c>
      <c r="I209" s="9">
        <v>21.75</v>
      </c>
      <c r="J209" s="11">
        <v>208</v>
      </c>
    </row>
    <row r="210" spans="1:10" x14ac:dyDescent="0.2">
      <c r="A210" s="2">
        <v>43774</v>
      </c>
      <c r="B210" s="8">
        <v>43611.839844000002</v>
      </c>
      <c r="C210" s="9">
        <v>51.77</v>
      </c>
      <c r="D210" s="9">
        <v>0.92300000000000004</v>
      </c>
      <c r="E210" s="9">
        <v>29.379999000000002</v>
      </c>
      <c r="F210" s="9">
        <v>16.629999000000002</v>
      </c>
      <c r="G210" s="9">
        <v>42.02</v>
      </c>
      <c r="H210" s="9">
        <v>176.91000399999999</v>
      </c>
      <c r="I210" s="9">
        <v>21.469999000000001</v>
      </c>
      <c r="J210" s="11">
        <v>209</v>
      </c>
    </row>
    <row r="211" spans="1:10" x14ac:dyDescent="0.2">
      <c r="A211" s="2">
        <v>43773</v>
      </c>
      <c r="B211" s="8">
        <v>43815.761719000002</v>
      </c>
      <c r="C211" s="9">
        <v>51.790000999999997</v>
      </c>
      <c r="D211" s="9">
        <v>0.89900000000000002</v>
      </c>
      <c r="E211" s="9">
        <v>29.66</v>
      </c>
      <c r="F211" s="9">
        <v>16.989999999999998</v>
      </c>
      <c r="G211" s="9">
        <v>42.029998999999997</v>
      </c>
      <c r="H211" s="9">
        <v>178.179993</v>
      </c>
      <c r="I211" s="9">
        <v>21.1</v>
      </c>
      <c r="J211" s="11">
        <v>210</v>
      </c>
    </row>
    <row r="212" spans="1:10" x14ac:dyDescent="0.2">
      <c r="A212" s="2">
        <v>43770</v>
      </c>
      <c r="B212" s="8">
        <v>43814.550780999998</v>
      </c>
      <c r="C212" s="9">
        <v>52.310001</v>
      </c>
      <c r="D212" s="9">
        <v>0.85399999999999998</v>
      </c>
      <c r="E212" s="9">
        <v>29.379999000000002</v>
      </c>
      <c r="F212" s="9">
        <v>17</v>
      </c>
      <c r="G212" s="9">
        <v>42.209999000000003</v>
      </c>
      <c r="H212" s="9">
        <v>178.16999799999999</v>
      </c>
      <c r="I212" s="9">
        <v>20.790001</v>
      </c>
      <c r="J212" s="11">
        <v>211</v>
      </c>
    </row>
    <row r="213" spans="1:10" x14ac:dyDescent="0.2">
      <c r="A213" s="2">
        <v>43769</v>
      </c>
      <c r="B213" s="8">
        <v>43337.28125</v>
      </c>
      <c r="C213" s="9">
        <v>51.32</v>
      </c>
      <c r="D213" s="9">
        <v>0.83199999999999996</v>
      </c>
      <c r="E213" s="9">
        <v>29.219999000000001</v>
      </c>
      <c r="F213" s="9">
        <v>16.68</v>
      </c>
      <c r="G213" s="9">
        <v>42.209999000000003</v>
      </c>
      <c r="H213" s="9">
        <v>177.94000199999999</v>
      </c>
      <c r="I213" s="9">
        <v>20.879999000000002</v>
      </c>
      <c r="J213" s="11">
        <v>212</v>
      </c>
    </row>
    <row r="214" spans="1:10" x14ac:dyDescent="0.2">
      <c r="A214" s="2">
        <v>43768</v>
      </c>
      <c r="B214" s="8">
        <v>43741.621094000002</v>
      </c>
      <c r="C214" s="9">
        <v>50.470001000000003</v>
      </c>
      <c r="D214" s="9">
        <v>0.82199999999999995</v>
      </c>
      <c r="E214" s="9">
        <v>29</v>
      </c>
      <c r="F214" s="9">
        <v>16.989999999999998</v>
      </c>
      <c r="G214" s="9">
        <v>42.209999000000003</v>
      </c>
      <c r="H214" s="9">
        <v>180.94000199999999</v>
      </c>
      <c r="I214" s="9">
        <v>20.68</v>
      </c>
      <c r="J214" s="11">
        <v>213</v>
      </c>
    </row>
    <row r="215" spans="1:10" x14ac:dyDescent="0.2">
      <c r="A215" s="2">
        <v>43767</v>
      </c>
      <c r="B215" s="8">
        <v>43851.058594000002</v>
      </c>
      <c r="C215" s="9">
        <v>49.759998000000003</v>
      </c>
      <c r="D215" s="9">
        <v>0.81899999999999995</v>
      </c>
      <c r="E215" s="9">
        <v>29.17</v>
      </c>
      <c r="F215" s="9">
        <v>16.91</v>
      </c>
      <c r="G215" s="9">
        <v>41.560001</v>
      </c>
      <c r="H215" s="9">
        <v>183.25</v>
      </c>
      <c r="I215" s="9">
        <v>20.940000999999999</v>
      </c>
      <c r="J215" s="11">
        <v>214</v>
      </c>
    </row>
    <row r="216" spans="1:10" x14ac:dyDescent="0.2">
      <c r="A216" s="2">
        <v>43766</v>
      </c>
      <c r="B216" s="8">
        <v>43765.488280999998</v>
      </c>
      <c r="C216" s="9">
        <v>49.700001</v>
      </c>
      <c r="D216" s="9">
        <v>0.85299999999999998</v>
      </c>
      <c r="E216" s="9">
        <v>29.68</v>
      </c>
      <c r="F216" s="9">
        <v>17.07</v>
      </c>
      <c r="G216" s="9">
        <v>42.040000999999997</v>
      </c>
      <c r="H216" s="9">
        <v>183.050003</v>
      </c>
      <c r="I216" s="9">
        <v>21.059999000000001</v>
      </c>
      <c r="J216" s="11">
        <v>215</v>
      </c>
    </row>
    <row r="217" spans="1:10" x14ac:dyDescent="0.2">
      <c r="A217" s="2">
        <v>43763</v>
      </c>
      <c r="B217" s="8">
        <v>43389.160155999998</v>
      </c>
      <c r="C217" s="9">
        <v>49.27</v>
      </c>
      <c r="D217" s="9">
        <v>0.77500000000000002</v>
      </c>
      <c r="E217" s="9">
        <v>29.58</v>
      </c>
      <c r="F217" s="9">
        <v>16.639999</v>
      </c>
      <c r="G217" s="9">
        <v>42.119999</v>
      </c>
      <c r="H217" s="9">
        <v>183.33999600000001</v>
      </c>
      <c r="I217" s="9">
        <v>20.120000999999998</v>
      </c>
      <c r="J217" s="11">
        <v>216</v>
      </c>
    </row>
    <row r="218" spans="1:10" x14ac:dyDescent="0.2">
      <c r="A218" s="2">
        <v>43762</v>
      </c>
      <c r="B218" s="8">
        <v>43776.601562999997</v>
      </c>
      <c r="C218" s="9">
        <v>49.759998000000003</v>
      </c>
      <c r="D218" s="9">
        <v>0.76600000000000001</v>
      </c>
      <c r="E218" s="9">
        <v>29.77</v>
      </c>
      <c r="F218" s="9">
        <v>16.610001</v>
      </c>
      <c r="G218" s="9">
        <v>42.34</v>
      </c>
      <c r="H218" s="9">
        <v>184.05999800000001</v>
      </c>
      <c r="I218" s="9">
        <v>20.440000999999999</v>
      </c>
      <c r="J218" s="11">
        <v>217</v>
      </c>
    </row>
    <row r="219" spans="1:10" x14ac:dyDescent="0.2">
      <c r="A219" s="2">
        <v>43761</v>
      </c>
      <c r="B219" s="8">
        <v>43546.480469000002</v>
      </c>
      <c r="C219" s="9">
        <v>47.259998000000003</v>
      </c>
      <c r="D219" s="9">
        <v>0.80300000000000005</v>
      </c>
      <c r="E219" s="9">
        <v>30.4</v>
      </c>
      <c r="F219" s="9">
        <v>16.950001</v>
      </c>
      <c r="G219" s="9">
        <v>41.130001</v>
      </c>
      <c r="H219" s="9">
        <v>183.36000100000001</v>
      </c>
      <c r="I219" s="9">
        <v>20.25</v>
      </c>
      <c r="J219" s="11">
        <v>218</v>
      </c>
    </row>
    <row r="220" spans="1:10" x14ac:dyDescent="0.2">
      <c r="A220" s="2">
        <v>43760</v>
      </c>
      <c r="B220" s="8">
        <v>43363.539062999997</v>
      </c>
      <c r="C220" s="9">
        <v>49.18</v>
      </c>
      <c r="D220" s="9">
        <v>0.82199999999999995</v>
      </c>
      <c r="E220" s="9">
        <v>30.92</v>
      </c>
      <c r="F220" s="9">
        <v>17.27</v>
      </c>
      <c r="G220" s="9">
        <v>42.630001</v>
      </c>
      <c r="H220" s="9">
        <v>179.39999399999999</v>
      </c>
      <c r="I220" s="9">
        <v>20.389999</v>
      </c>
      <c r="J220" s="11">
        <v>219</v>
      </c>
    </row>
    <row r="221" spans="1:10" x14ac:dyDescent="0.2">
      <c r="A221" s="2">
        <v>43759</v>
      </c>
      <c r="B221" s="8">
        <v>43405.429687999997</v>
      </c>
      <c r="C221" s="9">
        <v>48.709999000000003</v>
      </c>
      <c r="D221" s="9">
        <v>0.84299999999999997</v>
      </c>
      <c r="E221" s="9">
        <v>30.9</v>
      </c>
      <c r="F221" s="9">
        <v>17.260000000000002</v>
      </c>
      <c r="G221" s="9">
        <v>42.279998999999997</v>
      </c>
      <c r="H221" s="9">
        <v>179.39999399999999</v>
      </c>
      <c r="I221" s="9">
        <v>20.440000999999999</v>
      </c>
      <c r="J221" s="11">
        <v>220</v>
      </c>
    </row>
    <row r="222" spans="1:10" x14ac:dyDescent="0.2">
      <c r="A222" s="2">
        <v>43756</v>
      </c>
      <c r="B222" s="8">
        <v>43178.628905999998</v>
      </c>
      <c r="C222" s="9">
        <v>47.77</v>
      </c>
      <c r="D222" s="9">
        <v>0.83799999999999997</v>
      </c>
      <c r="E222" s="9">
        <v>30.6</v>
      </c>
      <c r="F222" s="9">
        <v>17</v>
      </c>
      <c r="G222" s="9">
        <v>42.52</v>
      </c>
      <c r="H222" s="9">
        <v>180.14999399999999</v>
      </c>
      <c r="I222" s="9">
        <v>20.280000999999999</v>
      </c>
      <c r="J222" s="11">
        <v>221</v>
      </c>
    </row>
    <row r="223" spans="1:10" x14ac:dyDescent="0.2">
      <c r="A223" s="2">
        <v>43755</v>
      </c>
      <c r="B223" s="8">
        <v>43479.980469000002</v>
      </c>
      <c r="C223" s="9">
        <v>48.009998000000003</v>
      </c>
      <c r="D223" s="9">
        <v>0.84499999999999997</v>
      </c>
      <c r="E223" s="9">
        <v>30.82</v>
      </c>
      <c r="F223" s="9">
        <v>17.010000000000002</v>
      </c>
      <c r="G223" s="9">
        <v>42.869999</v>
      </c>
      <c r="H223" s="9">
        <v>181.13999899999999</v>
      </c>
      <c r="I223" s="9">
        <v>20.58</v>
      </c>
      <c r="J223" s="11">
        <v>222</v>
      </c>
    </row>
    <row r="224" spans="1:10" x14ac:dyDescent="0.2">
      <c r="A224" s="2">
        <v>43754</v>
      </c>
      <c r="B224" s="8">
        <v>43538.488280999998</v>
      </c>
      <c r="C224" s="9">
        <v>49.259998000000003</v>
      </c>
      <c r="D224" s="9">
        <v>0.85</v>
      </c>
      <c r="E224" s="9">
        <v>31.129999000000002</v>
      </c>
      <c r="F224" s="9">
        <v>17.219999000000001</v>
      </c>
      <c r="G224" s="9">
        <v>41.939999</v>
      </c>
      <c r="H224" s="9">
        <v>182.75</v>
      </c>
      <c r="I224" s="9">
        <v>19.950001</v>
      </c>
      <c r="J224" s="11">
        <v>223</v>
      </c>
    </row>
    <row r="225" spans="1:10" x14ac:dyDescent="0.2">
      <c r="A225" s="2">
        <v>43753</v>
      </c>
      <c r="B225" s="8">
        <v>43244.628905999998</v>
      </c>
      <c r="C225" s="9">
        <v>49.23</v>
      </c>
      <c r="D225" s="9">
        <v>0.83199999999999996</v>
      </c>
      <c r="E225" s="9">
        <v>31.26</v>
      </c>
      <c r="F225" s="9">
        <v>17.489999999999998</v>
      </c>
      <c r="G225" s="9">
        <v>40.43</v>
      </c>
      <c r="H225" s="9">
        <v>181.820007</v>
      </c>
      <c r="I225" s="9">
        <v>20.370000999999998</v>
      </c>
      <c r="J225" s="11">
        <v>224</v>
      </c>
    </row>
    <row r="226" spans="1:10" x14ac:dyDescent="0.2">
      <c r="A226" s="2">
        <v>43752</v>
      </c>
      <c r="B226" s="8">
        <v>43299.53125</v>
      </c>
      <c r="C226" s="9">
        <v>48.98</v>
      </c>
      <c r="D226" s="9">
        <v>0.85099999999999998</v>
      </c>
      <c r="E226" s="9">
        <v>30.98</v>
      </c>
      <c r="F226" s="9">
        <v>17.629999000000002</v>
      </c>
      <c r="G226" s="9">
        <v>39.290000999999997</v>
      </c>
      <c r="H226" s="9">
        <v>179.83999600000001</v>
      </c>
      <c r="I226" s="9">
        <v>20.74</v>
      </c>
      <c r="J226" s="11">
        <v>225</v>
      </c>
    </row>
    <row r="227" spans="1:10" x14ac:dyDescent="0.2">
      <c r="A227" s="2">
        <v>43749</v>
      </c>
      <c r="B227" s="8">
        <v>43214.601562999997</v>
      </c>
      <c r="C227" s="9">
        <v>48.959999000000003</v>
      </c>
      <c r="D227" s="9">
        <v>0.874</v>
      </c>
      <c r="E227" s="9">
        <v>31.059999000000001</v>
      </c>
      <c r="F227" s="9">
        <v>18.059999000000001</v>
      </c>
      <c r="G227" s="9">
        <v>39.200001</v>
      </c>
      <c r="H227" s="9">
        <v>177.979996</v>
      </c>
      <c r="I227" s="9">
        <v>20.92</v>
      </c>
      <c r="J227" s="11">
        <v>226</v>
      </c>
    </row>
    <row r="228" spans="1:10" x14ac:dyDescent="0.2">
      <c r="A228" s="2">
        <v>43748</v>
      </c>
      <c r="B228" s="8">
        <v>42929.761719000002</v>
      </c>
      <c r="C228" s="9">
        <v>47.59</v>
      </c>
      <c r="D228" s="9">
        <v>0.85499999999999998</v>
      </c>
      <c r="E228" s="9">
        <v>31.559999000000001</v>
      </c>
      <c r="F228" s="9">
        <v>17.190000999999999</v>
      </c>
      <c r="G228" s="9">
        <v>38.740001999999997</v>
      </c>
      <c r="H228" s="9">
        <v>177.979996</v>
      </c>
      <c r="I228" s="9">
        <v>20.870000999999998</v>
      </c>
      <c r="J228" s="11">
        <v>227</v>
      </c>
    </row>
    <row r="229" spans="1:10" x14ac:dyDescent="0.2">
      <c r="A229" s="2">
        <v>43747</v>
      </c>
      <c r="B229" s="8">
        <v>42501.921875</v>
      </c>
      <c r="C229" s="9">
        <v>47.959999000000003</v>
      </c>
      <c r="D229" s="9">
        <v>0.85699999999999998</v>
      </c>
      <c r="E229" s="9">
        <v>30.23</v>
      </c>
      <c r="F229" s="9">
        <v>16.860001</v>
      </c>
      <c r="G229" s="9">
        <v>38.729999999999997</v>
      </c>
      <c r="H229" s="9">
        <v>178.699997</v>
      </c>
      <c r="I229" s="9">
        <v>20.66</v>
      </c>
      <c r="J229" s="11">
        <v>228</v>
      </c>
    </row>
    <row r="230" spans="1:10" x14ac:dyDescent="0.2">
      <c r="A230" s="2">
        <v>43746</v>
      </c>
      <c r="B230" s="8">
        <v>42535.140625</v>
      </c>
      <c r="C230" s="9">
        <v>48.009998000000003</v>
      </c>
      <c r="D230" s="9">
        <v>0.90900000000000003</v>
      </c>
      <c r="E230" s="9">
        <v>30.15</v>
      </c>
      <c r="F230" s="9">
        <v>17</v>
      </c>
      <c r="G230" s="9">
        <v>38.509998000000003</v>
      </c>
      <c r="H230" s="9">
        <v>179.91999799999999</v>
      </c>
      <c r="I230" s="9">
        <v>20.809999000000001</v>
      </c>
      <c r="J230" s="11">
        <v>229</v>
      </c>
    </row>
    <row r="231" spans="1:10" x14ac:dyDescent="0.2">
      <c r="A231" s="2">
        <v>43745</v>
      </c>
      <c r="B231" s="8">
        <v>42952.289062999997</v>
      </c>
      <c r="C231" s="9">
        <v>48.290000999999997</v>
      </c>
      <c r="D231" s="9">
        <v>0.92400000000000004</v>
      </c>
      <c r="E231" s="9">
        <v>30.07</v>
      </c>
      <c r="F231" s="9">
        <v>16.950001</v>
      </c>
      <c r="G231" s="9">
        <v>38.509998000000003</v>
      </c>
      <c r="H231" s="9">
        <v>177.740005</v>
      </c>
      <c r="I231" s="9">
        <v>20.959999</v>
      </c>
      <c r="J231" s="11">
        <v>230</v>
      </c>
    </row>
    <row r="232" spans="1:10" x14ac:dyDescent="0.2">
      <c r="A232" s="2">
        <v>43742</v>
      </c>
      <c r="B232" s="8">
        <v>43416.898437999997</v>
      </c>
      <c r="C232" s="9">
        <v>47.880001</v>
      </c>
      <c r="D232" s="9">
        <v>0.95299999999999996</v>
      </c>
      <c r="E232" s="9">
        <v>30.43</v>
      </c>
      <c r="F232" s="9">
        <v>17.049999</v>
      </c>
      <c r="G232" s="9">
        <v>38.729999999999997</v>
      </c>
      <c r="H232" s="9">
        <v>178.96000699999999</v>
      </c>
      <c r="I232" s="9">
        <v>21.17</v>
      </c>
      <c r="J232" s="11">
        <v>231</v>
      </c>
    </row>
    <row r="233" spans="1:10" x14ac:dyDescent="0.2">
      <c r="A233" s="2">
        <v>43741</v>
      </c>
      <c r="B233" s="8">
        <v>42443.308594000002</v>
      </c>
      <c r="C233" s="9">
        <v>47.220001000000003</v>
      </c>
      <c r="D233" s="9">
        <v>0.92</v>
      </c>
      <c r="E233" s="9">
        <v>29.200001</v>
      </c>
      <c r="F233" s="9">
        <v>17.100000000000001</v>
      </c>
      <c r="G233" s="9">
        <v>38.509998000000003</v>
      </c>
      <c r="H233" s="9">
        <v>174.5</v>
      </c>
      <c r="I233" s="9">
        <v>19.98</v>
      </c>
      <c r="J233" s="11">
        <v>232</v>
      </c>
    </row>
    <row r="234" spans="1:10" x14ac:dyDescent="0.2">
      <c r="A234" s="2">
        <v>43740</v>
      </c>
      <c r="B234" s="8">
        <v>42222.898437999997</v>
      </c>
      <c r="C234" s="9">
        <v>47.200001</v>
      </c>
      <c r="D234" s="9">
        <v>0.92700000000000005</v>
      </c>
      <c r="E234" s="9">
        <v>28.77</v>
      </c>
      <c r="F234" s="9">
        <v>17.010000000000002</v>
      </c>
      <c r="G234" s="9">
        <v>38.590000000000003</v>
      </c>
      <c r="H234" s="9">
        <v>174.64999399999999</v>
      </c>
      <c r="I234" s="9">
        <v>19.739999999999998</v>
      </c>
      <c r="J234" s="11">
        <v>233</v>
      </c>
    </row>
    <row r="235" spans="1:10" x14ac:dyDescent="0.2">
      <c r="A235" s="2">
        <v>43739</v>
      </c>
      <c r="B235" s="8">
        <v>42937.160155999998</v>
      </c>
      <c r="C235" s="9">
        <v>46.119999</v>
      </c>
      <c r="D235" s="9">
        <v>0.95499999999999996</v>
      </c>
      <c r="E235" s="9">
        <v>29.01</v>
      </c>
      <c r="F235" s="9">
        <v>17.030000999999999</v>
      </c>
      <c r="G235" s="9">
        <v>38.840000000000003</v>
      </c>
      <c r="H235" s="9">
        <v>176.020004</v>
      </c>
      <c r="I235" s="9">
        <v>19.91</v>
      </c>
      <c r="J235" s="11">
        <v>234</v>
      </c>
    </row>
    <row r="236" spans="1:10" x14ac:dyDescent="0.2">
      <c r="A236" s="2">
        <v>43738</v>
      </c>
      <c r="B236" s="8">
        <v>43011.269530999998</v>
      </c>
      <c r="C236" s="9">
        <v>45.880001</v>
      </c>
      <c r="D236" s="9">
        <v>0.96499999999999997</v>
      </c>
      <c r="E236" s="9">
        <v>28.84</v>
      </c>
      <c r="F236" s="9">
        <v>17.030000999999999</v>
      </c>
      <c r="G236" s="9">
        <v>39.099997999999999</v>
      </c>
      <c r="H236" s="9">
        <v>176.94000199999999</v>
      </c>
      <c r="I236" s="9">
        <v>19.670000000000002</v>
      </c>
      <c r="J236" s="11">
        <v>235</v>
      </c>
    </row>
    <row r="237" spans="1:10" x14ac:dyDescent="0.2">
      <c r="A237" s="2">
        <v>43735</v>
      </c>
      <c r="B237" s="8">
        <v>42857.578125</v>
      </c>
      <c r="C237" s="9">
        <v>45.240001999999997</v>
      </c>
      <c r="D237" s="9">
        <v>0.98699999999999999</v>
      </c>
      <c r="E237" s="9">
        <v>28.77</v>
      </c>
      <c r="F237" s="9">
        <v>17.059999000000001</v>
      </c>
      <c r="G237" s="9">
        <v>39.099997999999999</v>
      </c>
      <c r="H237" s="9">
        <v>176.759995</v>
      </c>
      <c r="I237" s="9">
        <v>19.639999</v>
      </c>
      <c r="J237" s="11">
        <v>236</v>
      </c>
    </row>
    <row r="238" spans="1:10" x14ac:dyDescent="0.2">
      <c r="A238" s="2">
        <v>43734</v>
      </c>
      <c r="B238" s="8">
        <v>42984.75</v>
      </c>
      <c r="C238" s="9">
        <v>44.73</v>
      </c>
      <c r="D238" s="9">
        <v>0.97699999999999998</v>
      </c>
      <c r="E238" s="9">
        <v>29.26</v>
      </c>
      <c r="F238" s="9">
        <v>17.170000000000002</v>
      </c>
      <c r="G238" s="9">
        <v>39.099997999999999</v>
      </c>
      <c r="H238" s="9">
        <v>177.44000199999999</v>
      </c>
      <c r="I238" s="9">
        <v>19.57</v>
      </c>
      <c r="J238" s="11">
        <v>237</v>
      </c>
    </row>
    <row r="239" spans="1:10" x14ac:dyDescent="0.2">
      <c r="A239" s="2">
        <v>43733</v>
      </c>
      <c r="B239" s="8">
        <v>43014.078125</v>
      </c>
      <c r="C239" s="9">
        <v>44.77</v>
      </c>
      <c r="D239" s="9">
        <v>0.94699999999999995</v>
      </c>
      <c r="E239" s="9">
        <v>28.98</v>
      </c>
      <c r="F239" s="9">
        <v>17.370000999999998</v>
      </c>
      <c r="G239" s="9">
        <v>39.099997999999999</v>
      </c>
      <c r="H239" s="9">
        <v>176.509995</v>
      </c>
      <c r="I239" s="9">
        <v>19.77</v>
      </c>
      <c r="J239" s="11">
        <v>238</v>
      </c>
    </row>
    <row r="240" spans="1:10" x14ac:dyDescent="0.2">
      <c r="A240" s="2">
        <v>43732</v>
      </c>
      <c r="B240" s="8">
        <v>43099.328125</v>
      </c>
      <c r="C240" s="9">
        <v>45.16</v>
      </c>
      <c r="D240" s="9">
        <v>0.95099999999999996</v>
      </c>
      <c r="E240" s="9">
        <v>27.93</v>
      </c>
      <c r="F240" s="9">
        <v>17.549999</v>
      </c>
      <c r="G240" s="9">
        <v>39.099997999999999</v>
      </c>
      <c r="H240" s="9">
        <v>178.300003</v>
      </c>
      <c r="I240" s="9">
        <v>19.77</v>
      </c>
      <c r="J240" s="11">
        <v>239</v>
      </c>
    </row>
    <row r="241" spans="1:10" x14ac:dyDescent="0.2">
      <c r="A241" s="2">
        <v>43731</v>
      </c>
      <c r="B241" s="8">
        <v>43507.949219000002</v>
      </c>
      <c r="C241" s="9">
        <v>45.259998000000003</v>
      </c>
      <c r="D241" s="9">
        <v>0.96299999999999997</v>
      </c>
      <c r="E241" s="9">
        <v>29.040001</v>
      </c>
      <c r="F241" s="9">
        <v>17.540001</v>
      </c>
      <c r="G241" s="9">
        <v>39.099997999999999</v>
      </c>
      <c r="H241" s="9">
        <v>179.58999600000001</v>
      </c>
      <c r="I241" s="9">
        <v>19.639999</v>
      </c>
      <c r="J241" s="11">
        <v>240</v>
      </c>
    </row>
    <row r="242" spans="1:10" x14ac:dyDescent="0.2">
      <c r="A242" s="2">
        <v>43728</v>
      </c>
      <c r="B242" s="8">
        <v>43559.449219000002</v>
      </c>
      <c r="C242" s="9">
        <v>45.389999000000003</v>
      </c>
      <c r="D242" s="9">
        <v>0.96</v>
      </c>
      <c r="E242" s="9">
        <v>29.129999000000002</v>
      </c>
      <c r="F242" s="9">
        <v>17.690000999999999</v>
      </c>
      <c r="G242" s="9">
        <v>39.099997999999999</v>
      </c>
      <c r="H242" s="9">
        <v>177.970001</v>
      </c>
      <c r="I242" s="9">
        <v>19.790001</v>
      </c>
      <c r="J242" s="11">
        <v>241</v>
      </c>
    </row>
    <row r="243" spans="1:10" x14ac:dyDescent="0.2">
      <c r="A243" s="2">
        <v>43727</v>
      </c>
      <c r="B243" s="8">
        <v>43017.460937999997</v>
      </c>
      <c r="C243" s="9">
        <v>45.009998000000003</v>
      </c>
      <c r="D243" s="9">
        <v>1.07</v>
      </c>
      <c r="E243" s="9">
        <v>28.889999</v>
      </c>
      <c r="F243" s="9">
        <v>17.600000000000001</v>
      </c>
      <c r="G243" s="9">
        <v>39.099997999999999</v>
      </c>
      <c r="H243" s="9">
        <v>175.13000500000001</v>
      </c>
      <c r="I243" s="9">
        <v>19.5</v>
      </c>
      <c r="J243" s="11">
        <v>242</v>
      </c>
    </row>
    <row r="244" spans="1:10" x14ac:dyDescent="0.2">
      <c r="A244" s="2">
        <v>43726</v>
      </c>
      <c r="B244" s="8">
        <v>43070.339844000002</v>
      </c>
      <c r="C244" s="9">
        <v>44.84</v>
      </c>
      <c r="D244" s="9">
        <v>1.0900000000000001</v>
      </c>
      <c r="E244" s="9">
        <v>28.26</v>
      </c>
      <c r="F244" s="9">
        <v>17.66</v>
      </c>
      <c r="G244" s="9">
        <v>39.099997999999999</v>
      </c>
      <c r="H244" s="9">
        <v>174.220001</v>
      </c>
      <c r="I244" s="9">
        <v>19.610001</v>
      </c>
      <c r="J244" s="11">
        <v>243</v>
      </c>
    </row>
    <row r="245" spans="1:10" x14ac:dyDescent="0.2">
      <c r="A245" s="2">
        <v>43725</v>
      </c>
      <c r="B245" s="8">
        <v>43448.941405999998</v>
      </c>
      <c r="C245" s="9">
        <v>44.59</v>
      </c>
      <c r="D245" s="9">
        <v>1.1100000000000001</v>
      </c>
      <c r="E245" s="9">
        <v>28.49</v>
      </c>
      <c r="F245" s="9">
        <v>17.66</v>
      </c>
      <c r="G245" s="9">
        <v>39.099997999999999</v>
      </c>
      <c r="H245" s="9">
        <v>176.229996</v>
      </c>
      <c r="I245" s="9">
        <v>19.52</v>
      </c>
      <c r="J245" s="11">
        <v>244</v>
      </c>
    </row>
    <row r="246" spans="1:10" x14ac:dyDescent="0.2">
      <c r="A246" s="2">
        <v>43721</v>
      </c>
      <c r="B246" s="8">
        <v>42841.460937999997</v>
      </c>
      <c r="C246" s="9">
        <v>44.950001</v>
      </c>
      <c r="D246" s="9">
        <v>1.1200000000000001</v>
      </c>
      <c r="E246" s="9">
        <v>28.41</v>
      </c>
      <c r="F246" s="9">
        <v>17.73</v>
      </c>
      <c r="G246" s="9">
        <v>39.099997999999999</v>
      </c>
      <c r="H246" s="9">
        <v>176.779999</v>
      </c>
      <c r="I246" s="9">
        <v>20.149999999999999</v>
      </c>
      <c r="J246" s="11">
        <v>245</v>
      </c>
    </row>
    <row r="247" spans="1:10" x14ac:dyDescent="0.2">
      <c r="A247" s="2">
        <v>43720</v>
      </c>
      <c r="B247" s="8">
        <v>42670.410155999998</v>
      </c>
      <c r="C247" s="9">
        <v>44.68</v>
      </c>
      <c r="D247" s="9">
        <v>1.1200000000000001</v>
      </c>
      <c r="E247" s="9">
        <v>27.66</v>
      </c>
      <c r="F247" s="9">
        <v>17.75</v>
      </c>
      <c r="G247" s="9">
        <v>39.020000000000003</v>
      </c>
      <c r="H247" s="9">
        <v>176.729996</v>
      </c>
      <c r="I247" s="9">
        <v>20.290001</v>
      </c>
      <c r="J247" s="11">
        <v>246</v>
      </c>
    </row>
    <row r="248" spans="1:10" x14ac:dyDescent="0.2">
      <c r="A248" s="2">
        <v>43719</v>
      </c>
      <c r="B248" s="8">
        <v>42749.171875</v>
      </c>
      <c r="C248" s="9">
        <v>44.139999000000003</v>
      </c>
      <c r="D248" s="9">
        <v>1.1200000000000001</v>
      </c>
      <c r="E248" s="9">
        <v>28.01</v>
      </c>
      <c r="F248" s="9">
        <v>17.870000999999998</v>
      </c>
      <c r="G248" s="9">
        <v>38.439999</v>
      </c>
      <c r="H248" s="9">
        <v>176.64999399999999</v>
      </c>
      <c r="I248" s="9">
        <v>20.16</v>
      </c>
      <c r="J248" s="11">
        <v>247</v>
      </c>
    </row>
    <row r="249" spans="1:10" x14ac:dyDescent="0.2">
      <c r="A249" s="2">
        <v>43718</v>
      </c>
      <c r="B249" s="8">
        <v>42588.101562999997</v>
      </c>
      <c r="C249" s="9">
        <v>45.07</v>
      </c>
      <c r="D249" s="9">
        <v>1.1299999999999999</v>
      </c>
      <c r="E249" s="9">
        <v>27.700001</v>
      </c>
      <c r="F249" s="9">
        <v>18</v>
      </c>
      <c r="G249" s="9">
        <v>38.619999</v>
      </c>
      <c r="H249" s="9">
        <v>177.699997</v>
      </c>
      <c r="I249" s="9">
        <v>20.120000999999998</v>
      </c>
      <c r="J249" s="11">
        <v>248</v>
      </c>
    </row>
    <row r="250" spans="1:10" x14ac:dyDescent="0.2">
      <c r="A250" s="2">
        <v>43717</v>
      </c>
      <c r="B250" s="8">
        <v>42662.46875</v>
      </c>
      <c r="C250" s="9">
        <v>42.799999</v>
      </c>
      <c r="D250" s="9">
        <v>1.1200000000000001</v>
      </c>
      <c r="E250" s="9">
        <v>28.1</v>
      </c>
      <c r="F250" s="9">
        <v>17.52</v>
      </c>
      <c r="G250" s="9">
        <v>38.919998</v>
      </c>
      <c r="H250" s="9">
        <v>173.729996</v>
      </c>
      <c r="I250" s="9">
        <v>20.450001</v>
      </c>
      <c r="J250" s="11">
        <v>249</v>
      </c>
    </row>
    <row r="251" spans="1:10" x14ac:dyDescent="0.2">
      <c r="A251" s="2">
        <v>43714</v>
      </c>
      <c r="B251" s="8">
        <v>42707.660155999998</v>
      </c>
      <c r="C251" s="9">
        <v>43.299999</v>
      </c>
      <c r="D251" s="9">
        <v>1.1100000000000001</v>
      </c>
      <c r="E251" s="9">
        <v>28.190000999999999</v>
      </c>
      <c r="F251" s="9">
        <v>17.84</v>
      </c>
      <c r="G251" s="9">
        <v>36.970001000000003</v>
      </c>
      <c r="H251" s="9">
        <v>177.550003</v>
      </c>
      <c r="I251" s="9">
        <v>19.870000999999998</v>
      </c>
      <c r="J251" s="11">
        <v>250</v>
      </c>
    </row>
    <row r="252" spans="1:10" x14ac:dyDescent="0.2">
      <c r="A252" s="2">
        <v>43713</v>
      </c>
      <c r="B252" s="8">
        <v>42731.480469000002</v>
      </c>
      <c r="C252" s="9">
        <v>42.759998000000003</v>
      </c>
      <c r="D252" s="9">
        <v>1.1299999999999999</v>
      </c>
      <c r="E252" s="9">
        <v>28.65</v>
      </c>
      <c r="F252" s="9">
        <v>17.829999999999998</v>
      </c>
      <c r="G252" s="9">
        <v>36.970001000000003</v>
      </c>
      <c r="H252" s="9">
        <v>175.05999800000001</v>
      </c>
      <c r="I252" s="9">
        <v>18.950001</v>
      </c>
      <c r="J252" s="11">
        <v>251</v>
      </c>
    </row>
    <row r="253" spans="1:10" x14ac:dyDescent="0.2">
      <c r="A253" s="2">
        <v>43712</v>
      </c>
      <c r="B253" s="8">
        <v>42324.46875</v>
      </c>
      <c r="C253" s="9">
        <v>42.59</v>
      </c>
      <c r="D253" s="9">
        <v>1.1100000000000001</v>
      </c>
      <c r="E253" s="9">
        <v>28.65</v>
      </c>
      <c r="F253" s="9">
        <v>17.98</v>
      </c>
      <c r="G253" s="9">
        <v>36.299999</v>
      </c>
      <c r="H253" s="9">
        <v>172.63000500000001</v>
      </c>
      <c r="I253" s="9">
        <v>18.760000000000002</v>
      </c>
      <c r="J253" s="11">
        <v>252</v>
      </c>
    </row>
    <row r="254" spans="1:10" x14ac:dyDescent="0.2">
      <c r="A254" s="2">
        <v>43711</v>
      </c>
      <c r="B254" s="8">
        <v>41826.550780999998</v>
      </c>
      <c r="C254" s="9">
        <v>43.169998</v>
      </c>
      <c r="D254" s="9">
        <v>1.0900000000000001</v>
      </c>
      <c r="E254" s="9">
        <v>27.57</v>
      </c>
      <c r="F254" s="9">
        <v>17.649999999999999</v>
      </c>
      <c r="G254" s="9">
        <v>35.860000999999997</v>
      </c>
      <c r="H254" s="9">
        <v>165.990005</v>
      </c>
      <c r="I254" s="9">
        <v>17.48</v>
      </c>
      <c r="J254" s="11">
        <v>253</v>
      </c>
    </row>
    <row r="255" spans="1:10" x14ac:dyDescent="0.2">
      <c r="A255" s="2">
        <v>43710</v>
      </c>
      <c r="B255" s="8">
        <v>42108.230469000002</v>
      </c>
      <c r="C255" s="9">
        <v>43</v>
      </c>
      <c r="D255" s="9">
        <v>1.1000000000000001</v>
      </c>
      <c r="E255" s="9">
        <v>27.379999000000002</v>
      </c>
      <c r="F255" s="9">
        <v>17.809999000000001</v>
      </c>
      <c r="G255" s="9">
        <v>36.880001</v>
      </c>
      <c r="H255" s="9">
        <v>167.020004</v>
      </c>
      <c r="I255" s="9">
        <v>17.969999000000001</v>
      </c>
      <c r="J255" s="11">
        <v>254</v>
      </c>
    </row>
    <row r="256" spans="1:10" x14ac:dyDescent="0.2">
      <c r="A256" s="2">
        <v>43707</v>
      </c>
      <c r="B256" s="8">
        <v>42622.5</v>
      </c>
      <c r="C256" s="9">
        <v>42.740001999999997</v>
      </c>
      <c r="D256" s="9">
        <v>1.1100000000000001</v>
      </c>
      <c r="E256" s="9">
        <v>27.690000999999999</v>
      </c>
      <c r="F256" s="9">
        <v>17.469999000000001</v>
      </c>
      <c r="G256" s="9">
        <v>36.75</v>
      </c>
      <c r="H256" s="9">
        <v>167.779999</v>
      </c>
      <c r="I256" s="9">
        <v>17.760000000000002</v>
      </c>
      <c r="J256" s="11">
        <v>255</v>
      </c>
    </row>
    <row r="257" spans="1:10" x14ac:dyDescent="0.2">
      <c r="A257" s="2">
        <v>43706</v>
      </c>
      <c r="B257" s="8">
        <v>41831.300780999998</v>
      </c>
      <c r="C257" s="9">
        <v>42.470001000000003</v>
      </c>
      <c r="D257" s="9">
        <v>1.1000000000000001</v>
      </c>
      <c r="E257" s="9">
        <v>27.49</v>
      </c>
      <c r="F257" s="9">
        <v>17.41</v>
      </c>
      <c r="G257" s="9">
        <v>35.68</v>
      </c>
      <c r="H257" s="9">
        <v>168.46000699999999</v>
      </c>
      <c r="I257" s="9">
        <v>17.600000000000001</v>
      </c>
      <c r="J257" s="11">
        <v>256</v>
      </c>
    </row>
    <row r="258" spans="1:10" x14ac:dyDescent="0.2">
      <c r="A258" s="2">
        <v>43705</v>
      </c>
      <c r="B258" s="8">
        <v>40941.960937999997</v>
      </c>
      <c r="C258" s="9">
        <v>40.900002000000001</v>
      </c>
      <c r="D258" s="9">
        <v>1.1000000000000001</v>
      </c>
      <c r="E258" s="9">
        <v>26.34</v>
      </c>
      <c r="F258" s="9">
        <v>17.010000000000002</v>
      </c>
      <c r="G258" s="9">
        <v>34.779998999999997</v>
      </c>
      <c r="H258" s="9">
        <v>161.78999300000001</v>
      </c>
      <c r="I258" s="9">
        <v>17.579999999999998</v>
      </c>
      <c r="J258" s="11">
        <v>257</v>
      </c>
    </row>
    <row r="259" spans="1:10" x14ac:dyDescent="0.2">
      <c r="A259" s="2">
        <v>43704</v>
      </c>
      <c r="B259" s="8">
        <v>40648.96875</v>
      </c>
      <c r="C259" s="9">
        <v>39.990001999999997</v>
      </c>
      <c r="D259" s="9">
        <v>1.1200000000000001</v>
      </c>
      <c r="E259" s="9">
        <v>26.25</v>
      </c>
      <c r="F259" s="9">
        <v>16.690000999999999</v>
      </c>
      <c r="G259" s="9">
        <v>33.810001</v>
      </c>
      <c r="H259" s="9">
        <v>161.91000399999999</v>
      </c>
      <c r="I259" s="9">
        <v>17.239999999999998</v>
      </c>
      <c r="J259" s="11">
        <v>258</v>
      </c>
    </row>
    <row r="260" spans="1:10" x14ac:dyDescent="0.2">
      <c r="A260" s="2">
        <v>43703</v>
      </c>
      <c r="B260" s="8">
        <v>40081.71875</v>
      </c>
      <c r="C260" s="9">
        <v>40.520000000000003</v>
      </c>
      <c r="D260" s="9">
        <v>1.1000000000000001</v>
      </c>
      <c r="E260" s="9">
        <v>25.85</v>
      </c>
      <c r="F260" s="9">
        <v>16.959999</v>
      </c>
      <c r="G260" s="9">
        <v>33.209999000000003</v>
      </c>
      <c r="H260" s="9">
        <v>158.770004</v>
      </c>
      <c r="I260" s="9">
        <v>16.93</v>
      </c>
      <c r="J260" s="11">
        <v>259</v>
      </c>
    </row>
    <row r="261" spans="1:10" x14ac:dyDescent="0.2">
      <c r="A261" s="2">
        <v>43700</v>
      </c>
      <c r="B261" s="8">
        <v>39862.070312999997</v>
      </c>
      <c r="C261" s="9">
        <v>39.849997999999999</v>
      </c>
      <c r="D261" s="9">
        <v>1.1399999999999999</v>
      </c>
      <c r="E261" s="9">
        <v>26.040001</v>
      </c>
      <c r="F261" s="9">
        <v>16.940000999999999</v>
      </c>
      <c r="G261" s="9">
        <v>33.25</v>
      </c>
      <c r="H261" s="9">
        <v>159.36999499999999</v>
      </c>
      <c r="I261" s="9">
        <v>16.889999</v>
      </c>
      <c r="J261" s="11">
        <v>260</v>
      </c>
    </row>
    <row r="262" spans="1:10" x14ac:dyDescent="0.2">
      <c r="A262" s="2">
        <v>43699</v>
      </c>
      <c r="B262" s="8">
        <v>40144.238280999998</v>
      </c>
      <c r="C262" s="9">
        <v>40.279998999999997</v>
      </c>
      <c r="D262" s="9">
        <v>1.17</v>
      </c>
      <c r="E262" s="9">
        <v>26.059999000000001</v>
      </c>
      <c r="F262" s="9">
        <v>17.440000999999999</v>
      </c>
      <c r="G262" s="9">
        <v>34.419998</v>
      </c>
      <c r="H262" s="9">
        <v>159.69000199999999</v>
      </c>
      <c r="I262" s="9">
        <v>17.059999000000001</v>
      </c>
      <c r="J262" s="11">
        <v>261</v>
      </c>
    </row>
    <row r="263" spans="1:10" x14ac:dyDescent="0.2">
      <c r="A263" s="2">
        <v>43698</v>
      </c>
      <c r="B263" s="8">
        <v>40076.039062999997</v>
      </c>
      <c r="C263" s="9">
        <v>41.299999</v>
      </c>
      <c r="D263" s="9">
        <v>1.21</v>
      </c>
      <c r="E263" s="9">
        <v>26.200001</v>
      </c>
      <c r="F263" s="9">
        <v>17.41</v>
      </c>
      <c r="G263" s="9">
        <v>34.959999000000003</v>
      </c>
      <c r="H263" s="9">
        <v>160.199997</v>
      </c>
      <c r="I263" s="9">
        <v>17.299999</v>
      </c>
      <c r="J263" s="11">
        <v>262</v>
      </c>
    </row>
    <row r="264" spans="1:10" x14ac:dyDescent="0.2">
      <c r="A264" s="2">
        <v>43697</v>
      </c>
      <c r="B264" s="8">
        <v>39700.050780999998</v>
      </c>
      <c r="C264" s="9">
        <v>41.029998999999997</v>
      </c>
      <c r="D264" s="9">
        <v>1.23</v>
      </c>
      <c r="E264" s="9">
        <v>25.379999000000002</v>
      </c>
      <c r="F264" s="9">
        <v>17.399999999999999</v>
      </c>
      <c r="G264" s="9">
        <v>34.209999000000003</v>
      </c>
      <c r="H264" s="9">
        <v>158.46000699999999</v>
      </c>
      <c r="I264" s="9">
        <v>17.219999000000001</v>
      </c>
      <c r="J264" s="11">
        <v>263</v>
      </c>
    </row>
    <row r="265" spans="1:10" x14ac:dyDescent="0.2">
      <c r="A265" s="2">
        <v>43696</v>
      </c>
      <c r="B265" s="8">
        <v>39556.320312999997</v>
      </c>
      <c r="C265" s="9">
        <v>40.880001</v>
      </c>
      <c r="D265" s="9">
        <v>1.22</v>
      </c>
      <c r="E265" s="9">
        <v>25.209999</v>
      </c>
      <c r="F265" s="9">
        <v>16.940000999999999</v>
      </c>
      <c r="G265" s="9">
        <v>32.950001</v>
      </c>
      <c r="H265" s="9">
        <v>161.03999300000001</v>
      </c>
      <c r="I265" s="9">
        <v>17.079999999999998</v>
      </c>
      <c r="J265" s="11">
        <v>264</v>
      </c>
    </row>
    <row r="266" spans="1:10" x14ac:dyDescent="0.2">
      <c r="A266" s="2">
        <v>43693</v>
      </c>
      <c r="B266" s="8">
        <v>39339.550780999998</v>
      </c>
      <c r="C266" s="9">
        <v>39.68</v>
      </c>
      <c r="D266" s="9">
        <v>1.21</v>
      </c>
      <c r="E266" s="9">
        <v>25.59</v>
      </c>
      <c r="F266" s="9">
        <v>17.719999000000001</v>
      </c>
      <c r="G266" s="9">
        <v>32</v>
      </c>
      <c r="H266" s="9">
        <v>157.05999800000001</v>
      </c>
      <c r="I266" s="9">
        <v>17.389999</v>
      </c>
      <c r="J266" s="11">
        <v>265</v>
      </c>
    </row>
    <row r="267" spans="1:10" x14ac:dyDescent="0.2">
      <c r="A267" s="2">
        <v>43692</v>
      </c>
      <c r="B267" s="8">
        <v>38574.179687999997</v>
      </c>
      <c r="C267" s="9">
        <v>38.080002</v>
      </c>
      <c r="D267" s="9">
        <v>1.17</v>
      </c>
      <c r="E267" s="9">
        <v>24.85</v>
      </c>
      <c r="F267" s="9">
        <v>17.620000999999998</v>
      </c>
      <c r="G267" s="9">
        <v>31.629999000000002</v>
      </c>
      <c r="H267" s="9">
        <v>160.60000600000001</v>
      </c>
      <c r="I267" s="9">
        <v>17.110001</v>
      </c>
      <c r="J267" s="11">
        <v>266</v>
      </c>
    </row>
    <row r="268" spans="1:10" x14ac:dyDescent="0.2">
      <c r="A268" s="2">
        <v>43691</v>
      </c>
      <c r="B268" s="8">
        <v>38650.089844000002</v>
      </c>
      <c r="C268" s="9">
        <v>39.169998</v>
      </c>
      <c r="D268" s="9">
        <v>1.18</v>
      </c>
      <c r="E268" s="9">
        <v>24.4</v>
      </c>
      <c r="F268" s="9">
        <v>17.540001</v>
      </c>
      <c r="G268" s="9">
        <v>31.559999000000001</v>
      </c>
      <c r="H268" s="9">
        <v>157.39999399999999</v>
      </c>
      <c r="I268" s="9">
        <v>17.219999000000001</v>
      </c>
      <c r="J268" s="11">
        <v>267</v>
      </c>
    </row>
    <row r="269" spans="1:10" x14ac:dyDescent="0.2">
      <c r="A269" s="2">
        <v>43690</v>
      </c>
      <c r="B269" s="8">
        <v>39476.5</v>
      </c>
      <c r="C269" s="9">
        <v>40.209999000000003</v>
      </c>
      <c r="D269" s="9">
        <v>1.21</v>
      </c>
      <c r="E269" s="9">
        <v>24.290001</v>
      </c>
      <c r="F269" s="9">
        <v>17.899999999999999</v>
      </c>
      <c r="G269" s="9">
        <v>32.330002</v>
      </c>
      <c r="H269" s="9">
        <v>160.91000399999999</v>
      </c>
      <c r="I269" s="9">
        <v>18.129999000000002</v>
      </c>
      <c r="J269" s="11">
        <v>268</v>
      </c>
    </row>
    <row r="270" spans="1:10" x14ac:dyDescent="0.2">
      <c r="A270" s="2">
        <v>43689</v>
      </c>
      <c r="B270" s="8">
        <v>39851.210937999997</v>
      </c>
      <c r="C270" s="9">
        <v>40.689999</v>
      </c>
      <c r="D270" s="9">
        <v>1.27</v>
      </c>
      <c r="E270" s="9">
        <v>24.379999000000002</v>
      </c>
      <c r="F270" s="9">
        <v>17.829999999999998</v>
      </c>
      <c r="G270" s="9">
        <v>32.139999000000003</v>
      </c>
      <c r="H270" s="9">
        <v>161.86999499999999</v>
      </c>
      <c r="I270" s="9">
        <v>17.959999</v>
      </c>
      <c r="J270" s="11">
        <v>269</v>
      </c>
    </row>
    <row r="271" spans="1:10" x14ac:dyDescent="0.2">
      <c r="A271" s="2">
        <v>43686</v>
      </c>
      <c r="B271" s="8">
        <v>40421.28125</v>
      </c>
      <c r="C271" s="9">
        <v>40.709999000000003</v>
      </c>
      <c r="D271" s="9">
        <v>1.3</v>
      </c>
      <c r="E271" s="9">
        <v>24.41</v>
      </c>
      <c r="F271" s="9">
        <v>18.41</v>
      </c>
      <c r="G271" s="9">
        <v>32.590000000000003</v>
      </c>
      <c r="H271" s="9">
        <v>165.35000600000001</v>
      </c>
      <c r="I271" s="9">
        <v>17.950001</v>
      </c>
      <c r="J271" s="11">
        <v>270</v>
      </c>
    </row>
    <row r="272" spans="1:10" x14ac:dyDescent="0.2">
      <c r="A272" s="2">
        <v>43685</v>
      </c>
      <c r="B272" s="8">
        <v>40439.421875</v>
      </c>
      <c r="C272" s="9">
        <v>40.990001999999997</v>
      </c>
      <c r="D272" s="9">
        <v>1.36</v>
      </c>
      <c r="E272" s="9">
        <v>24.41</v>
      </c>
      <c r="F272" s="9">
        <v>18.670000000000002</v>
      </c>
      <c r="G272" s="9">
        <v>33.509998000000003</v>
      </c>
      <c r="H272" s="9">
        <v>163.80999800000001</v>
      </c>
      <c r="I272" s="9">
        <v>18.34</v>
      </c>
      <c r="J272" s="11">
        <v>271</v>
      </c>
    </row>
    <row r="273" spans="1:10" x14ac:dyDescent="0.2">
      <c r="A273" s="2">
        <v>43684</v>
      </c>
      <c r="B273" s="8">
        <v>40432.359375</v>
      </c>
      <c r="C273" s="9">
        <v>40.209999000000003</v>
      </c>
      <c r="D273" s="9">
        <v>1.35</v>
      </c>
      <c r="E273" s="9">
        <v>24.1</v>
      </c>
      <c r="F273" s="9">
        <v>18.32</v>
      </c>
      <c r="G273" s="9">
        <v>33.310001</v>
      </c>
      <c r="H273" s="9">
        <v>158</v>
      </c>
      <c r="I273" s="9">
        <v>17.66</v>
      </c>
      <c r="J273" s="11">
        <v>272</v>
      </c>
    </row>
    <row r="274" spans="1:10" x14ac:dyDescent="0.2">
      <c r="A274" s="2">
        <v>43683</v>
      </c>
      <c r="B274" s="8">
        <v>39785.628905999998</v>
      </c>
      <c r="C274" s="9">
        <v>39.599997999999999</v>
      </c>
      <c r="D274" s="9">
        <v>1.3</v>
      </c>
      <c r="E274" s="9">
        <v>24.4</v>
      </c>
      <c r="F274" s="9">
        <v>18.360001</v>
      </c>
      <c r="G274" s="9">
        <v>33.040000999999997</v>
      </c>
      <c r="H274" s="9">
        <v>157.69000199999999</v>
      </c>
      <c r="I274" s="9">
        <v>17.280000999999999</v>
      </c>
      <c r="J274" s="11">
        <v>273</v>
      </c>
    </row>
    <row r="275" spans="1:10" x14ac:dyDescent="0.2">
      <c r="A275" s="2">
        <v>43682</v>
      </c>
      <c r="B275" s="8">
        <v>39496.359375</v>
      </c>
      <c r="C275" s="9">
        <v>40.450001</v>
      </c>
      <c r="D275" s="9">
        <v>1.33</v>
      </c>
      <c r="E275" s="9">
        <v>23.85</v>
      </c>
      <c r="F275" s="9">
        <v>18.379999000000002</v>
      </c>
      <c r="G275" s="9">
        <v>32.869999</v>
      </c>
      <c r="H275" s="9">
        <v>160.80999800000001</v>
      </c>
      <c r="I275" s="9">
        <v>17.290001</v>
      </c>
      <c r="J275" s="11">
        <v>274</v>
      </c>
    </row>
    <row r="276" spans="1:10" x14ac:dyDescent="0.2">
      <c r="A276" s="2">
        <v>43679</v>
      </c>
      <c r="B276" s="8">
        <v>39977.519530999998</v>
      </c>
      <c r="C276" s="9">
        <v>40.380001</v>
      </c>
      <c r="D276" s="9">
        <v>1.33</v>
      </c>
      <c r="E276" s="9">
        <v>23.82</v>
      </c>
      <c r="F276" s="9">
        <v>18.780000999999999</v>
      </c>
      <c r="G276" s="9">
        <v>34.139999000000003</v>
      </c>
      <c r="H276" s="9">
        <v>163.75</v>
      </c>
      <c r="I276" s="9">
        <v>17.899999999999999</v>
      </c>
      <c r="J276" s="11">
        <v>275</v>
      </c>
    </row>
    <row r="277" spans="1:10" x14ac:dyDescent="0.2">
      <c r="A277" s="2">
        <v>43678</v>
      </c>
      <c r="B277" s="8">
        <v>40346.800780999998</v>
      </c>
      <c r="C277" s="9">
        <v>39.599997999999999</v>
      </c>
      <c r="D277" s="9">
        <v>1.39</v>
      </c>
      <c r="E277" s="9">
        <v>24.23</v>
      </c>
      <c r="F277" s="9">
        <v>18.91</v>
      </c>
      <c r="G277" s="9">
        <v>34.169998</v>
      </c>
      <c r="H277" s="9">
        <v>168.08999600000001</v>
      </c>
      <c r="I277" s="9">
        <v>18.190000999999999</v>
      </c>
      <c r="J277" s="11">
        <v>276</v>
      </c>
    </row>
    <row r="278" spans="1:10" x14ac:dyDescent="0.2">
      <c r="A278" s="2">
        <v>43677</v>
      </c>
      <c r="B278" s="8">
        <v>40863.089844000002</v>
      </c>
      <c r="C278" s="9">
        <v>39.07</v>
      </c>
      <c r="D278" s="9">
        <v>1.54</v>
      </c>
      <c r="E278" s="9">
        <v>24.629999000000002</v>
      </c>
      <c r="F278" s="9">
        <v>19.049999</v>
      </c>
      <c r="G278" s="9">
        <v>35.110000999999997</v>
      </c>
      <c r="H278" s="9">
        <v>172.61999499999999</v>
      </c>
      <c r="I278" s="9">
        <v>18.780000999999999</v>
      </c>
      <c r="J278" s="11">
        <v>277</v>
      </c>
    </row>
    <row r="279" spans="1:10" x14ac:dyDescent="0.2">
      <c r="A279" s="2">
        <v>43676</v>
      </c>
      <c r="B279" s="8">
        <v>41159.269530999998</v>
      </c>
      <c r="C279" s="9">
        <v>38.68</v>
      </c>
      <c r="D279" s="9">
        <v>1.59</v>
      </c>
      <c r="E279" s="9">
        <v>24.08</v>
      </c>
      <c r="F279" s="9">
        <v>19.079999999999998</v>
      </c>
      <c r="G279" s="9">
        <v>36.439999</v>
      </c>
      <c r="H279" s="9">
        <v>172.63000500000001</v>
      </c>
      <c r="I279" s="9">
        <v>18.82</v>
      </c>
      <c r="J279" s="11">
        <v>278</v>
      </c>
    </row>
    <row r="280" spans="1:10" x14ac:dyDescent="0.2">
      <c r="A280" s="2">
        <v>43675</v>
      </c>
      <c r="B280" s="8">
        <v>41276.671875</v>
      </c>
      <c r="C280" s="9">
        <v>38.049999</v>
      </c>
      <c r="D280" s="9">
        <v>1.63</v>
      </c>
      <c r="E280" s="9">
        <v>24.459999</v>
      </c>
      <c r="F280" s="9">
        <v>19.5</v>
      </c>
      <c r="G280" s="9">
        <v>37.529998999999997</v>
      </c>
      <c r="H280" s="9">
        <v>170.83000200000001</v>
      </c>
      <c r="I280" s="9">
        <v>19.399999999999999</v>
      </c>
      <c r="J280" s="11">
        <v>279</v>
      </c>
    </row>
    <row r="281" spans="1:10" x14ac:dyDescent="0.2">
      <c r="A281" s="2">
        <v>43672</v>
      </c>
      <c r="B281" s="8">
        <v>40673.78125</v>
      </c>
      <c r="C281" s="9">
        <v>36.889999000000003</v>
      </c>
      <c r="D281" s="9">
        <v>1.57</v>
      </c>
      <c r="E281" s="9">
        <v>24.290001</v>
      </c>
      <c r="F281" s="9">
        <v>19.309999000000001</v>
      </c>
      <c r="G281" s="9">
        <v>38.200001</v>
      </c>
      <c r="H281" s="9">
        <v>173.779999</v>
      </c>
      <c r="I281" s="9">
        <v>19.43</v>
      </c>
      <c r="J281" s="11">
        <v>280</v>
      </c>
    </row>
    <row r="282" spans="1:10" x14ac:dyDescent="0.2">
      <c r="A282" s="2">
        <v>43671</v>
      </c>
      <c r="B282" s="8">
        <v>40933.429687999997</v>
      </c>
      <c r="C282" s="9">
        <v>34.029998999999997</v>
      </c>
      <c r="D282" s="9">
        <v>1.59</v>
      </c>
      <c r="E282" s="9">
        <v>24.52</v>
      </c>
      <c r="F282" s="9">
        <v>19.379999000000002</v>
      </c>
      <c r="G282" s="9">
        <v>39</v>
      </c>
      <c r="H282" s="9">
        <v>178.199997</v>
      </c>
      <c r="I282" s="9">
        <v>20.65</v>
      </c>
      <c r="J282" s="11">
        <v>281</v>
      </c>
    </row>
    <row r="283" spans="1:10" x14ac:dyDescent="0.2">
      <c r="A283" s="2">
        <v>43670</v>
      </c>
      <c r="B283" s="8">
        <v>41167.738280999998</v>
      </c>
      <c r="C283" s="9">
        <v>34.080002</v>
      </c>
      <c r="D283" s="9">
        <v>1.59</v>
      </c>
      <c r="E283" s="9">
        <v>24.639999</v>
      </c>
      <c r="F283" s="9">
        <v>19.489999999999998</v>
      </c>
      <c r="G283" s="9">
        <v>38.189999</v>
      </c>
      <c r="H283" s="9">
        <v>178.46000699999999</v>
      </c>
      <c r="I283" s="9">
        <v>20.110001</v>
      </c>
      <c r="J283" s="11">
        <v>282</v>
      </c>
    </row>
    <row r="284" spans="1:10" x14ac:dyDescent="0.2">
      <c r="A284" s="2">
        <v>43669</v>
      </c>
      <c r="B284" s="8">
        <v>40935.339844000002</v>
      </c>
      <c r="C284" s="9">
        <v>34</v>
      </c>
      <c r="D284" s="9">
        <v>1.53</v>
      </c>
      <c r="E284" s="9">
        <v>24.42</v>
      </c>
      <c r="F284" s="9">
        <v>19.440000999999999</v>
      </c>
      <c r="G284" s="9">
        <v>37.779998999999997</v>
      </c>
      <c r="H284" s="9">
        <v>178.46000699999999</v>
      </c>
      <c r="I284" s="9">
        <v>18.579999999999998</v>
      </c>
      <c r="J284" s="11">
        <v>283</v>
      </c>
    </row>
    <row r="285" spans="1:10" x14ac:dyDescent="0.2">
      <c r="A285" s="2">
        <v>43668</v>
      </c>
      <c r="B285" s="8">
        <v>41209.320312999997</v>
      </c>
      <c r="C285" s="9">
        <v>35.020000000000003</v>
      </c>
      <c r="D285" s="9">
        <v>1.63</v>
      </c>
      <c r="E285" s="9">
        <v>24.799999</v>
      </c>
      <c r="F285" s="9">
        <v>20.469999000000001</v>
      </c>
      <c r="G285" s="9">
        <v>39.139999000000003</v>
      </c>
      <c r="H285" s="9">
        <v>179.35000600000001</v>
      </c>
      <c r="I285" s="9">
        <v>18.57</v>
      </c>
      <c r="J285" s="11">
        <v>284</v>
      </c>
    </row>
    <row r="286" spans="1:10" x14ac:dyDescent="0.2">
      <c r="A286" s="2">
        <v>43665</v>
      </c>
      <c r="B286" s="8">
        <v>41606.539062999997</v>
      </c>
      <c r="C286" s="9">
        <v>36.340000000000003</v>
      </c>
      <c r="D286" s="9">
        <v>1.61</v>
      </c>
      <c r="E286" s="9">
        <v>24.870000999999998</v>
      </c>
      <c r="F286" s="9">
        <v>18.66</v>
      </c>
      <c r="G286" s="9">
        <v>40.659999999999997</v>
      </c>
      <c r="H286" s="9">
        <v>181.38000500000001</v>
      </c>
      <c r="I286" s="9">
        <v>18.91</v>
      </c>
      <c r="J286" s="11">
        <v>285</v>
      </c>
    </row>
    <row r="287" spans="1:10" x14ac:dyDescent="0.2">
      <c r="A287" s="2">
        <v>43664</v>
      </c>
      <c r="B287" s="8">
        <v>41618.109375</v>
      </c>
      <c r="C287" s="9">
        <v>37.220001000000003</v>
      </c>
      <c r="D287" s="9">
        <v>1.61</v>
      </c>
      <c r="E287" s="9">
        <v>25.610001</v>
      </c>
      <c r="F287" s="9">
        <v>18.68</v>
      </c>
      <c r="G287" s="9">
        <v>40.200001</v>
      </c>
      <c r="H287" s="9">
        <v>185.88999899999999</v>
      </c>
      <c r="I287" s="9">
        <v>18.809999000000001</v>
      </c>
      <c r="J287" s="11">
        <v>286</v>
      </c>
    </row>
    <row r="288" spans="1:10" x14ac:dyDescent="0.2">
      <c r="A288" s="2">
        <v>43663</v>
      </c>
      <c r="B288" s="8">
        <v>42551.539062999997</v>
      </c>
      <c r="C288" s="9">
        <v>37.790000999999997</v>
      </c>
      <c r="D288" s="9">
        <v>1.62</v>
      </c>
      <c r="E288" s="9">
        <v>25.02</v>
      </c>
      <c r="F288" s="9">
        <v>18.670000000000002</v>
      </c>
      <c r="G288" s="9">
        <v>41.540000999999997</v>
      </c>
      <c r="H288" s="9">
        <v>185.970001</v>
      </c>
      <c r="I288" s="9">
        <v>19.549999</v>
      </c>
      <c r="J288" s="11">
        <v>287</v>
      </c>
    </row>
    <row r="289" spans="1:10" x14ac:dyDescent="0.2">
      <c r="A289" s="2">
        <v>43662</v>
      </c>
      <c r="B289" s="8">
        <v>42984.96875</v>
      </c>
      <c r="C289" s="9">
        <v>38.470001000000003</v>
      </c>
      <c r="D289" s="9">
        <v>1.64</v>
      </c>
      <c r="E289" s="9">
        <v>25.18</v>
      </c>
      <c r="F289" s="9">
        <v>19.629999000000002</v>
      </c>
      <c r="G289" s="9">
        <v>42.16</v>
      </c>
      <c r="H289" s="9">
        <v>189.929993</v>
      </c>
      <c r="I289" s="9">
        <v>19.879999000000002</v>
      </c>
      <c r="J289" s="11">
        <v>288</v>
      </c>
    </row>
    <row r="290" spans="1:10" x14ac:dyDescent="0.2">
      <c r="A290" s="2">
        <v>43661</v>
      </c>
      <c r="B290" s="8">
        <v>43063.949219000002</v>
      </c>
      <c r="C290" s="9">
        <v>38.310001</v>
      </c>
      <c r="D290" s="9">
        <v>1.66</v>
      </c>
      <c r="E290" s="9">
        <v>25.379999000000002</v>
      </c>
      <c r="F290" s="9">
        <v>19.719999000000001</v>
      </c>
      <c r="G290" s="9">
        <v>41.189999</v>
      </c>
      <c r="H290" s="9">
        <v>189.66000399999999</v>
      </c>
      <c r="I290" s="9">
        <v>19.129999000000002</v>
      </c>
      <c r="J290" s="11">
        <v>289</v>
      </c>
    </row>
    <row r="291" spans="1:10" x14ac:dyDescent="0.2">
      <c r="A291" s="2">
        <v>43658</v>
      </c>
      <c r="B291" s="8">
        <v>42647.308594000002</v>
      </c>
      <c r="C291" s="9">
        <v>37.93</v>
      </c>
      <c r="D291" s="9">
        <v>1.62</v>
      </c>
      <c r="E291" s="9">
        <v>25.25</v>
      </c>
      <c r="F291" s="9">
        <v>19.610001</v>
      </c>
      <c r="G291" s="9">
        <v>41.52</v>
      </c>
      <c r="H291" s="9">
        <v>188.33999600000001</v>
      </c>
      <c r="I291" s="9">
        <v>18.93</v>
      </c>
      <c r="J291" s="11">
        <v>290</v>
      </c>
    </row>
    <row r="292" spans="1:10" x14ac:dyDescent="0.2">
      <c r="A292" s="2">
        <v>43657</v>
      </c>
      <c r="B292" s="8">
        <v>42882.019530999998</v>
      </c>
      <c r="C292" s="9">
        <v>38.07</v>
      </c>
      <c r="D292" s="9">
        <v>1.67</v>
      </c>
      <c r="E292" s="9">
        <v>25.209999</v>
      </c>
      <c r="F292" s="9">
        <v>19.870000999999998</v>
      </c>
      <c r="G292" s="9">
        <v>42.639999000000003</v>
      </c>
      <c r="H292" s="9">
        <v>189.800003</v>
      </c>
      <c r="I292" s="9">
        <v>18.399999999999999</v>
      </c>
      <c r="J292" s="11">
        <v>291</v>
      </c>
    </row>
    <row r="293" spans="1:10" x14ac:dyDescent="0.2">
      <c r="A293" s="2">
        <v>43656</v>
      </c>
      <c r="B293" s="8">
        <v>42805.609375</v>
      </c>
      <c r="C293" s="9">
        <v>36.990001999999997</v>
      </c>
      <c r="D293" s="9">
        <v>1.68</v>
      </c>
      <c r="E293" s="9">
        <v>25.030000999999999</v>
      </c>
      <c r="F293" s="9">
        <v>19.75</v>
      </c>
      <c r="G293" s="9">
        <v>42.990001999999997</v>
      </c>
      <c r="H293" s="9">
        <v>192.36999499999999</v>
      </c>
      <c r="I293" s="9">
        <v>18.48</v>
      </c>
      <c r="J293" s="11">
        <v>292</v>
      </c>
    </row>
    <row r="294" spans="1:10" x14ac:dyDescent="0.2">
      <c r="A294" s="2">
        <v>43655</v>
      </c>
      <c r="B294" s="8">
        <v>42818.660155999998</v>
      </c>
      <c r="C294" s="9">
        <v>36.939999</v>
      </c>
      <c r="D294" s="9">
        <v>1.68</v>
      </c>
      <c r="E294" s="9">
        <v>25.120000999999998</v>
      </c>
      <c r="F294" s="9">
        <v>20</v>
      </c>
      <c r="G294" s="9">
        <v>43.119999</v>
      </c>
      <c r="H294" s="9">
        <v>193.08000200000001</v>
      </c>
      <c r="I294" s="9">
        <v>18.579999999999998</v>
      </c>
      <c r="J294" s="11">
        <v>293</v>
      </c>
    </row>
    <row r="295" spans="1:10" x14ac:dyDescent="0.2">
      <c r="A295" s="2">
        <v>43654</v>
      </c>
      <c r="B295" s="8">
        <v>43589.078125</v>
      </c>
      <c r="C295" s="9">
        <v>37.540000999999997</v>
      </c>
      <c r="D295" s="9">
        <v>1.77</v>
      </c>
      <c r="E295" s="9">
        <v>25.17</v>
      </c>
      <c r="F295" s="9">
        <v>20.350000000000001</v>
      </c>
      <c r="G295" s="9">
        <v>43.189999</v>
      </c>
      <c r="H295" s="9">
        <v>190.53999300000001</v>
      </c>
      <c r="I295" s="9">
        <v>18.809999000000001</v>
      </c>
      <c r="J295" s="11">
        <v>294</v>
      </c>
    </row>
    <row r="296" spans="1:10" x14ac:dyDescent="0.2">
      <c r="A296" s="2">
        <v>43651</v>
      </c>
      <c r="B296" s="8">
        <v>43405.320312999997</v>
      </c>
      <c r="C296" s="9">
        <v>37.119999</v>
      </c>
      <c r="D296" s="9">
        <v>1.69</v>
      </c>
      <c r="E296" s="9">
        <v>25.09</v>
      </c>
      <c r="F296" s="9">
        <v>19.870000999999998</v>
      </c>
      <c r="G296" s="9">
        <v>43.029998999999997</v>
      </c>
      <c r="H296" s="9">
        <v>190.88000500000001</v>
      </c>
      <c r="I296" s="9">
        <v>18.649999999999999</v>
      </c>
      <c r="J296" s="11">
        <v>295</v>
      </c>
    </row>
    <row r="297" spans="1:10" x14ac:dyDescent="0.2">
      <c r="A297" s="2">
        <v>43650</v>
      </c>
      <c r="B297" s="8">
        <v>43461.480469000002</v>
      </c>
      <c r="C297" s="9">
        <v>37.759998000000003</v>
      </c>
      <c r="D297" s="9">
        <v>1.72</v>
      </c>
      <c r="E297" s="9">
        <v>25.209999</v>
      </c>
      <c r="F297" s="9">
        <v>19.98</v>
      </c>
      <c r="G297" s="9">
        <v>42.650002000000001</v>
      </c>
      <c r="H297" s="9">
        <v>189.41999799999999</v>
      </c>
      <c r="I297" s="9">
        <v>18.48</v>
      </c>
      <c r="J297" s="11">
        <v>296</v>
      </c>
    </row>
    <row r="298" spans="1:10" x14ac:dyDescent="0.2">
      <c r="A298" s="2">
        <v>43649</v>
      </c>
      <c r="B298" s="8">
        <v>43483.230469000002</v>
      </c>
      <c r="C298" s="9">
        <v>37.400002000000001</v>
      </c>
      <c r="D298" s="9">
        <v>1.72</v>
      </c>
      <c r="E298" s="9">
        <v>25.09</v>
      </c>
      <c r="F298" s="9">
        <v>20.170000000000002</v>
      </c>
      <c r="G298" s="9">
        <v>42.91</v>
      </c>
      <c r="H298" s="9">
        <v>188.83000200000001</v>
      </c>
      <c r="I298" s="9">
        <v>18.329999999999998</v>
      </c>
      <c r="J298" s="11">
        <v>297</v>
      </c>
    </row>
    <row r="299" spans="1:10" x14ac:dyDescent="0.2">
      <c r="A299" s="2">
        <v>43648</v>
      </c>
      <c r="B299" s="8">
        <v>43441.800780999998</v>
      </c>
      <c r="C299" s="9">
        <v>37.32</v>
      </c>
      <c r="D299" s="9">
        <v>1.73</v>
      </c>
      <c r="E299" s="9">
        <v>25</v>
      </c>
      <c r="F299" s="9">
        <v>20.280000999999999</v>
      </c>
      <c r="G299" s="9">
        <v>42.720001000000003</v>
      </c>
      <c r="H299" s="9">
        <v>189.179993</v>
      </c>
      <c r="I299" s="9">
        <v>18.120000999999998</v>
      </c>
      <c r="J299" s="11">
        <v>298</v>
      </c>
    </row>
    <row r="300" spans="1:10" x14ac:dyDescent="0.2">
      <c r="A300" s="2">
        <v>43647</v>
      </c>
      <c r="B300" s="8">
        <v>43438.238280999998</v>
      </c>
      <c r="C300" s="9">
        <v>37.610000999999997</v>
      </c>
      <c r="D300" s="9">
        <v>1.68</v>
      </c>
      <c r="E300" s="9">
        <v>25.200001</v>
      </c>
      <c r="F300" s="9">
        <v>20.299999</v>
      </c>
      <c r="G300" s="9">
        <v>41.880001</v>
      </c>
      <c r="H300" s="9">
        <v>189.88000500000001</v>
      </c>
      <c r="I300" s="9">
        <v>18.149999999999999</v>
      </c>
      <c r="J300" s="11">
        <v>299</v>
      </c>
    </row>
    <row r="301" spans="1:10" x14ac:dyDescent="0.2">
      <c r="A301" s="2">
        <v>43644</v>
      </c>
      <c r="B301" s="8">
        <v>43161.171875</v>
      </c>
      <c r="C301" s="9">
        <v>37.779998999999997</v>
      </c>
      <c r="D301" s="9">
        <v>1.68</v>
      </c>
      <c r="E301" s="9">
        <v>25.42</v>
      </c>
      <c r="F301" s="9">
        <v>20.639999</v>
      </c>
      <c r="G301" s="9">
        <v>40.290000999999997</v>
      </c>
      <c r="H301" s="9">
        <v>190.729996</v>
      </c>
      <c r="I301" s="9">
        <v>18</v>
      </c>
      <c r="J301" s="11">
        <v>300</v>
      </c>
    </row>
    <row r="302" spans="1:10" x14ac:dyDescent="0.2">
      <c r="A302" s="2">
        <v>43643</v>
      </c>
      <c r="B302" s="8">
        <v>43316.558594000002</v>
      </c>
      <c r="C302" s="9">
        <v>38.479999999999997</v>
      </c>
      <c r="D302" s="9">
        <v>1.7</v>
      </c>
      <c r="E302" s="9">
        <v>25.389999</v>
      </c>
      <c r="F302" s="9">
        <v>20.9</v>
      </c>
      <c r="G302" s="9">
        <v>40.43</v>
      </c>
      <c r="H302" s="9">
        <v>192.759995</v>
      </c>
      <c r="I302" s="9">
        <v>18.25</v>
      </c>
      <c r="J302" s="11">
        <v>301</v>
      </c>
    </row>
    <row r="303" spans="1:10" x14ac:dyDescent="0.2">
      <c r="A303" s="2">
        <v>43642</v>
      </c>
      <c r="B303" s="8">
        <v>43792.078125</v>
      </c>
      <c r="C303" s="9">
        <v>39.509998000000003</v>
      </c>
      <c r="D303" s="9">
        <v>1.75</v>
      </c>
      <c r="E303" s="9">
        <v>25.879999000000002</v>
      </c>
      <c r="F303" s="9">
        <v>20.75</v>
      </c>
      <c r="G303" s="9">
        <v>40.720001000000003</v>
      </c>
      <c r="H303" s="9">
        <v>194.470001</v>
      </c>
      <c r="I303" s="9">
        <v>18.66</v>
      </c>
      <c r="J303" s="11">
        <v>302</v>
      </c>
    </row>
    <row r="304" spans="1:10" x14ac:dyDescent="0.2">
      <c r="A304" s="2">
        <v>43641</v>
      </c>
      <c r="B304" s="8">
        <v>43792.171875</v>
      </c>
      <c r="C304" s="9">
        <v>39.459999000000003</v>
      </c>
      <c r="D304" s="9">
        <v>1.79</v>
      </c>
      <c r="E304" s="9">
        <v>25.709999</v>
      </c>
      <c r="F304" s="9">
        <v>20.83</v>
      </c>
      <c r="G304" s="9">
        <v>41.130001</v>
      </c>
      <c r="H304" s="9">
        <v>194.58999600000001</v>
      </c>
      <c r="I304" s="9">
        <v>18.989999999999998</v>
      </c>
      <c r="J304" s="11">
        <v>303</v>
      </c>
    </row>
    <row r="305" spans="1:10" x14ac:dyDescent="0.2">
      <c r="A305" s="2">
        <v>43640</v>
      </c>
      <c r="B305" s="8">
        <v>43743.71875</v>
      </c>
      <c r="C305" s="9">
        <v>39.360000999999997</v>
      </c>
      <c r="D305" s="9">
        <v>1.84</v>
      </c>
      <c r="E305" s="9">
        <v>25.299999</v>
      </c>
      <c r="F305" s="9">
        <v>21.5</v>
      </c>
      <c r="G305" s="9">
        <v>41.32</v>
      </c>
      <c r="H305" s="9">
        <v>194.39999399999999</v>
      </c>
      <c r="I305" s="9">
        <v>18.799999</v>
      </c>
      <c r="J305" s="11">
        <v>304</v>
      </c>
    </row>
    <row r="306" spans="1:10" x14ac:dyDescent="0.2">
      <c r="A306" s="2">
        <v>43637</v>
      </c>
      <c r="B306" s="8">
        <v>43526.730469000002</v>
      </c>
      <c r="C306" s="9">
        <v>39.700001</v>
      </c>
      <c r="D306" s="9">
        <v>1.9</v>
      </c>
      <c r="E306" s="9">
        <v>25.719999000000001</v>
      </c>
      <c r="F306" s="9">
        <v>21.98</v>
      </c>
      <c r="G306" s="9">
        <v>41.630001</v>
      </c>
      <c r="H306" s="9">
        <v>193.229996</v>
      </c>
      <c r="I306" s="9">
        <v>19.120000999999998</v>
      </c>
      <c r="J306" s="11">
        <v>305</v>
      </c>
    </row>
    <row r="307" spans="1:10" x14ac:dyDescent="0.2">
      <c r="A307" s="2">
        <v>43636</v>
      </c>
      <c r="B307" s="8">
        <v>43645.109375</v>
      </c>
      <c r="C307" s="9">
        <v>39.610000999999997</v>
      </c>
      <c r="D307" s="9">
        <v>1.9</v>
      </c>
      <c r="E307" s="9">
        <v>25.559999000000001</v>
      </c>
      <c r="F307" s="9">
        <v>21.610001</v>
      </c>
      <c r="G307" s="9">
        <v>42.57</v>
      </c>
      <c r="H307" s="9">
        <v>191.88999899999999</v>
      </c>
      <c r="I307" s="9">
        <v>19.760000000000002</v>
      </c>
      <c r="J307" s="11">
        <v>306</v>
      </c>
    </row>
    <row r="308" spans="1:10" x14ac:dyDescent="0.2">
      <c r="A308" s="2">
        <v>43635</v>
      </c>
      <c r="B308" s="8">
        <v>43375.671875</v>
      </c>
      <c r="C308" s="9">
        <v>38.779998999999997</v>
      </c>
      <c r="D308" s="9">
        <v>1.85</v>
      </c>
      <c r="E308" s="9">
        <v>25.540001</v>
      </c>
      <c r="F308" s="9">
        <v>21.57</v>
      </c>
      <c r="G308" s="9">
        <v>41.740001999999997</v>
      </c>
      <c r="H308" s="9">
        <v>189.91999799999999</v>
      </c>
      <c r="I308" s="9">
        <v>19.360001</v>
      </c>
      <c r="J308" s="11">
        <v>307</v>
      </c>
    </row>
    <row r="309" spans="1:10" x14ac:dyDescent="0.2">
      <c r="A309" s="2">
        <v>43634</v>
      </c>
      <c r="B309" s="8">
        <v>43161.050780999998</v>
      </c>
      <c r="C309" s="9">
        <v>38.810001</v>
      </c>
      <c r="D309" s="9">
        <v>1.8</v>
      </c>
      <c r="E309" s="9">
        <v>25.35</v>
      </c>
      <c r="F309" s="9">
        <v>21.73</v>
      </c>
      <c r="G309" s="9">
        <v>41.619999</v>
      </c>
      <c r="H309" s="9">
        <v>191.36999499999999</v>
      </c>
      <c r="I309" s="9">
        <v>18.920000000000002</v>
      </c>
      <c r="J309" s="11">
        <v>308</v>
      </c>
    </row>
    <row r="310" spans="1:10" x14ac:dyDescent="0.2">
      <c r="A310" s="2">
        <v>43633</v>
      </c>
      <c r="B310" s="8">
        <v>42964.710937999997</v>
      </c>
      <c r="C310" s="9">
        <v>38.610000999999997</v>
      </c>
      <c r="D310" s="9">
        <v>1.76</v>
      </c>
      <c r="E310" s="9">
        <v>24.51</v>
      </c>
      <c r="F310" s="9">
        <v>21.620000999999998</v>
      </c>
      <c r="G310" s="9">
        <v>41.16</v>
      </c>
      <c r="H310" s="9">
        <v>191.39999399999999</v>
      </c>
      <c r="I310" s="9">
        <v>18.350000000000001</v>
      </c>
      <c r="J310" s="11">
        <v>309</v>
      </c>
    </row>
    <row r="311" spans="1:10" x14ac:dyDescent="0.2">
      <c r="A311" s="2">
        <v>43630</v>
      </c>
      <c r="B311" s="8">
        <v>43130.648437999997</v>
      </c>
      <c r="C311" s="9">
        <v>37.57</v>
      </c>
      <c r="D311" s="9">
        <v>1.77</v>
      </c>
      <c r="E311" s="9">
        <v>25.209999</v>
      </c>
      <c r="F311" s="9">
        <v>22.450001</v>
      </c>
      <c r="G311" s="9">
        <v>41.060001</v>
      </c>
      <c r="H311" s="9">
        <v>193.35000600000001</v>
      </c>
      <c r="I311" s="9">
        <v>18.600000000000001</v>
      </c>
      <c r="J311" s="11">
        <v>310</v>
      </c>
    </row>
    <row r="312" spans="1:10" x14ac:dyDescent="0.2">
      <c r="A312" s="2">
        <v>43629</v>
      </c>
      <c r="B312" s="8">
        <v>43483.199219000002</v>
      </c>
      <c r="C312" s="9">
        <v>37.630001</v>
      </c>
      <c r="D312" s="9">
        <v>1.82</v>
      </c>
      <c r="E312" s="9">
        <v>25.219999000000001</v>
      </c>
      <c r="F312" s="9">
        <v>22.5</v>
      </c>
      <c r="G312" s="9">
        <v>41.130001</v>
      </c>
      <c r="H312" s="9">
        <v>193.05999800000001</v>
      </c>
      <c r="I312" s="9">
        <v>18.489999999999998</v>
      </c>
      <c r="J312" s="11">
        <v>311</v>
      </c>
    </row>
    <row r="313" spans="1:10" x14ac:dyDescent="0.2">
      <c r="A313" s="2">
        <v>43628</v>
      </c>
      <c r="B313" s="8">
        <v>43800.160155999998</v>
      </c>
      <c r="C313" s="9">
        <v>38.360000999999997</v>
      </c>
      <c r="D313" s="9">
        <v>1.82</v>
      </c>
      <c r="E313" s="9">
        <v>25.15</v>
      </c>
      <c r="F313" s="9">
        <v>22.42</v>
      </c>
      <c r="G313" s="9">
        <v>41.810001</v>
      </c>
      <c r="H313" s="9">
        <v>191.720001</v>
      </c>
      <c r="I313" s="9">
        <v>18.510000000000002</v>
      </c>
      <c r="J313" s="11">
        <v>312</v>
      </c>
    </row>
    <row r="314" spans="1:10" x14ac:dyDescent="0.2">
      <c r="A314" s="2">
        <v>43627</v>
      </c>
      <c r="B314" s="8">
        <v>43713.660155999998</v>
      </c>
      <c r="C314" s="9">
        <v>37.529998999999997</v>
      </c>
      <c r="D314" s="9">
        <v>1.84</v>
      </c>
      <c r="E314" s="9">
        <v>25.309999000000001</v>
      </c>
      <c r="F314" s="9">
        <v>22.549999</v>
      </c>
      <c r="G314" s="9">
        <v>42.529998999999997</v>
      </c>
      <c r="H314" s="9">
        <v>193.08000200000001</v>
      </c>
      <c r="I314" s="9">
        <v>18.48</v>
      </c>
      <c r="J314" s="11">
        <v>313</v>
      </c>
    </row>
    <row r="315" spans="1:10" x14ac:dyDescent="0.2">
      <c r="A315" s="2">
        <v>43626</v>
      </c>
      <c r="B315" s="8">
        <v>43609.171875</v>
      </c>
      <c r="C315" s="9">
        <v>36.360000999999997</v>
      </c>
      <c r="D315" s="9">
        <v>1.86</v>
      </c>
      <c r="E315" s="9">
        <v>25.82</v>
      </c>
      <c r="F315" s="9">
        <v>22.27</v>
      </c>
      <c r="G315" s="9">
        <v>42.720001000000003</v>
      </c>
      <c r="H315" s="9">
        <v>190.83999600000001</v>
      </c>
      <c r="I315" s="9">
        <v>18.420000000000002</v>
      </c>
      <c r="J315" s="11">
        <v>314</v>
      </c>
    </row>
    <row r="316" spans="1:10" x14ac:dyDescent="0.2">
      <c r="A316" s="2">
        <v>43623</v>
      </c>
      <c r="B316" s="8">
        <v>43291.328125</v>
      </c>
      <c r="C316" s="9">
        <v>36.130001</v>
      </c>
      <c r="D316" s="9">
        <v>1.83</v>
      </c>
      <c r="E316" s="9">
        <v>25.25</v>
      </c>
      <c r="F316" s="9">
        <v>20.149999999999999</v>
      </c>
      <c r="G316" s="9">
        <v>41.630001</v>
      </c>
      <c r="H316" s="9">
        <v>192</v>
      </c>
      <c r="I316" s="9">
        <v>17.879999000000002</v>
      </c>
      <c r="J316" s="11">
        <v>315</v>
      </c>
    </row>
    <row r="317" spans="1:10" x14ac:dyDescent="0.2">
      <c r="A317" s="2">
        <v>43622</v>
      </c>
      <c r="B317" s="8">
        <v>43147.828125</v>
      </c>
      <c r="C317" s="9">
        <v>35.740001999999997</v>
      </c>
      <c r="D317" s="9">
        <v>1.82</v>
      </c>
      <c r="E317" s="9">
        <v>25.280000999999999</v>
      </c>
      <c r="F317" s="9">
        <v>20.239999999999998</v>
      </c>
      <c r="G317" s="9">
        <v>40.770000000000003</v>
      </c>
      <c r="H317" s="9">
        <v>190.070007</v>
      </c>
      <c r="I317" s="9">
        <v>17.790001</v>
      </c>
      <c r="J317" s="11">
        <v>316</v>
      </c>
    </row>
    <row r="318" spans="1:10" x14ac:dyDescent="0.2">
      <c r="A318" s="2">
        <v>43621</v>
      </c>
      <c r="B318" s="8">
        <v>43420.378905999998</v>
      </c>
      <c r="C318" s="9">
        <v>36.840000000000003</v>
      </c>
      <c r="D318" s="9">
        <v>1.85</v>
      </c>
      <c r="E318" s="9">
        <v>25.139999</v>
      </c>
      <c r="F318" s="9">
        <v>20.370000999999998</v>
      </c>
      <c r="G318" s="9">
        <v>41.02</v>
      </c>
      <c r="H318" s="9">
        <v>193.33000200000001</v>
      </c>
      <c r="I318" s="9">
        <v>17.43</v>
      </c>
      <c r="J318" s="11">
        <v>317</v>
      </c>
    </row>
    <row r="319" spans="1:10" x14ac:dyDescent="0.2">
      <c r="A319" s="2">
        <v>43620</v>
      </c>
      <c r="B319" s="8">
        <v>43241.820312999997</v>
      </c>
      <c r="C319" s="9">
        <v>38.229999999999997</v>
      </c>
      <c r="D319" s="9">
        <v>1.8</v>
      </c>
      <c r="E319" s="9">
        <v>25.030000999999999</v>
      </c>
      <c r="F319" s="9">
        <v>20.32</v>
      </c>
      <c r="G319" s="9">
        <v>41.099997999999999</v>
      </c>
      <c r="H319" s="9">
        <v>192.19000199999999</v>
      </c>
      <c r="I319" s="9">
        <v>16.510000000000002</v>
      </c>
      <c r="J319" s="11">
        <v>318</v>
      </c>
    </row>
    <row r="320" spans="1:10" x14ac:dyDescent="0.2">
      <c r="A320" s="2">
        <v>43619</v>
      </c>
      <c r="B320" s="8">
        <v>43108.421875</v>
      </c>
      <c r="C320" s="9">
        <v>38.439999</v>
      </c>
      <c r="D320" s="9">
        <v>1.73</v>
      </c>
      <c r="E320" s="9">
        <v>25.02</v>
      </c>
      <c r="F320" s="9">
        <v>20.610001</v>
      </c>
      <c r="G320" s="9">
        <v>40.599997999999999</v>
      </c>
      <c r="H320" s="9">
        <v>190.63000500000001</v>
      </c>
      <c r="I320" s="9">
        <v>16.5</v>
      </c>
      <c r="J320" s="11">
        <v>319</v>
      </c>
    </row>
    <row r="321" spans="1:10" x14ac:dyDescent="0.2">
      <c r="A321" s="2">
        <v>43616</v>
      </c>
      <c r="B321" s="8">
        <v>42749.160155999998</v>
      </c>
      <c r="C321" s="9">
        <v>38.290000999999997</v>
      </c>
      <c r="D321" s="9">
        <v>1.75</v>
      </c>
      <c r="E321" s="9">
        <v>25.15</v>
      </c>
      <c r="F321" s="9">
        <v>21.190000999999999</v>
      </c>
      <c r="G321" s="9">
        <v>41.009998000000003</v>
      </c>
      <c r="H321" s="9">
        <v>190.80999800000001</v>
      </c>
      <c r="I321" s="9">
        <v>16.59</v>
      </c>
      <c r="J321" s="11">
        <v>320</v>
      </c>
    </row>
    <row r="322" spans="1:10" x14ac:dyDescent="0.2">
      <c r="A322" s="2">
        <v>43615</v>
      </c>
      <c r="B322" s="8">
        <v>43345.820312999997</v>
      </c>
      <c r="C322" s="9">
        <v>39.439999</v>
      </c>
      <c r="D322" s="9">
        <v>1.64</v>
      </c>
      <c r="E322" s="9">
        <v>25.34</v>
      </c>
      <c r="F322" s="9">
        <v>21.01</v>
      </c>
      <c r="G322" s="9">
        <v>42.290000999999997</v>
      </c>
      <c r="H322" s="9">
        <v>190.16000399999999</v>
      </c>
      <c r="I322" s="9">
        <v>17.350000000000001</v>
      </c>
      <c r="J322" s="11">
        <v>321</v>
      </c>
    </row>
    <row r="323" spans="1:10" x14ac:dyDescent="0.2">
      <c r="A323" s="2">
        <v>43614</v>
      </c>
      <c r="B323" s="8">
        <v>42854.75</v>
      </c>
      <c r="C323" s="9">
        <v>39.970001000000003</v>
      </c>
      <c r="D323" s="9">
        <v>1.52</v>
      </c>
      <c r="E323" s="9">
        <v>25.09</v>
      </c>
      <c r="F323" s="9">
        <v>21.01</v>
      </c>
      <c r="G323" s="9">
        <v>41.93</v>
      </c>
      <c r="H323" s="9">
        <v>187.64999399999999</v>
      </c>
      <c r="I323" s="9">
        <v>17.370000999999998</v>
      </c>
      <c r="J323" s="11">
        <v>322</v>
      </c>
    </row>
    <row r="324" spans="1:10" x14ac:dyDescent="0.2">
      <c r="A324" s="2">
        <v>43613</v>
      </c>
      <c r="B324" s="8">
        <v>42207.710937999997</v>
      </c>
      <c r="C324" s="9">
        <v>40.639999000000003</v>
      </c>
      <c r="D324" s="9">
        <v>1.54</v>
      </c>
      <c r="E324" s="9">
        <v>24.379999000000002</v>
      </c>
      <c r="F324" s="9">
        <v>21.309999000000001</v>
      </c>
      <c r="G324" s="9">
        <v>41.099997999999999</v>
      </c>
      <c r="H324" s="9">
        <v>185.509995</v>
      </c>
      <c r="I324" s="9">
        <v>17.52</v>
      </c>
      <c r="J324" s="11">
        <v>323</v>
      </c>
    </row>
    <row r="325" spans="1:10" x14ac:dyDescent="0.2">
      <c r="A325" s="2">
        <v>43612</v>
      </c>
      <c r="B325" s="8">
        <v>42491.429687999997</v>
      </c>
      <c r="C325" s="9">
        <v>40.729999999999997</v>
      </c>
      <c r="D325" s="9">
        <v>1.53</v>
      </c>
      <c r="E325" s="9">
        <v>23.73</v>
      </c>
      <c r="F325" s="9">
        <v>20.549999</v>
      </c>
      <c r="G325" s="9">
        <v>41.610000999999997</v>
      </c>
      <c r="H325" s="9">
        <v>186.14999399999999</v>
      </c>
      <c r="I325" s="9">
        <v>17.879999000000002</v>
      </c>
      <c r="J325" s="11">
        <v>324</v>
      </c>
    </row>
    <row r="326" spans="1:10" x14ac:dyDescent="0.2">
      <c r="A326" s="2">
        <v>43609</v>
      </c>
      <c r="B326" s="8">
        <v>42617.601562999997</v>
      </c>
      <c r="C326" s="9">
        <v>40.639999000000003</v>
      </c>
      <c r="D326" s="9">
        <v>1.57</v>
      </c>
      <c r="E326" s="9">
        <v>23.959999</v>
      </c>
      <c r="F326" s="9">
        <v>20.75</v>
      </c>
      <c r="G326" s="9">
        <v>42.200001</v>
      </c>
      <c r="H326" s="9">
        <v>186.53999300000001</v>
      </c>
      <c r="I326" s="9">
        <v>17.620000999999998</v>
      </c>
      <c r="J326" s="11">
        <v>325</v>
      </c>
    </row>
    <row r="327" spans="1:10" x14ac:dyDescent="0.2">
      <c r="A327" s="2">
        <v>43608</v>
      </c>
      <c r="B327" s="8">
        <v>42812.570312999997</v>
      </c>
      <c r="C327" s="9">
        <v>40.540000999999997</v>
      </c>
      <c r="D327" s="9">
        <v>1.57</v>
      </c>
      <c r="E327" s="9">
        <v>24.629999000000002</v>
      </c>
      <c r="F327" s="9">
        <v>20.799999</v>
      </c>
      <c r="G327" s="9">
        <v>42.689999</v>
      </c>
      <c r="H327" s="9">
        <v>186.63999899999999</v>
      </c>
      <c r="I327" s="9">
        <v>17.66</v>
      </c>
      <c r="J327" s="11">
        <v>326</v>
      </c>
    </row>
    <row r="328" spans="1:10" x14ac:dyDescent="0.2">
      <c r="A328" s="2">
        <v>43607</v>
      </c>
      <c r="B328" s="8">
        <v>42942.230469000002</v>
      </c>
      <c r="C328" s="9">
        <v>40.869999</v>
      </c>
      <c r="D328" s="9">
        <v>1.66</v>
      </c>
      <c r="E328" s="9">
        <v>24.860001</v>
      </c>
      <c r="F328" s="9">
        <v>20.6</v>
      </c>
      <c r="G328" s="9">
        <v>43.540000999999997</v>
      </c>
      <c r="H328" s="9">
        <v>188.25</v>
      </c>
      <c r="I328" s="9">
        <v>17.780000999999999</v>
      </c>
      <c r="J328" s="11">
        <v>327</v>
      </c>
    </row>
    <row r="329" spans="1:10" x14ac:dyDescent="0.2">
      <c r="A329" s="2">
        <v>43606</v>
      </c>
      <c r="B329" s="8">
        <v>43190.101562999997</v>
      </c>
      <c r="C329" s="9">
        <v>41.189999</v>
      </c>
      <c r="D329" s="9">
        <v>1.61</v>
      </c>
      <c r="E329" s="9">
        <v>24.42</v>
      </c>
      <c r="F329" s="9">
        <v>20.639999</v>
      </c>
      <c r="G329" s="9">
        <v>43.290000999999997</v>
      </c>
      <c r="H329" s="9">
        <v>191.28999300000001</v>
      </c>
      <c r="I329" s="9">
        <v>18</v>
      </c>
      <c r="J329" s="11">
        <v>328</v>
      </c>
    </row>
    <row r="330" spans="1:10" x14ac:dyDescent="0.2">
      <c r="A330" s="2">
        <v>43605</v>
      </c>
      <c r="B330" s="8">
        <v>43519.21875</v>
      </c>
      <c r="C330" s="9">
        <v>41.880001</v>
      </c>
      <c r="D330" s="9">
        <v>1.63</v>
      </c>
      <c r="E330" s="9">
        <v>24.67</v>
      </c>
      <c r="F330" s="9">
        <v>20.559999000000001</v>
      </c>
      <c r="G330" s="9">
        <v>42.540000999999997</v>
      </c>
      <c r="H330" s="9">
        <v>190.779999</v>
      </c>
      <c r="I330" s="9">
        <v>17.93</v>
      </c>
      <c r="J330" s="11">
        <v>329</v>
      </c>
    </row>
    <row r="331" spans="1:10" x14ac:dyDescent="0.2">
      <c r="A331" s="2">
        <v>43602</v>
      </c>
      <c r="B331" s="8">
        <v>43445.621094000002</v>
      </c>
      <c r="C331" s="9">
        <v>41.790000999999997</v>
      </c>
      <c r="D331" s="9">
        <v>1.67</v>
      </c>
      <c r="E331" s="9">
        <v>24.57</v>
      </c>
      <c r="F331" s="9">
        <v>20.639999</v>
      </c>
      <c r="G331" s="9">
        <v>42.52</v>
      </c>
      <c r="H331" s="9">
        <v>191.490005</v>
      </c>
      <c r="I331" s="9">
        <v>17.940000999999999</v>
      </c>
      <c r="J331" s="11">
        <v>330</v>
      </c>
    </row>
    <row r="332" spans="1:10" x14ac:dyDescent="0.2">
      <c r="A332" s="2">
        <v>43601</v>
      </c>
      <c r="B332" s="8">
        <v>43442.488280999998</v>
      </c>
      <c r="C332" s="9">
        <v>41.810001</v>
      </c>
      <c r="D332" s="9">
        <v>1.71</v>
      </c>
      <c r="E332" s="9">
        <v>24.33</v>
      </c>
      <c r="F332" s="9">
        <v>21.08</v>
      </c>
      <c r="G332" s="9">
        <v>42.57</v>
      </c>
      <c r="H332" s="9">
        <v>191.199997</v>
      </c>
      <c r="I332" s="9">
        <v>17.889999</v>
      </c>
      <c r="J332" s="11">
        <v>331</v>
      </c>
    </row>
    <row r="333" spans="1:10" x14ac:dyDescent="0.2">
      <c r="A333" s="2">
        <v>43600</v>
      </c>
      <c r="B333" s="8">
        <v>43338.820312999997</v>
      </c>
      <c r="C333" s="9">
        <v>41.93</v>
      </c>
      <c r="D333" s="9">
        <v>1.76</v>
      </c>
      <c r="E333" s="9">
        <v>25.08</v>
      </c>
      <c r="F333" s="9">
        <v>21.360001</v>
      </c>
      <c r="G333" s="9">
        <v>43.16</v>
      </c>
      <c r="H333" s="9">
        <v>192.470001</v>
      </c>
      <c r="I333" s="9">
        <v>17.950001</v>
      </c>
      <c r="J333" s="11">
        <v>332</v>
      </c>
    </row>
    <row r="334" spans="1:10" x14ac:dyDescent="0.2">
      <c r="A334" s="2">
        <v>43599</v>
      </c>
      <c r="B334" s="8">
        <v>43431.53125</v>
      </c>
      <c r="C334" s="9">
        <v>41.389999000000003</v>
      </c>
      <c r="D334" s="9">
        <v>1.79</v>
      </c>
      <c r="E334" s="9">
        <v>25.889999</v>
      </c>
      <c r="F334" s="9">
        <v>20.870000999999998</v>
      </c>
      <c r="G334" s="9">
        <v>41.75</v>
      </c>
      <c r="H334" s="9">
        <v>192.41999799999999</v>
      </c>
      <c r="I334" s="9">
        <v>17.989999999999998</v>
      </c>
      <c r="J334" s="11">
        <v>333</v>
      </c>
    </row>
    <row r="335" spans="1:10" x14ac:dyDescent="0.2">
      <c r="A335" s="2">
        <v>43598</v>
      </c>
      <c r="B335" s="8">
        <v>43142.460937999997</v>
      </c>
      <c r="C335" s="9">
        <v>42.119999</v>
      </c>
      <c r="D335" s="9">
        <v>1.76</v>
      </c>
      <c r="E335" s="9">
        <v>25.719999000000001</v>
      </c>
      <c r="F335" s="9">
        <v>20.459999</v>
      </c>
      <c r="G335" s="9">
        <v>41.779998999999997</v>
      </c>
      <c r="H335" s="9">
        <v>193.800003</v>
      </c>
      <c r="I335" s="9">
        <v>18.09</v>
      </c>
      <c r="J335" s="11">
        <v>334</v>
      </c>
    </row>
    <row r="336" spans="1:10" x14ac:dyDescent="0.2">
      <c r="A336" s="2">
        <v>43595</v>
      </c>
      <c r="B336" s="8">
        <v>43382.351562999997</v>
      </c>
      <c r="C336" s="9">
        <v>42.759998000000003</v>
      </c>
      <c r="D336" s="9">
        <v>1.88</v>
      </c>
      <c r="E336" s="9">
        <v>25.969999000000001</v>
      </c>
      <c r="F336" s="9">
        <v>20.700001</v>
      </c>
      <c r="G336" s="9">
        <v>41.880001</v>
      </c>
      <c r="H336" s="9">
        <v>191.61999499999999</v>
      </c>
      <c r="I336" s="9">
        <v>18.41</v>
      </c>
      <c r="J336" s="11">
        <v>335</v>
      </c>
    </row>
    <row r="337" spans="1:10" x14ac:dyDescent="0.2">
      <c r="A337" s="2">
        <v>43594</v>
      </c>
      <c r="B337" s="8">
        <v>43193.359375</v>
      </c>
      <c r="C337" s="9">
        <v>42.990001999999997</v>
      </c>
      <c r="D337" s="9">
        <v>1.93</v>
      </c>
      <c r="E337" s="9">
        <v>26.209999</v>
      </c>
      <c r="F337" s="9">
        <v>21</v>
      </c>
      <c r="G337" s="9">
        <v>43.02</v>
      </c>
      <c r="H337" s="9">
        <v>189.449997</v>
      </c>
      <c r="I337" s="9">
        <v>18.399999999999999</v>
      </c>
      <c r="J337" s="11">
        <v>336</v>
      </c>
    </row>
    <row r="338" spans="1:10" x14ac:dyDescent="0.2">
      <c r="A338" s="2">
        <v>43593</v>
      </c>
      <c r="B338" s="8">
        <v>43410.738280999998</v>
      </c>
      <c r="C338" s="9">
        <v>42.98</v>
      </c>
      <c r="D338" s="9">
        <v>2.02</v>
      </c>
      <c r="E338" s="9">
        <v>26.02</v>
      </c>
      <c r="F338" s="9">
        <v>21</v>
      </c>
      <c r="G338" s="9">
        <v>43.529998999999997</v>
      </c>
      <c r="H338" s="9">
        <v>192.39999399999999</v>
      </c>
      <c r="I338" s="9">
        <v>18.489999999999998</v>
      </c>
      <c r="J338" s="11">
        <v>337</v>
      </c>
    </row>
    <row r="339" spans="1:10" x14ac:dyDescent="0.2">
      <c r="A339" s="2">
        <v>43592</v>
      </c>
      <c r="B339" s="8">
        <v>43583.601562999997</v>
      </c>
      <c r="C339" s="9">
        <v>42.27</v>
      </c>
      <c r="D339" s="9">
        <v>2.06</v>
      </c>
      <c r="E339" s="9">
        <v>25.91</v>
      </c>
      <c r="F339" s="9">
        <v>20.5</v>
      </c>
      <c r="G339" s="9">
        <v>43.75</v>
      </c>
      <c r="H339" s="9">
        <v>192.58999600000001</v>
      </c>
      <c r="I339" s="9">
        <v>18.389999</v>
      </c>
      <c r="J339" s="11">
        <v>338</v>
      </c>
    </row>
    <row r="340" spans="1:10" x14ac:dyDescent="0.2">
      <c r="A340" s="2">
        <v>43591</v>
      </c>
      <c r="B340" s="8">
        <v>44116.699219000002</v>
      </c>
      <c r="C340" s="9">
        <v>42.869999</v>
      </c>
      <c r="D340" s="9">
        <v>2.04</v>
      </c>
      <c r="E340" s="9">
        <v>27.700001</v>
      </c>
      <c r="F340" s="9">
        <v>20.129999000000002</v>
      </c>
      <c r="G340" s="9">
        <v>44.52</v>
      </c>
      <c r="H340" s="9">
        <v>192.220001</v>
      </c>
      <c r="I340" s="9">
        <v>18.629999000000002</v>
      </c>
      <c r="J340" s="11">
        <v>339</v>
      </c>
    </row>
    <row r="341" spans="1:10" x14ac:dyDescent="0.2">
      <c r="A341" s="2">
        <v>43588</v>
      </c>
      <c r="B341" s="8">
        <v>44277.238280999998</v>
      </c>
      <c r="C341" s="9">
        <v>43.52</v>
      </c>
      <c r="D341" s="9">
        <v>2.0699999999999998</v>
      </c>
      <c r="E341" s="9">
        <v>27.02</v>
      </c>
      <c r="F341" s="9">
        <v>19.629999000000002</v>
      </c>
      <c r="G341" s="9">
        <v>44.25</v>
      </c>
      <c r="H341" s="9">
        <v>191.949997</v>
      </c>
      <c r="I341" s="9">
        <v>17.57</v>
      </c>
      <c r="J341" s="11">
        <v>340</v>
      </c>
    </row>
    <row r="342" spans="1:10" x14ac:dyDescent="0.2">
      <c r="A342" s="2">
        <v>43587</v>
      </c>
      <c r="B342" s="8">
        <v>44312.429687999997</v>
      </c>
      <c r="C342" s="9">
        <v>42.57</v>
      </c>
      <c r="D342" s="9">
        <v>2.04</v>
      </c>
      <c r="E342" s="9">
        <v>27.450001</v>
      </c>
      <c r="F342" s="9">
        <v>19.790001</v>
      </c>
      <c r="G342" s="9">
        <v>43.650002000000001</v>
      </c>
      <c r="H342" s="9">
        <v>192.16999799999999</v>
      </c>
      <c r="I342" s="9">
        <v>17.719999000000001</v>
      </c>
      <c r="J342" s="11">
        <v>341</v>
      </c>
    </row>
    <row r="343" spans="1:10" x14ac:dyDescent="0.2">
      <c r="A343" s="2">
        <v>43585</v>
      </c>
      <c r="B343" s="8">
        <v>44597.320312999997</v>
      </c>
      <c r="C343" s="9">
        <v>42.380001</v>
      </c>
      <c r="D343" s="9">
        <v>2.06</v>
      </c>
      <c r="E343" s="9">
        <v>28.26</v>
      </c>
      <c r="F343" s="9">
        <v>19.59</v>
      </c>
      <c r="G343" s="9">
        <v>44.009998000000003</v>
      </c>
      <c r="H343" s="9">
        <v>192.83999600000001</v>
      </c>
      <c r="I343" s="9">
        <v>17.25</v>
      </c>
      <c r="J343" s="11">
        <v>342</v>
      </c>
    </row>
    <row r="344" spans="1:10" x14ac:dyDescent="0.2">
      <c r="A344" s="2">
        <v>43584</v>
      </c>
      <c r="B344" s="8">
        <v>44956.730469000002</v>
      </c>
      <c r="C344" s="9">
        <v>42.380001</v>
      </c>
      <c r="D344" s="9">
        <v>2.0299999999999998</v>
      </c>
      <c r="E344" s="9">
        <v>27.190000999999999</v>
      </c>
      <c r="F344" s="9">
        <v>19.43</v>
      </c>
      <c r="G344" s="9">
        <v>44.34</v>
      </c>
      <c r="H344" s="9">
        <v>188.199997</v>
      </c>
      <c r="I344" s="9">
        <v>16.989999999999998</v>
      </c>
      <c r="J344" s="11">
        <v>343</v>
      </c>
    </row>
    <row r="345" spans="1:10" x14ac:dyDescent="0.2">
      <c r="A345" s="2">
        <v>43581</v>
      </c>
      <c r="B345" s="8">
        <v>44974.96875</v>
      </c>
      <c r="C345" s="9">
        <v>42.389999000000003</v>
      </c>
      <c r="D345" s="9">
        <v>2.0699999999999998</v>
      </c>
      <c r="E345" s="9">
        <v>27.389999</v>
      </c>
      <c r="F345" s="9">
        <v>19.309999000000001</v>
      </c>
      <c r="G345" s="9">
        <v>44.669998</v>
      </c>
      <c r="H345" s="9">
        <v>192.16999799999999</v>
      </c>
      <c r="I345" s="9">
        <v>16.829999999999998</v>
      </c>
      <c r="J345" s="11">
        <v>344</v>
      </c>
    </row>
    <row r="346" spans="1:10" x14ac:dyDescent="0.2">
      <c r="A346" s="2">
        <v>43580</v>
      </c>
      <c r="B346" s="8">
        <v>45026.679687999997</v>
      </c>
      <c r="C346" s="9">
        <v>42.82</v>
      </c>
      <c r="D346" s="9">
        <v>2.0299999999999998</v>
      </c>
      <c r="E346" s="9">
        <v>27.549999</v>
      </c>
      <c r="F346" s="9">
        <v>19.399999999999999</v>
      </c>
      <c r="G346" s="9">
        <v>44.77</v>
      </c>
      <c r="H346" s="9">
        <v>189.61999499999999</v>
      </c>
      <c r="I346" s="9">
        <v>16.48</v>
      </c>
      <c r="J346" s="11">
        <v>345</v>
      </c>
    </row>
    <row r="347" spans="1:10" x14ac:dyDescent="0.2">
      <c r="A347" s="2">
        <v>43579</v>
      </c>
      <c r="B347" s="8">
        <v>45045.328125</v>
      </c>
      <c r="C347" s="9">
        <v>43.009998000000003</v>
      </c>
      <c r="D347" s="9">
        <v>2.04</v>
      </c>
      <c r="E347" s="9">
        <v>27.280000999999999</v>
      </c>
      <c r="F347" s="9">
        <v>19.809999000000001</v>
      </c>
      <c r="G347" s="9">
        <v>44.959999000000003</v>
      </c>
      <c r="H347" s="9">
        <v>189.94000199999999</v>
      </c>
      <c r="I347" s="9">
        <v>16.799999</v>
      </c>
      <c r="J347" s="11">
        <v>346</v>
      </c>
    </row>
    <row r="348" spans="1:10" x14ac:dyDescent="0.2">
      <c r="A348" s="2">
        <v>43578</v>
      </c>
      <c r="B348" s="8">
        <v>45148.320312999997</v>
      </c>
      <c r="C348" s="9">
        <v>44.369999</v>
      </c>
      <c r="D348" s="9">
        <v>2.0499999999999998</v>
      </c>
      <c r="E348" s="9">
        <v>27.120000999999998</v>
      </c>
      <c r="F348" s="9">
        <v>19.850000000000001</v>
      </c>
      <c r="G348" s="9">
        <v>45.02</v>
      </c>
      <c r="H348" s="9">
        <v>187.38000500000001</v>
      </c>
      <c r="I348" s="9">
        <v>16.709999</v>
      </c>
      <c r="J348" s="11">
        <v>347</v>
      </c>
    </row>
    <row r="349" spans="1:10" x14ac:dyDescent="0.2">
      <c r="A349" s="2">
        <v>43577</v>
      </c>
      <c r="B349" s="8">
        <v>45381.21875</v>
      </c>
      <c r="C349" s="9">
        <v>44.240001999999997</v>
      </c>
      <c r="D349" s="9">
        <v>2.08</v>
      </c>
      <c r="E349" s="9">
        <v>27.290001</v>
      </c>
      <c r="F349" s="9">
        <v>19.610001</v>
      </c>
      <c r="G349" s="9">
        <v>46.150002000000001</v>
      </c>
      <c r="H349" s="9">
        <v>186.25</v>
      </c>
      <c r="I349" s="9">
        <v>16.870000999999998</v>
      </c>
      <c r="J349" s="11">
        <v>348</v>
      </c>
    </row>
    <row r="350" spans="1:10" x14ac:dyDescent="0.2">
      <c r="A350" s="2">
        <v>43572</v>
      </c>
      <c r="B350" s="8">
        <v>45525.289062999997</v>
      </c>
      <c r="C350" s="9">
        <v>44.849997999999999</v>
      </c>
      <c r="D350" s="9">
        <v>2.08</v>
      </c>
      <c r="E350" s="9">
        <v>27.450001</v>
      </c>
      <c r="F350" s="9">
        <v>19.66</v>
      </c>
      <c r="G350" s="9">
        <v>45.790000999999997</v>
      </c>
      <c r="H350" s="9">
        <v>190.88999899999999</v>
      </c>
      <c r="I350" s="9">
        <v>16.700001</v>
      </c>
      <c r="J350" s="11">
        <v>349</v>
      </c>
    </row>
    <row r="351" spans="1:10" x14ac:dyDescent="0.2">
      <c r="A351" s="2">
        <v>43571</v>
      </c>
      <c r="B351" s="8">
        <v>45009.359375</v>
      </c>
      <c r="C351" s="9">
        <v>45.509998000000003</v>
      </c>
      <c r="D351" s="9">
        <v>2.1</v>
      </c>
      <c r="E351" s="9">
        <v>26.879999000000002</v>
      </c>
      <c r="F351" s="9">
        <v>20.110001</v>
      </c>
      <c r="G351" s="9">
        <v>45.84</v>
      </c>
      <c r="H351" s="9">
        <v>187.759995</v>
      </c>
      <c r="I351" s="9">
        <v>16.709999</v>
      </c>
      <c r="J351" s="11">
        <v>350</v>
      </c>
    </row>
    <row r="352" spans="1:10" x14ac:dyDescent="0.2">
      <c r="A352" s="2">
        <v>43570</v>
      </c>
      <c r="B352" s="8">
        <v>44625.78125</v>
      </c>
      <c r="C352" s="9">
        <v>45.189999</v>
      </c>
      <c r="D352" s="9">
        <v>2.04</v>
      </c>
      <c r="E352" s="9">
        <v>26.469999000000001</v>
      </c>
      <c r="F352" s="9">
        <v>19.799999</v>
      </c>
      <c r="G352" s="9">
        <v>44.68</v>
      </c>
      <c r="H352" s="9">
        <v>185.58999600000001</v>
      </c>
      <c r="I352" s="9">
        <v>16.870000999999998</v>
      </c>
      <c r="J352" s="11">
        <v>351</v>
      </c>
    </row>
    <row r="353" spans="1:10" x14ac:dyDescent="0.2">
      <c r="A353" s="2">
        <v>43567</v>
      </c>
      <c r="B353" s="8">
        <v>44686.058594000002</v>
      </c>
      <c r="C353" s="9">
        <v>45</v>
      </c>
      <c r="D353" s="9">
        <v>2.06</v>
      </c>
      <c r="E353" s="9">
        <v>26.780000999999999</v>
      </c>
      <c r="F353" s="9">
        <v>19.600000000000001</v>
      </c>
      <c r="G353" s="9">
        <v>45.860000999999997</v>
      </c>
      <c r="H353" s="9">
        <v>186.070007</v>
      </c>
      <c r="I353" s="9">
        <v>16.700001</v>
      </c>
      <c r="J353" s="11">
        <v>352</v>
      </c>
    </row>
    <row r="354" spans="1:10" x14ac:dyDescent="0.2">
      <c r="A354" s="2">
        <v>43566</v>
      </c>
      <c r="B354" s="8">
        <v>44580.058594000002</v>
      </c>
      <c r="C354" s="9">
        <v>44.68</v>
      </c>
      <c r="D354" s="9">
        <v>2.08</v>
      </c>
      <c r="E354" s="9">
        <v>27.01</v>
      </c>
      <c r="F354" s="9">
        <v>20.010000000000002</v>
      </c>
      <c r="G354" s="9">
        <v>46.48</v>
      </c>
      <c r="H354" s="9">
        <v>185.63000500000001</v>
      </c>
      <c r="I354" s="9">
        <v>17.040001</v>
      </c>
      <c r="J354" s="11">
        <v>353</v>
      </c>
    </row>
    <row r="355" spans="1:10" x14ac:dyDescent="0.2">
      <c r="A355" s="2">
        <v>43565</v>
      </c>
      <c r="B355" s="8">
        <v>44909.140625</v>
      </c>
      <c r="C355" s="9">
        <v>44.950001</v>
      </c>
      <c r="D355" s="9">
        <v>2.0699999999999998</v>
      </c>
      <c r="E355" s="9">
        <v>27.75</v>
      </c>
      <c r="F355" s="9">
        <v>19.989999999999998</v>
      </c>
      <c r="G355" s="9">
        <v>46.900002000000001</v>
      </c>
      <c r="H355" s="9">
        <v>189.13000500000001</v>
      </c>
      <c r="I355" s="9">
        <v>16.920000000000002</v>
      </c>
      <c r="J355" s="11">
        <v>354</v>
      </c>
    </row>
    <row r="356" spans="1:10" x14ac:dyDescent="0.2">
      <c r="A356" s="2">
        <v>43564</v>
      </c>
      <c r="B356" s="8">
        <v>45151.628905999998</v>
      </c>
      <c r="C356" s="9">
        <v>45.220001000000003</v>
      </c>
      <c r="D356" s="9">
        <v>2.09</v>
      </c>
      <c r="E356" s="9">
        <v>27.780000999999999</v>
      </c>
      <c r="F356" s="9">
        <v>20.049999</v>
      </c>
      <c r="G356" s="9">
        <v>47.91</v>
      </c>
      <c r="H356" s="9">
        <v>190.470001</v>
      </c>
      <c r="I356" s="9">
        <v>16.82</v>
      </c>
      <c r="J356" s="11">
        <v>355</v>
      </c>
    </row>
    <row r="357" spans="1:10" x14ac:dyDescent="0.2">
      <c r="A357" s="2">
        <v>43563</v>
      </c>
      <c r="B357" s="8">
        <v>45436.28125</v>
      </c>
      <c r="C357" s="9">
        <v>44.060001</v>
      </c>
      <c r="D357" s="9">
        <v>2.12</v>
      </c>
      <c r="E357" s="9">
        <v>27.639999</v>
      </c>
      <c r="F357" s="9">
        <v>20.059999000000001</v>
      </c>
      <c r="G357" s="9">
        <v>48.880001</v>
      </c>
      <c r="H357" s="9">
        <v>192.770004</v>
      </c>
      <c r="I357" s="9">
        <v>17.209999</v>
      </c>
      <c r="J357" s="11">
        <v>356</v>
      </c>
    </row>
    <row r="358" spans="1:10" x14ac:dyDescent="0.2">
      <c r="A358" s="2">
        <v>43560</v>
      </c>
      <c r="B358" s="8">
        <v>44989.859375</v>
      </c>
      <c r="C358" s="9">
        <v>42.75</v>
      </c>
      <c r="D358" s="9">
        <v>2.14</v>
      </c>
      <c r="E358" s="9">
        <v>27.5</v>
      </c>
      <c r="F358" s="9">
        <v>20.889999</v>
      </c>
      <c r="G358" s="9">
        <v>48.580002</v>
      </c>
      <c r="H358" s="9">
        <v>190.91000399999999</v>
      </c>
      <c r="I358" s="9">
        <v>17.25</v>
      </c>
      <c r="J358" s="11">
        <v>357</v>
      </c>
    </row>
    <row r="359" spans="1:10" x14ac:dyDescent="0.2">
      <c r="A359" s="2">
        <v>43559</v>
      </c>
      <c r="B359" s="8">
        <v>43937.390625</v>
      </c>
      <c r="C359" s="9">
        <v>41.740001999999997</v>
      </c>
      <c r="D359" s="9">
        <v>2.13</v>
      </c>
      <c r="E359" s="9">
        <v>27.4</v>
      </c>
      <c r="F359" s="9">
        <v>20.719999000000001</v>
      </c>
      <c r="G359" s="9">
        <v>47.5</v>
      </c>
      <c r="H359" s="9">
        <v>190.11000100000001</v>
      </c>
      <c r="I359" s="9">
        <v>17.399999999999999</v>
      </c>
      <c r="J359" s="11">
        <v>358</v>
      </c>
    </row>
    <row r="360" spans="1:10" x14ac:dyDescent="0.2">
      <c r="A360" s="2">
        <v>43558</v>
      </c>
      <c r="B360" s="8">
        <v>43339.75</v>
      </c>
      <c r="C360" s="9">
        <v>41.68</v>
      </c>
      <c r="D360" s="9">
        <v>2.15</v>
      </c>
      <c r="E360" s="9">
        <v>27.209999</v>
      </c>
      <c r="F360" s="9">
        <v>20.91</v>
      </c>
      <c r="G360" s="9">
        <v>46.580002</v>
      </c>
      <c r="H360" s="9">
        <v>193.16000399999999</v>
      </c>
      <c r="I360" s="9">
        <v>17.219999000000001</v>
      </c>
      <c r="J360" s="11">
        <v>359</v>
      </c>
    </row>
    <row r="361" spans="1:10" x14ac:dyDescent="0.2">
      <c r="A361" s="2">
        <v>43557</v>
      </c>
      <c r="B361" s="8">
        <v>43324.589844000002</v>
      </c>
      <c r="C361" s="9">
        <v>41.209999000000003</v>
      </c>
      <c r="D361" s="9">
        <v>2.14</v>
      </c>
      <c r="E361" s="9">
        <v>27.15</v>
      </c>
      <c r="F361" s="9">
        <v>20.6</v>
      </c>
      <c r="G361" s="9">
        <v>47.630001</v>
      </c>
      <c r="H361" s="9">
        <v>188.740005</v>
      </c>
      <c r="I361" s="9">
        <v>16.920000000000002</v>
      </c>
      <c r="J361" s="11">
        <v>360</v>
      </c>
    </row>
    <row r="362" spans="1:10" x14ac:dyDescent="0.2">
      <c r="A362" s="2">
        <v>43556</v>
      </c>
      <c r="B362" s="8">
        <v>43672.058594000002</v>
      </c>
      <c r="C362" s="9">
        <v>41.279998999999997</v>
      </c>
      <c r="D362" s="9">
        <v>2.12</v>
      </c>
      <c r="E362" s="9">
        <v>27.15</v>
      </c>
      <c r="F362" s="9">
        <v>20.65</v>
      </c>
      <c r="G362" s="9">
        <v>47.880001</v>
      </c>
      <c r="H362" s="9">
        <v>195.78999300000001</v>
      </c>
      <c r="I362" s="9">
        <v>16.719999000000001</v>
      </c>
      <c r="J362" s="11">
        <v>361</v>
      </c>
    </row>
    <row r="363" spans="1:10" x14ac:dyDescent="0.2">
      <c r="A363" s="2">
        <v>43553</v>
      </c>
      <c r="B363" s="8">
        <v>43281.28125</v>
      </c>
      <c r="C363" s="9">
        <v>40.669998</v>
      </c>
      <c r="D363" s="9">
        <v>2.1</v>
      </c>
      <c r="E363" s="9">
        <v>26.82</v>
      </c>
      <c r="F363" s="9">
        <v>20.74</v>
      </c>
      <c r="G363" s="9">
        <v>46.41</v>
      </c>
      <c r="H363" s="9">
        <v>192.80999800000001</v>
      </c>
      <c r="I363" s="9">
        <v>16.510000000000002</v>
      </c>
      <c r="J363" s="11">
        <v>362</v>
      </c>
    </row>
    <row r="364" spans="1:10" x14ac:dyDescent="0.2">
      <c r="A364" s="2">
        <v>43552</v>
      </c>
      <c r="B364" s="8">
        <v>42942.230469000002</v>
      </c>
      <c r="C364" s="9">
        <v>40.590000000000003</v>
      </c>
      <c r="D364" s="9">
        <v>2.0699999999999998</v>
      </c>
      <c r="E364" s="9">
        <v>26.690000999999999</v>
      </c>
      <c r="F364" s="9">
        <v>20.420000000000002</v>
      </c>
      <c r="G364" s="9">
        <v>45.349997999999999</v>
      </c>
      <c r="H364" s="9">
        <v>191</v>
      </c>
      <c r="I364" s="9">
        <v>16.559999000000001</v>
      </c>
      <c r="J364" s="11">
        <v>363</v>
      </c>
    </row>
    <row r="365" spans="1:10" x14ac:dyDescent="0.2">
      <c r="A365" s="2">
        <v>43551</v>
      </c>
      <c r="B365" s="8">
        <v>42947.550780999998</v>
      </c>
      <c r="C365" s="9">
        <v>41.310001</v>
      </c>
      <c r="D365" s="9">
        <v>2.09</v>
      </c>
      <c r="E365" s="9">
        <v>27.34</v>
      </c>
      <c r="F365" s="9">
        <v>20.629999000000002</v>
      </c>
      <c r="G365" s="9">
        <v>45.959999000000003</v>
      </c>
      <c r="H365" s="9">
        <v>192.33000200000001</v>
      </c>
      <c r="I365" s="9">
        <v>16.57</v>
      </c>
      <c r="J365" s="11">
        <v>364</v>
      </c>
    </row>
    <row r="366" spans="1:10" x14ac:dyDescent="0.2">
      <c r="A366" s="2">
        <v>43550</v>
      </c>
      <c r="B366" s="8">
        <v>42826.160155999998</v>
      </c>
      <c r="C366" s="9">
        <v>41.400002000000001</v>
      </c>
      <c r="D366" s="9">
        <v>2.11</v>
      </c>
      <c r="E366" s="9">
        <v>27.49</v>
      </c>
      <c r="F366" s="9">
        <v>20.83</v>
      </c>
      <c r="G366" s="9">
        <v>46.919998</v>
      </c>
      <c r="H366" s="9">
        <v>195</v>
      </c>
      <c r="I366" s="9">
        <v>16.299999</v>
      </c>
      <c r="J366" s="11">
        <v>365</v>
      </c>
    </row>
    <row r="367" spans="1:10" x14ac:dyDescent="0.2">
      <c r="A367" s="2">
        <v>43549</v>
      </c>
      <c r="B367" s="8">
        <v>42703.378905999998</v>
      </c>
      <c r="C367" s="9">
        <v>42.52</v>
      </c>
      <c r="D367" s="9">
        <v>2.1</v>
      </c>
      <c r="E367" s="9">
        <v>27.6</v>
      </c>
      <c r="F367" s="9">
        <v>20.879999000000002</v>
      </c>
      <c r="G367" s="9">
        <v>46.860000999999997</v>
      </c>
      <c r="H367" s="9">
        <v>188.89999399999999</v>
      </c>
      <c r="I367" s="9">
        <v>16.399999999999999</v>
      </c>
      <c r="J367" s="11">
        <v>366</v>
      </c>
    </row>
    <row r="368" spans="1:10" x14ac:dyDescent="0.2">
      <c r="A368" s="2">
        <v>43546</v>
      </c>
      <c r="B368" s="8">
        <v>42259.121094000002</v>
      </c>
      <c r="C368" s="9">
        <v>42.34</v>
      </c>
      <c r="D368" s="9">
        <v>2.1</v>
      </c>
      <c r="E368" s="9">
        <v>27.360001</v>
      </c>
      <c r="F368" s="9">
        <v>20.57</v>
      </c>
      <c r="G368" s="9">
        <v>46.57</v>
      </c>
      <c r="H368" s="9">
        <v>190.46000699999999</v>
      </c>
      <c r="I368" s="9">
        <v>16.48</v>
      </c>
      <c r="J368" s="11">
        <v>367</v>
      </c>
    </row>
    <row r="369" spans="1:10" x14ac:dyDescent="0.2">
      <c r="A369" s="2">
        <v>43545</v>
      </c>
      <c r="B369" s="8">
        <v>43251.191405999998</v>
      </c>
      <c r="C369" s="9">
        <v>42.650002000000001</v>
      </c>
      <c r="D369" s="9">
        <v>2.17</v>
      </c>
      <c r="E369" s="9">
        <v>27.6</v>
      </c>
      <c r="F369" s="9">
        <v>20.260000000000002</v>
      </c>
      <c r="G369" s="9">
        <v>45.59</v>
      </c>
      <c r="H369" s="9">
        <v>192.020004</v>
      </c>
      <c r="I369" s="9">
        <v>17.040001</v>
      </c>
      <c r="J369" s="11">
        <v>368</v>
      </c>
    </row>
    <row r="370" spans="1:10" x14ac:dyDescent="0.2">
      <c r="A370" s="2">
        <v>43544</v>
      </c>
      <c r="B370" s="8">
        <v>43156.210937999997</v>
      </c>
      <c r="C370" s="9">
        <v>43.110000999999997</v>
      </c>
      <c r="D370" s="9">
        <v>2.13</v>
      </c>
      <c r="E370" s="9">
        <v>27.639999</v>
      </c>
      <c r="F370" s="9">
        <v>20.309999000000001</v>
      </c>
      <c r="G370" s="9">
        <v>46.049999</v>
      </c>
      <c r="H370" s="9">
        <v>192.63999899999999</v>
      </c>
      <c r="I370" s="9">
        <v>17.239999999999998</v>
      </c>
      <c r="J370" s="11">
        <v>369</v>
      </c>
    </row>
    <row r="371" spans="1:10" x14ac:dyDescent="0.2">
      <c r="A371" s="2">
        <v>43543</v>
      </c>
      <c r="B371" s="8">
        <v>42378.609375</v>
      </c>
      <c r="C371" s="9">
        <v>42.740001999999997</v>
      </c>
      <c r="D371" s="9">
        <v>2.14</v>
      </c>
      <c r="E371" s="9">
        <v>27.719999000000001</v>
      </c>
      <c r="F371" s="9">
        <v>20.030000999999999</v>
      </c>
      <c r="G371" s="9">
        <v>45.080002</v>
      </c>
      <c r="H371" s="9">
        <v>186.88000500000001</v>
      </c>
      <c r="I371" s="9">
        <v>17.25</v>
      </c>
      <c r="J371" s="11">
        <v>370</v>
      </c>
    </row>
    <row r="372" spans="1:10" x14ac:dyDescent="0.2">
      <c r="A372" s="2">
        <v>43539</v>
      </c>
      <c r="B372" s="8">
        <v>42210.460937999997</v>
      </c>
      <c r="C372" s="9">
        <v>42.759998000000003</v>
      </c>
      <c r="D372" s="9">
        <v>2.16</v>
      </c>
      <c r="E372" s="9">
        <v>27.950001</v>
      </c>
      <c r="F372" s="9">
        <v>20.49</v>
      </c>
      <c r="G372" s="9">
        <v>44.779998999999997</v>
      </c>
      <c r="H372" s="9">
        <v>190.11000100000001</v>
      </c>
      <c r="I372" s="9">
        <v>17.73</v>
      </c>
      <c r="J372" s="11">
        <v>371</v>
      </c>
    </row>
    <row r="373" spans="1:10" x14ac:dyDescent="0.2">
      <c r="A373" s="2">
        <v>43538</v>
      </c>
      <c r="B373" s="8">
        <v>41777.808594000002</v>
      </c>
      <c r="C373" s="9">
        <v>41.990001999999997</v>
      </c>
      <c r="D373" s="9">
        <v>2.0699999999999998</v>
      </c>
      <c r="E373" s="9">
        <v>27.459999</v>
      </c>
      <c r="F373" s="9">
        <v>20.399999999999999</v>
      </c>
      <c r="G373" s="9">
        <v>43.41</v>
      </c>
      <c r="H373" s="9">
        <v>186.10000600000001</v>
      </c>
      <c r="I373" s="9">
        <v>17.719999000000001</v>
      </c>
      <c r="J373" s="11">
        <v>372</v>
      </c>
    </row>
    <row r="374" spans="1:10" x14ac:dyDescent="0.2">
      <c r="A374" s="2">
        <v>43537</v>
      </c>
      <c r="B374" s="8">
        <v>41932.558594000002</v>
      </c>
      <c r="C374" s="9">
        <v>42.549999</v>
      </c>
      <c r="D374" s="9">
        <v>2.12</v>
      </c>
      <c r="E374" s="9">
        <v>27.48</v>
      </c>
      <c r="F374" s="9">
        <v>20.719999000000001</v>
      </c>
      <c r="G374" s="9">
        <v>44.029998999999997</v>
      </c>
      <c r="H374" s="9">
        <v>183.08999600000001</v>
      </c>
      <c r="I374" s="9">
        <v>17.420000000000002</v>
      </c>
      <c r="J374" s="11">
        <v>373</v>
      </c>
    </row>
    <row r="375" spans="1:10" x14ac:dyDescent="0.2">
      <c r="A375" s="2">
        <v>43536</v>
      </c>
      <c r="B375" s="8">
        <v>41740.621094000002</v>
      </c>
      <c r="C375" s="9">
        <v>44.25</v>
      </c>
      <c r="D375" s="9">
        <v>2.1</v>
      </c>
      <c r="E375" s="9">
        <v>27.700001</v>
      </c>
      <c r="F375" s="9">
        <v>20.530000999999999</v>
      </c>
      <c r="G375" s="9">
        <v>43.98</v>
      </c>
      <c r="H375" s="9">
        <v>185.14999399999999</v>
      </c>
      <c r="I375" s="9">
        <v>17.02</v>
      </c>
      <c r="J375" s="11">
        <v>374</v>
      </c>
    </row>
    <row r="376" spans="1:10" x14ac:dyDescent="0.2">
      <c r="A376" s="2">
        <v>43535</v>
      </c>
      <c r="B376" s="8">
        <v>41876.171875</v>
      </c>
      <c r="C376" s="9">
        <v>45.68</v>
      </c>
      <c r="D376" s="9">
        <v>2.0699999999999998</v>
      </c>
      <c r="E376" s="9">
        <v>27.15</v>
      </c>
      <c r="F376" s="9">
        <v>20.48</v>
      </c>
      <c r="G376" s="9">
        <v>44.41</v>
      </c>
      <c r="H376" s="9">
        <v>184.949997</v>
      </c>
      <c r="I376" s="9">
        <v>16.950001</v>
      </c>
      <c r="J376" s="11">
        <v>375</v>
      </c>
    </row>
    <row r="377" spans="1:10" x14ac:dyDescent="0.2">
      <c r="A377" s="2">
        <v>43532</v>
      </c>
      <c r="B377" s="8">
        <v>41586.699219000002</v>
      </c>
      <c r="C377" s="9">
        <v>45.560001</v>
      </c>
      <c r="D377" s="9">
        <v>2.0299999999999998</v>
      </c>
      <c r="E377" s="9">
        <v>27.52</v>
      </c>
      <c r="F377" s="9">
        <v>20.09</v>
      </c>
      <c r="G377" s="9">
        <v>44.299999</v>
      </c>
      <c r="H377" s="9">
        <v>184.479996</v>
      </c>
      <c r="I377" s="9">
        <v>17.049999</v>
      </c>
      <c r="J377" s="11">
        <v>376</v>
      </c>
    </row>
    <row r="378" spans="1:10" x14ac:dyDescent="0.2">
      <c r="A378" s="2">
        <v>43531</v>
      </c>
      <c r="B378" s="8">
        <v>41641.839844000002</v>
      </c>
      <c r="C378" s="9">
        <v>45.939999</v>
      </c>
      <c r="D378" s="9">
        <v>2.02</v>
      </c>
      <c r="E378" s="9">
        <v>27.42</v>
      </c>
      <c r="F378" s="9">
        <v>20.139999</v>
      </c>
      <c r="G378" s="9">
        <v>45</v>
      </c>
      <c r="H378" s="9">
        <v>185.71000699999999</v>
      </c>
      <c r="I378" s="9">
        <v>16.920000000000002</v>
      </c>
      <c r="J378" s="11">
        <v>377</v>
      </c>
    </row>
    <row r="379" spans="1:10" x14ac:dyDescent="0.2">
      <c r="A379" s="2">
        <v>43530</v>
      </c>
      <c r="B379" s="8">
        <v>41908.148437999997</v>
      </c>
      <c r="C379" s="9">
        <v>46.049999</v>
      </c>
      <c r="D379" s="9">
        <v>2.0699999999999998</v>
      </c>
      <c r="E379" s="9">
        <v>26.93</v>
      </c>
      <c r="F379" s="9">
        <v>20.379999000000002</v>
      </c>
      <c r="G379" s="9">
        <v>46.049999</v>
      </c>
      <c r="H379" s="9">
        <v>188.479996</v>
      </c>
      <c r="I379" s="9">
        <v>16.760000000000002</v>
      </c>
      <c r="J379" s="11">
        <v>378</v>
      </c>
    </row>
    <row r="380" spans="1:10" x14ac:dyDescent="0.2">
      <c r="A380" s="2">
        <v>43529</v>
      </c>
      <c r="B380" s="8">
        <v>42128.910155999998</v>
      </c>
      <c r="C380" s="9">
        <v>46.32</v>
      </c>
      <c r="D380" s="9">
        <v>2.1</v>
      </c>
      <c r="E380" s="9">
        <v>26.280000999999999</v>
      </c>
      <c r="F380" s="9">
        <v>20.209999</v>
      </c>
      <c r="G380" s="9">
        <v>46.32</v>
      </c>
      <c r="H380" s="9">
        <v>186.179993</v>
      </c>
      <c r="I380" s="9">
        <v>16.379999000000002</v>
      </c>
      <c r="J380" s="11">
        <v>379</v>
      </c>
    </row>
    <row r="381" spans="1:10" x14ac:dyDescent="0.2">
      <c r="A381" s="2">
        <v>43528</v>
      </c>
      <c r="B381" s="8">
        <v>42418.488280999998</v>
      </c>
      <c r="C381" s="9">
        <v>46.43</v>
      </c>
      <c r="D381" s="9">
        <v>2.09</v>
      </c>
      <c r="E381" s="9">
        <v>26.620000999999998</v>
      </c>
      <c r="F381" s="9">
        <v>20.84</v>
      </c>
      <c r="G381" s="9">
        <v>45.91</v>
      </c>
      <c r="H381" s="9">
        <v>187</v>
      </c>
      <c r="I381" s="9">
        <v>16.100000000000001</v>
      </c>
      <c r="J381" s="11">
        <v>380</v>
      </c>
    </row>
    <row r="382" spans="1:10" x14ac:dyDescent="0.2">
      <c r="A382" s="2">
        <v>43525</v>
      </c>
      <c r="B382" s="8">
        <v>42619.230469000002</v>
      </c>
      <c r="C382" s="9">
        <v>47.98</v>
      </c>
      <c r="D382" s="9">
        <v>2.14</v>
      </c>
      <c r="E382" s="9">
        <v>26.799999</v>
      </c>
      <c r="F382" s="9">
        <v>21.52</v>
      </c>
      <c r="G382" s="9">
        <v>46.98</v>
      </c>
      <c r="H382" s="9">
        <v>187.5</v>
      </c>
      <c r="I382" s="9">
        <v>16.5</v>
      </c>
      <c r="J382" s="11">
        <v>381</v>
      </c>
    </row>
    <row r="383" spans="1:10" x14ac:dyDescent="0.2">
      <c r="A383" s="2">
        <v>43524</v>
      </c>
      <c r="B383" s="8">
        <v>42823.808594000002</v>
      </c>
      <c r="C383" s="9">
        <v>48.810001</v>
      </c>
      <c r="D383" s="9">
        <v>2.3199999999999998</v>
      </c>
      <c r="E383" s="9">
        <v>26.68</v>
      </c>
      <c r="F383" s="9">
        <v>21.98</v>
      </c>
      <c r="G383" s="9">
        <v>46.709999000000003</v>
      </c>
      <c r="H383" s="9">
        <v>189.86000100000001</v>
      </c>
      <c r="I383" s="9">
        <v>16.489999999999998</v>
      </c>
      <c r="J383" s="11">
        <v>382</v>
      </c>
    </row>
    <row r="384" spans="1:10" x14ac:dyDescent="0.2">
      <c r="A384" s="2">
        <v>43523</v>
      </c>
      <c r="B384" s="8">
        <v>43311.179687999997</v>
      </c>
      <c r="C384" s="9">
        <v>49.439999</v>
      </c>
      <c r="D384" s="9">
        <v>2.27</v>
      </c>
      <c r="E384" s="9">
        <v>26.379999000000002</v>
      </c>
      <c r="F384" s="9">
        <v>21.93</v>
      </c>
      <c r="G384" s="9">
        <v>50.57</v>
      </c>
      <c r="H384" s="9">
        <v>190.78999300000001</v>
      </c>
      <c r="I384" s="9">
        <v>16.040001</v>
      </c>
      <c r="J384" s="11">
        <v>383</v>
      </c>
    </row>
    <row r="385" spans="1:10" x14ac:dyDescent="0.2">
      <c r="A385" s="2">
        <v>43522</v>
      </c>
      <c r="B385" s="8">
        <v>43623.328125</v>
      </c>
      <c r="C385" s="9">
        <v>50.830002</v>
      </c>
      <c r="D385" s="9">
        <v>2.17</v>
      </c>
      <c r="E385" s="9">
        <v>26.559999000000001</v>
      </c>
      <c r="F385" s="9">
        <v>21.870000999999998</v>
      </c>
      <c r="G385" s="9">
        <v>50.889999000000003</v>
      </c>
      <c r="H385" s="9">
        <v>192.570007</v>
      </c>
      <c r="I385" s="9">
        <v>16.959999</v>
      </c>
      <c r="J385" s="11">
        <v>384</v>
      </c>
    </row>
    <row r="386" spans="1:10" x14ac:dyDescent="0.2">
      <c r="A386" s="2">
        <v>43521</v>
      </c>
      <c r="B386" s="8">
        <v>43664.328125</v>
      </c>
      <c r="C386" s="9">
        <v>50.509998000000003</v>
      </c>
      <c r="D386" s="9">
        <v>2.09</v>
      </c>
      <c r="E386" s="9">
        <v>26.93</v>
      </c>
      <c r="F386" s="9">
        <v>21.709999</v>
      </c>
      <c r="G386" s="9">
        <v>51.869999</v>
      </c>
      <c r="H386" s="9">
        <v>187.33999600000001</v>
      </c>
      <c r="I386" s="9">
        <v>16.75</v>
      </c>
      <c r="J386" s="11">
        <v>385</v>
      </c>
    </row>
    <row r="387" spans="1:10" x14ac:dyDescent="0.2">
      <c r="A387" s="2">
        <v>43518</v>
      </c>
      <c r="B387" s="8">
        <v>43738.660155999998</v>
      </c>
      <c r="C387" s="9">
        <v>51.110000999999997</v>
      </c>
      <c r="D387" s="9">
        <v>2.0299999999999998</v>
      </c>
      <c r="E387" s="9">
        <v>26.91</v>
      </c>
      <c r="F387" s="9">
        <v>21.629999000000002</v>
      </c>
      <c r="G387" s="9">
        <v>51.529998999999997</v>
      </c>
      <c r="H387" s="9">
        <v>184.740005</v>
      </c>
      <c r="I387" s="9">
        <v>16.079999999999998</v>
      </c>
      <c r="J387" s="11">
        <v>386</v>
      </c>
    </row>
    <row r="388" spans="1:10" x14ac:dyDescent="0.2">
      <c r="A388" s="2">
        <v>43517</v>
      </c>
      <c r="B388" s="8">
        <v>43577.640625</v>
      </c>
      <c r="C388" s="9">
        <v>51.459999000000003</v>
      </c>
      <c r="D388" s="9">
        <v>2.02</v>
      </c>
      <c r="E388" s="9">
        <v>26.51</v>
      </c>
      <c r="F388" s="9">
        <v>21.870000999999998</v>
      </c>
      <c r="G388" s="9">
        <v>51.25</v>
      </c>
      <c r="H388" s="9">
        <v>186.009995</v>
      </c>
      <c r="I388" s="9">
        <v>15.46</v>
      </c>
      <c r="J388" s="11">
        <v>387</v>
      </c>
    </row>
    <row r="389" spans="1:10" x14ac:dyDescent="0.2">
      <c r="A389" s="2">
        <v>43516</v>
      </c>
      <c r="B389" s="8">
        <v>43178</v>
      </c>
      <c r="C389" s="9">
        <v>52.009998000000003</v>
      </c>
      <c r="D389" s="9">
        <v>2.0699999999999998</v>
      </c>
      <c r="E389" s="9">
        <v>26.440000999999999</v>
      </c>
      <c r="F389" s="9">
        <v>21.82</v>
      </c>
      <c r="G389" s="9">
        <v>51.32</v>
      </c>
      <c r="H389" s="9">
        <v>181.470001</v>
      </c>
      <c r="I389" s="9">
        <v>15.44</v>
      </c>
      <c r="J389" s="11">
        <v>388</v>
      </c>
    </row>
    <row r="390" spans="1:10" x14ac:dyDescent="0.2">
      <c r="A390" s="2">
        <v>43515</v>
      </c>
      <c r="B390" s="8">
        <v>42949.5</v>
      </c>
      <c r="C390" s="9">
        <v>51.709999000000003</v>
      </c>
      <c r="D390" s="9">
        <v>2.12</v>
      </c>
      <c r="E390" s="9">
        <v>26.15</v>
      </c>
      <c r="F390" s="9">
        <v>22.190000999999999</v>
      </c>
      <c r="G390" s="9">
        <v>52.16</v>
      </c>
      <c r="H390" s="9">
        <v>181.529999</v>
      </c>
      <c r="I390" s="9">
        <v>14.68</v>
      </c>
      <c r="J390" s="11">
        <v>389</v>
      </c>
    </row>
    <row r="391" spans="1:10" x14ac:dyDescent="0.2">
      <c r="A391" s="2">
        <v>43514</v>
      </c>
      <c r="B391" s="8">
        <v>42981.308594000002</v>
      </c>
      <c r="C391" s="9">
        <v>52.049999</v>
      </c>
      <c r="D391" s="9">
        <v>2.0699999999999998</v>
      </c>
      <c r="E391" s="9">
        <v>25.58</v>
      </c>
      <c r="F391" s="9">
        <v>21.83</v>
      </c>
      <c r="G391" s="9">
        <v>51.919998</v>
      </c>
      <c r="H391" s="9">
        <v>180.88999899999999</v>
      </c>
      <c r="I391" s="9">
        <v>14.84</v>
      </c>
      <c r="J391" s="11">
        <v>390</v>
      </c>
    </row>
    <row r="392" spans="1:10" x14ac:dyDescent="0.2">
      <c r="A392" s="2">
        <v>43511</v>
      </c>
      <c r="B392" s="8">
        <v>42988.71875</v>
      </c>
      <c r="C392" s="9">
        <v>52.470001000000003</v>
      </c>
      <c r="D392" s="9">
        <v>2.06</v>
      </c>
      <c r="E392" s="9">
        <v>26.190000999999999</v>
      </c>
      <c r="F392" s="9">
        <v>22.35</v>
      </c>
      <c r="G392" s="9">
        <v>51.169998</v>
      </c>
      <c r="H392" s="9">
        <v>182.320007</v>
      </c>
      <c r="I392" s="9">
        <v>14.83</v>
      </c>
      <c r="J392" s="11">
        <v>391</v>
      </c>
    </row>
    <row r="393" spans="1:10" x14ac:dyDescent="0.2">
      <c r="A393" s="2">
        <v>43510</v>
      </c>
      <c r="B393" s="8">
        <v>42725.21875</v>
      </c>
      <c r="C393" s="9">
        <v>52.080002</v>
      </c>
      <c r="D393" s="9">
        <v>2.0499999999999998</v>
      </c>
      <c r="E393" s="9">
        <v>25.700001</v>
      </c>
      <c r="F393" s="9">
        <v>22.129999000000002</v>
      </c>
      <c r="G393" s="9">
        <v>49.130001</v>
      </c>
      <c r="H393" s="9">
        <v>180.240005</v>
      </c>
      <c r="I393" s="9">
        <v>14.81</v>
      </c>
      <c r="J393" s="11">
        <v>392</v>
      </c>
    </row>
    <row r="394" spans="1:10" x14ac:dyDescent="0.2">
      <c r="A394" s="2">
        <v>43509</v>
      </c>
      <c r="B394" s="8">
        <v>42284.058594000002</v>
      </c>
      <c r="C394" s="9">
        <v>51.880001</v>
      </c>
      <c r="D394" s="9">
        <v>2.02</v>
      </c>
      <c r="E394" s="9">
        <v>25.879999000000002</v>
      </c>
      <c r="F394" s="9">
        <v>22.639999</v>
      </c>
      <c r="G394" s="9">
        <v>49.32</v>
      </c>
      <c r="H394" s="9">
        <v>180.199997</v>
      </c>
      <c r="I394" s="9">
        <v>14.4</v>
      </c>
      <c r="J394" s="11">
        <v>393</v>
      </c>
    </row>
    <row r="395" spans="1:10" x14ac:dyDescent="0.2">
      <c r="A395" s="2">
        <v>43508</v>
      </c>
      <c r="B395" s="8">
        <v>43113.789062999997</v>
      </c>
      <c r="C395" s="9">
        <v>52.189999</v>
      </c>
      <c r="D395" s="9">
        <v>2.11</v>
      </c>
      <c r="E395" s="9">
        <v>26.290001</v>
      </c>
      <c r="F395" s="9">
        <v>22.790001</v>
      </c>
      <c r="G395" s="9">
        <v>49.459999000000003</v>
      </c>
      <c r="H395" s="9">
        <v>183.699997</v>
      </c>
      <c r="I395" s="9">
        <v>14.01</v>
      </c>
      <c r="J395" s="11">
        <v>394</v>
      </c>
    </row>
    <row r="396" spans="1:10" x14ac:dyDescent="0.2">
      <c r="A396" s="2">
        <v>43507</v>
      </c>
      <c r="B396" s="8">
        <v>43285.171875</v>
      </c>
      <c r="C396" s="9">
        <v>51.98</v>
      </c>
      <c r="D396" s="9">
        <v>2.1</v>
      </c>
      <c r="E396" s="9">
        <v>26.42</v>
      </c>
      <c r="F396" s="9">
        <v>23.02</v>
      </c>
      <c r="G396" s="9">
        <v>49.02</v>
      </c>
      <c r="H396" s="9">
        <v>183.570007</v>
      </c>
      <c r="I396" s="9">
        <v>14.5</v>
      </c>
      <c r="J396" s="11">
        <v>395</v>
      </c>
    </row>
    <row r="397" spans="1:10" x14ac:dyDescent="0.2">
      <c r="A397" s="2">
        <v>43504</v>
      </c>
      <c r="B397" s="8">
        <v>43180.449219000002</v>
      </c>
      <c r="C397" s="9">
        <v>51.41</v>
      </c>
      <c r="D397" s="9">
        <v>2.08</v>
      </c>
      <c r="E397" s="9">
        <v>26.02</v>
      </c>
      <c r="F397" s="9">
        <v>23.07</v>
      </c>
      <c r="G397" s="9">
        <v>51.049999</v>
      </c>
      <c r="H397" s="9">
        <v>185.58000200000001</v>
      </c>
      <c r="I397" s="9">
        <v>14.53</v>
      </c>
      <c r="J397" s="11">
        <v>396</v>
      </c>
    </row>
    <row r="398" spans="1:10" x14ac:dyDescent="0.2">
      <c r="A398" s="2">
        <v>43503</v>
      </c>
      <c r="B398" s="8">
        <v>43624.550780999998</v>
      </c>
      <c r="C398" s="9">
        <v>51.84</v>
      </c>
      <c r="D398" s="9">
        <v>2.1800000000000002</v>
      </c>
      <c r="E398" s="9">
        <v>26.469999000000001</v>
      </c>
      <c r="F398" s="9">
        <v>23.18</v>
      </c>
      <c r="G398" s="9">
        <v>51.650002000000001</v>
      </c>
      <c r="H398" s="9">
        <v>188.66999799999999</v>
      </c>
      <c r="I398" s="9">
        <v>14.51</v>
      </c>
      <c r="J398" s="11">
        <v>397</v>
      </c>
    </row>
    <row r="399" spans="1:10" x14ac:dyDescent="0.2">
      <c r="A399" s="2">
        <v>43502</v>
      </c>
      <c r="B399" s="8">
        <v>43855.789062999997</v>
      </c>
      <c r="C399" s="9">
        <v>52.59</v>
      </c>
      <c r="D399" s="9">
        <v>2.14</v>
      </c>
      <c r="E399" s="9">
        <v>26.25</v>
      </c>
      <c r="F399" s="9">
        <v>23.27</v>
      </c>
      <c r="G399" s="9">
        <v>52.330002</v>
      </c>
      <c r="H399" s="9">
        <v>189.529999</v>
      </c>
      <c r="I399" s="9">
        <v>14.72</v>
      </c>
      <c r="J399" s="11">
        <v>398</v>
      </c>
    </row>
    <row r="400" spans="1:10" x14ac:dyDescent="0.2">
      <c r="A400" s="2">
        <v>43501</v>
      </c>
      <c r="B400" s="8">
        <v>44337.101562999997</v>
      </c>
      <c r="C400" s="9">
        <v>53.029998999999997</v>
      </c>
      <c r="D400" s="9">
        <v>2.12</v>
      </c>
      <c r="E400" s="9">
        <v>26.49</v>
      </c>
      <c r="F400" s="9">
        <v>23.1</v>
      </c>
      <c r="G400" s="9">
        <v>52.59</v>
      </c>
      <c r="H400" s="9">
        <v>189.55999800000001</v>
      </c>
      <c r="I400" s="9">
        <v>14.68</v>
      </c>
      <c r="J400" s="11">
        <v>399</v>
      </c>
    </row>
    <row r="401" spans="1:10" x14ac:dyDescent="0.2">
      <c r="A401" s="2">
        <v>43497</v>
      </c>
      <c r="B401" s="8">
        <v>43738.269530999998</v>
      </c>
      <c r="C401" s="9">
        <v>52.220001000000003</v>
      </c>
      <c r="D401" s="9">
        <v>2.15</v>
      </c>
      <c r="E401" s="9">
        <v>26.059999000000001</v>
      </c>
      <c r="F401" s="9">
        <v>23.209999</v>
      </c>
      <c r="G401" s="9">
        <v>51.419998</v>
      </c>
      <c r="H401" s="9">
        <v>192.550003</v>
      </c>
      <c r="I401" s="9">
        <v>14.61</v>
      </c>
      <c r="J401" s="11">
        <v>400</v>
      </c>
    </row>
    <row r="402" spans="1:10" x14ac:dyDescent="0.2">
      <c r="A402" s="2">
        <v>43496</v>
      </c>
      <c r="B402" s="8">
        <v>43987.941405999998</v>
      </c>
      <c r="C402" s="9">
        <v>52.919998</v>
      </c>
      <c r="D402" s="9">
        <v>2.15</v>
      </c>
      <c r="E402" s="9">
        <v>26.24</v>
      </c>
      <c r="F402" s="9">
        <v>22.530000999999999</v>
      </c>
      <c r="G402" s="9">
        <v>51.080002</v>
      </c>
      <c r="H402" s="9">
        <v>195.11999499999999</v>
      </c>
      <c r="I402" s="9">
        <v>14.28</v>
      </c>
      <c r="J402" s="11">
        <v>401</v>
      </c>
    </row>
    <row r="403" spans="1:10" x14ac:dyDescent="0.2">
      <c r="A403" s="2">
        <v>43495</v>
      </c>
      <c r="B403" s="8">
        <v>43631.359375</v>
      </c>
      <c r="C403" s="9">
        <v>52.439999</v>
      </c>
      <c r="D403" s="9">
        <v>2.12</v>
      </c>
      <c r="E403" s="9">
        <v>25.379999000000002</v>
      </c>
      <c r="F403" s="9">
        <v>22.530000999999999</v>
      </c>
      <c r="G403" s="9">
        <v>48.970001000000003</v>
      </c>
      <c r="H403" s="9">
        <v>188.240005</v>
      </c>
      <c r="I403" s="9">
        <v>14.07</v>
      </c>
      <c r="J403" s="11">
        <v>402</v>
      </c>
    </row>
    <row r="404" spans="1:10" x14ac:dyDescent="0.2">
      <c r="A404" s="2">
        <v>43494</v>
      </c>
      <c r="B404" s="8">
        <v>43700.101562999997</v>
      </c>
      <c r="C404" s="9">
        <v>52.880001</v>
      </c>
      <c r="D404" s="9">
        <v>2.13</v>
      </c>
      <c r="E404" s="9">
        <v>25.07</v>
      </c>
      <c r="F404" s="9">
        <v>22.66</v>
      </c>
      <c r="G404" s="9">
        <v>48.560001</v>
      </c>
      <c r="H404" s="9">
        <v>185.39999399999999</v>
      </c>
      <c r="I404" s="9">
        <v>14.21</v>
      </c>
      <c r="J404" s="11">
        <v>403</v>
      </c>
    </row>
    <row r="405" spans="1:10" x14ac:dyDescent="0.2">
      <c r="A405" s="2">
        <v>43493</v>
      </c>
      <c r="B405" s="8">
        <v>43626.148437999997</v>
      </c>
      <c r="C405" s="9">
        <v>52.439999</v>
      </c>
      <c r="D405" s="9">
        <v>2.14</v>
      </c>
      <c r="E405" s="9">
        <v>25.200001</v>
      </c>
      <c r="F405" s="9">
        <v>22.65</v>
      </c>
      <c r="G405" s="9">
        <v>49.16</v>
      </c>
      <c r="H405" s="9">
        <v>187.5</v>
      </c>
      <c r="I405" s="9">
        <v>14.15</v>
      </c>
      <c r="J405" s="11">
        <v>404</v>
      </c>
    </row>
    <row r="406" spans="1:10" x14ac:dyDescent="0.2">
      <c r="A406" s="2">
        <v>43490</v>
      </c>
      <c r="B406" s="8">
        <v>43638.621094000002</v>
      </c>
      <c r="C406" s="9">
        <v>51.360000999999997</v>
      </c>
      <c r="D406" s="9">
        <v>2.21</v>
      </c>
      <c r="E406" s="9">
        <v>25.059999000000001</v>
      </c>
      <c r="F406" s="9">
        <v>22.950001</v>
      </c>
      <c r="G406" s="9">
        <v>49.099997999999999</v>
      </c>
      <c r="H406" s="9">
        <v>191.88000500000001</v>
      </c>
      <c r="I406" s="9">
        <v>14.21</v>
      </c>
      <c r="J406" s="11">
        <v>405</v>
      </c>
    </row>
    <row r="407" spans="1:10" x14ac:dyDescent="0.2">
      <c r="A407" s="2">
        <v>43489</v>
      </c>
      <c r="B407" s="8">
        <v>43566.109375</v>
      </c>
      <c r="C407" s="9">
        <v>50.68</v>
      </c>
      <c r="D407" s="9">
        <v>2.2000000000000002</v>
      </c>
      <c r="E407" s="9">
        <v>24.83</v>
      </c>
      <c r="F407" s="9">
        <v>23.959999</v>
      </c>
      <c r="G407" s="9">
        <v>48.650002000000001</v>
      </c>
      <c r="H407" s="9">
        <v>191.229996</v>
      </c>
      <c r="I407" s="9">
        <v>14.26</v>
      </c>
      <c r="J407" s="11">
        <v>406</v>
      </c>
    </row>
    <row r="408" spans="1:10" x14ac:dyDescent="0.2">
      <c r="A408" s="2">
        <v>43488</v>
      </c>
      <c r="B408" s="8">
        <v>43679.671875</v>
      </c>
      <c r="C408" s="9">
        <v>50.060001</v>
      </c>
      <c r="D408" s="9">
        <v>2.1800000000000002</v>
      </c>
      <c r="E408" s="9">
        <v>24.629999000000002</v>
      </c>
      <c r="F408" s="9">
        <v>22.450001</v>
      </c>
      <c r="G408" s="9">
        <v>49.169998</v>
      </c>
      <c r="H408" s="9">
        <v>187.71000699999999</v>
      </c>
      <c r="I408" s="9">
        <v>14.31</v>
      </c>
      <c r="J408" s="11">
        <v>407</v>
      </c>
    </row>
    <row r="409" spans="1:10" x14ac:dyDescent="0.2">
      <c r="A409" s="2">
        <v>43487</v>
      </c>
      <c r="B409" s="8">
        <v>43768.078125</v>
      </c>
      <c r="C409" s="9">
        <v>50.639999000000003</v>
      </c>
      <c r="D409" s="9">
        <v>2.1800000000000002</v>
      </c>
      <c r="E409" s="9">
        <v>23.66</v>
      </c>
      <c r="F409" s="9">
        <v>23.09</v>
      </c>
      <c r="G409" s="9">
        <v>48.889999000000003</v>
      </c>
      <c r="H409" s="9">
        <v>187.83000200000001</v>
      </c>
      <c r="I409" s="9">
        <v>14.11</v>
      </c>
      <c r="J409" s="11">
        <v>408</v>
      </c>
    </row>
    <row r="410" spans="1:10" x14ac:dyDescent="0.2">
      <c r="A410" s="2">
        <v>43486</v>
      </c>
      <c r="B410" s="8">
        <v>44028.960937999997</v>
      </c>
      <c r="C410" s="9">
        <v>51.369999</v>
      </c>
      <c r="D410" s="9">
        <v>2.31</v>
      </c>
      <c r="E410" s="9">
        <v>24.49</v>
      </c>
      <c r="F410" s="9">
        <v>23.65</v>
      </c>
      <c r="G410" s="9">
        <v>48.290000999999997</v>
      </c>
      <c r="H410" s="9">
        <v>187.61000100000001</v>
      </c>
      <c r="I410" s="9">
        <v>13.95</v>
      </c>
      <c r="J410" s="11">
        <v>409</v>
      </c>
    </row>
    <row r="411" spans="1:10" x14ac:dyDescent="0.2">
      <c r="A411" s="2">
        <v>43483</v>
      </c>
      <c r="B411" s="8">
        <v>44241.539062999997</v>
      </c>
      <c r="C411" s="9">
        <v>51.849997999999999</v>
      </c>
      <c r="D411" s="9">
        <v>2.3199999999999998</v>
      </c>
      <c r="E411" s="9">
        <v>24.35</v>
      </c>
      <c r="F411" s="9">
        <v>23.43</v>
      </c>
      <c r="G411" s="9">
        <v>47.27</v>
      </c>
      <c r="H411" s="9">
        <v>192.36999499999999</v>
      </c>
      <c r="I411" s="9">
        <v>14.29</v>
      </c>
      <c r="J411" s="11">
        <v>410</v>
      </c>
    </row>
    <row r="412" spans="1:10" x14ac:dyDescent="0.2">
      <c r="A412" s="2">
        <v>43482</v>
      </c>
      <c r="B412" s="8">
        <v>43932.078125</v>
      </c>
      <c r="C412" s="9">
        <v>53.32</v>
      </c>
      <c r="D412" s="9">
        <v>2.33</v>
      </c>
      <c r="E412" s="9">
        <v>23.93</v>
      </c>
      <c r="F412" s="9">
        <v>24.129999000000002</v>
      </c>
      <c r="G412" s="9">
        <v>47.169998</v>
      </c>
      <c r="H412" s="9">
        <v>189.71000699999999</v>
      </c>
      <c r="I412" s="9">
        <v>14.28</v>
      </c>
      <c r="J412" s="11">
        <v>411</v>
      </c>
    </row>
    <row r="413" spans="1:10" x14ac:dyDescent="0.2">
      <c r="A413" s="2">
        <v>43481</v>
      </c>
      <c r="B413" s="8">
        <v>43819.53125</v>
      </c>
      <c r="C413" s="9">
        <v>55.689999</v>
      </c>
      <c r="D413" s="9">
        <v>2.4</v>
      </c>
      <c r="E413" s="9">
        <v>24.08</v>
      </c>
      <c r="F413" s="9">
        <v>24.780000999999999</v>
      </c>
      <c r="G413" s="9">
        <v>47.869999</v>
      </c>
      <c r="H413" s="9">
        <v>189.80999800000001</v>
      </c>
      <c r="I413" s="9">
        <v>14.16</v>
      </c>
      <c r="J413" s="11">
        <v>412</v>
      </c>
    </row>
    <row r="414" spans="1:10" x14ac:dyDescent="0.2">
      <c r="A414" s="2">
        <v>43480</v>
      </c>
      <c r="B414" s="8">
        <v>43603.621094000002</v>
      </c>
      <c r="C414" s="9">
        <v>55.619999</v>
      </c>
      <c r="D414" s="9">
        <v>2.27</v>
      </c>
      <c r="E414" s="9">
        <v>23.950001</v>
      </c>
      <c r="F414" s="9">
        <v>24.280000999999999</v>
      </c>
      <c r="G414" s="9">
        <v>46.139999000000003</v>
      </c>
      <c r="H414" s="9">
        <v>189.179993</v>
      </c>
      <c r="I414" s="9">
        <v>13.51</v>
      </c>
      <c r="J414" s="11">
        <v>413</v>
      </c>
    </row>
    <row r="415" spans="1:10" x14ac:dyDescent="0.2">
      <c r="A415" s="2">
        <v>43479</v>
      </c>
      <c r="B415" s="8">
        <v>43397.980469000002</v>
      </c>
      <c r="C415" s="9">
        <v>54.970001000000003</v>
      </c>
      <c r="D415" s="9">
        <v>2.27</v>
      </c>
      <c r="E415" s="9">
        <v>24.59</v>
      </c>
      <c r="F415" s="9">
        <v>23.57</v>
      </c>
      <c r="G415" s="9">
        <v>45.98</v>
      </c>
      <c r="H415" s="9">
        <v>184.990005</v>
      </c>
      <c r="I415" s="9">
        <v>13.31</v>
      </c>
      <c r="J415" s="11">
        <v>414</v>
      </c>
    </row>
    <row r="416" spans="1:10" x14ac:dyDescent="0.2">
      <c r="A416" s="2">
        <v>43476</v>
      </c>
      <c r="B416" s="8">
        <v>43556.109375</v>
      </c>
      <c r="C416" s="9">
        <v>54.669998</v>
      </c>
      <c r="D416" s="9">
        <v>2.27</v>
      </c>
      <c r="E416" s="9">
        <v>23.690000999999999</v>
      </c>
      <c r="F416" s="9">
        <v>23.91</v>
      </c>
      <c r="G416" s="9">
        <v>46.990001999999997</v>
      </c>
      <c r="H416" s="9">
        <v>187.979996</v>
      </c>
      <c r="I416" s="9">
        <v>13.19</v>
      </c>
      <c r="J416" s="11">
        <v>415</v>
      </c>
    </row>
    <row r="417" spans="1:10" x14ac:dyDescent="0.2">
      <c r="A417" s="2">
        <v>43475</v>
      </c>
      <c r="B417" s="8">
        <v>43668.949219000002</v>
      </c>
      <c r="C417" s="9">
        <v>54.169998</v>
      </c>
      <c r="D417" s="9">
        <v>2.29</v>
      </c>
      <c r="E417" s="9">
        <v>24.139999</v>
      </c>
      <c r="F417" s="9">
        <v>24.07</v>
      </c>
      <c r="G417" s="9">
        <v>47.700001</v>
      </c>
      <c r="H417" s="9">
        <v>194.58999600000001</v>
      </c>
      <c r="I417" s="9">
        <v>13.1</v>
      </c>
      <c r="J417" s="11">
        <v>416</v>
      </c>
    </row>
    <row r="418" spans="1:10" x14ac:dyDescent="0.2">
      <c r="A418" s="2">
        <v>43474</v>
      </c>
      <c r="B418" s="8">
        <v>43648.070312999997</v>
      </c>
      <c r="C418" s="9">
        <v>54.150002000000001</v>
      </c>
      <c r="D418" s="9">
        <v>2.2999999999999998</v>
      </c>
      <c r="E418" s="9">
        <v>23.940000999999999</v>
      </c>
      <c r="F418" s="9">
        <v>24.73</v>
      </c>
      <c r="G418" s="9">
        <v>48.380001</v>
      </c>
      <c r="H418" s="9">
        <v>193.11000100000001</v>
      </c>
      <c r="I418" s="9">
        <v>12.72</v>
      </c>
      <c r="J418" s="11">
        <v>417</v>
      </c>
    </row>
    <row r="419" spans="1:10" x14ac:dyDescent="0.2">
      <c r="A419" s="2">
        <v>43473</v>
      </c>
      <c r="B419" s="8">
        <v>43542.871094000002</v>
      </c>
      <c r="C419" s="9">
        <v>53.880001</v>
      </c>
      <c r="D419" s="9">
        <v>2.37</v>
      </c>
      <c r="E419" s="9">
        <v>23.940000999999999</v>
      </c>
      <c r="F419" s="9">
        <v>24.84</v>
      </c>
      <c r="G419" s="9">
        <v>49.970001000000003</v>
      </c>
      <c r="H419" s="9">
        <v>194.990005</v>
      </c>
      <c r="I419" s="9">
        <v>12.25</v>
      </c>
      <c r="J419" s="11">
        <v>418</v>
      </c>
    </row>
    <row r="420" spans="1:10" x14ac:dyDescent="0.2">
      <c r="A420" s="2">
        <v>43472</v>
      </c>
      <c r="B420" s="8">
        <v>42834.199219000002</v>
      </c>
      <c r="C420" s="9">
        <v>54.259998000000003</v>
      </c>
      <c r="D420" s="9">
        <v>2.31</v>
      </c>
      <c r="E420" s="9">
        <v>23.610001</v>
      </c>
      <c r="F420" s="9">
        <v>23.959999</v>
      </c>
      <c r="G420" s="9">
        <v>49.82</v>
      </c>
      <c r="H420" s="9">
        <v>194.08999600000001</v>
      </c>
      <c r="I420" s="9">
        <v>12.12</v>
      </c>
      <c r="J420" s="11">
        <v>419</v>
      </c>
    </row>
    <row r="421" spans="1:10" x14ac:dyDescent="0.2">
      <c r="A421" s="2">
        <v>43469</v>
      </c>
      <c r="B421" s="8">
        <v>42455.128905999998</v>
      </c>
      <c r="C421" s="9">
        <v>52.68</v>
      </c>
      <c r="D421" s="9">
        <v>2.41</v>
      </c>
      <c r="E421" s="9">
        <v>22.82</v>
      </c>
      <c r="F421" s="9">
        <v>24.290001</v>
      </c>
      <c r="G421" s="9">
        <v>48.389999000000003</v>
      </c>
      <c r="H421" s="9">
        <v>195.320007</v>
      </c>
      <c r="I421" s="9">
        <v>11.37</v>
      </c>
      <c r="J421" s="11">
        <v>420</v>
      </c>
    </row>
    <row r="422" spans="1:10" x14ac:dyDescent="0.2">
      <c r="A422" s="2">
        <v>43468</v>
      </c>
      <c r="B422" s="8">
        <v>42044.320312999997</v>
      </c>
      <c r="C422" s="9">
        <v>52.25</v>
      </c>
      <c r="D422" s="9">
        <v>2.36</v>
      </c>
      <c r="E422" s="9">
        <v>23.309999000000001</v>
      </c>
      <c r="F422" s="9">
        <v>23.940000999999999</v>
      </c>
      <c r="G422" s="9">
        <v>48.48</v>
      </c>
      <c r="H422" s="9">
        <v>189.009995</v>
      </c>
      <c r="I422" s="9">
        <v>10.8</v>
      </c>
      <c r="J422" s="11">
        <v>421</v>
      </c>
    </row>
    <row r="423" spans="1:10" x14ac:dyDescent="0.2">
      <c r="A423" s="2">
        <v>43467</v>
      </c>
      <c r="B423" s="8">
        <v>42271.140625</v>
      </c>
      <c r="C423" s="9">
        <v>51.299999</v>
      </c>
      <c r="D423" s="9">
        <v>2.39</v>
      </c>
      <c r="E423" s="9">
        <v>22.67</v>
      </c>
      <c r="F423" s="9">
        <v>23.93</v>
      </c>
      <c r="G423" s="9">
        <v>50.060001</v>
      </c>
      <c r="H423" s="9">
        <v>187.08000200000001</v>
      </c>
      <c r="I423" s="9">
        <v>10.44</v>
      </c>
      <c r="J423" s="11">
        <v>422</v>
      </c>
    </row>
    <row r="424" spans="1:10" x14ac:dyDescent="0.2">
      <c r="A424" s="2">
        <v>43465</v>
      </c>
      <c r="B424" s="8">
        <v>41640.269530999998</v>
      </c>
      <c r="C424" s="9">
        <v>51.150002000000001</v>
      </c>
      <c r="D424" s="9">
        <v>2.3199999999999998</v>
      </c>
      <c r="E424" s="9">
        <v>21.84</v>
      </c>
      <c r="F424" s="9">
        <v>24.030000999999999</v>
      </c>
      <c r="G424" s="9">
        <v>49.939999</v>
      </c>
      <c r="H424" s="9">
        <v>188.13000500000001</v>
      </c>
      <c r="I424" s="9">
        <v>10.48</v>
      </c>
      <c r="J424" s="11">
        <v>423</v>
      </c>
    </row>
    <row r="425" spans="1:10" x14ac:dyDescent="0.2">
      <c r="A425" s="2">
        <v>43462</v>
      </c>
      <c r="B425" s="8">
        <v>41459.148437999997</v>
      </c>
      <c r="C425" s="9">
        <v>51.700001</v>
      </c>
      <c r="D425" s="9">
        <v>2.37</v>
      </c>
      <c r="E425" s="9">
        <v>21.84</v>
      </c>
      <c r="F425" s="9">
        <v>23.969999000000001</v>
      </c>
      <c r="G425" s="9">
        <v>50.060001</v>
      </c>
      <c r="H425" s="9">
        <v>187.490005</v>
      </c>
      <c r="I425" s="9">
        <v>10.67</v>
      </c>
      <c r="J425" s="11">
        <v>424</v>
      </c>
    </row>
    <row r="426" spans="1:10" x14ac:dyDescent="0.2">
      <c r="A426" s="2">
        <v>43461</v>
      </c>
      <c r="B426" s="8">
        <v>41417.851562999997</v>
      </c>
      <c r="C426" s="9">
        <v>51.209999000000003</v>
      </c>
      <c r="D426" s="9">
        <v>2.4</v>
      </c>
      <c r="E426" s="9">
        <v>21.65</v>
      </c>
      <c r="F426" s="9">
        <v>23.93</v>
      </c>
      <c r="G426" s="9">
        <v>50.400002000000001</v>
      </c>
      <c r="H426" s="9">
        <v>188.58999600000001</v>
      </c>
      <c r="I426" s="9">
        <v>10.6</v>
      </c>
      <c r="J426" s="11">
        <v>425</v>
      </c>
    </row>
    <row r="427" spans="1:10" x14ac:dyDescent="0.2">
      <c r="A427" s="2">
        <v>43460</v>
      </c>
      <c r="B427" s="8">
        <v>41573.609375</v>
      </c>
      <c r="C427" s="9">
        <v>51.650002000000001</v>
      </c>
      <c r="D427" s="9">
        <v>2.42</v>
      </c>
      <c r="E427" s="9">
        <v>22.07</v>
      </c>
      <c r="F427" s="9">
        <v>24.16</v>
      </c>
      <c r="G427" s="9">
        <v>48.93</v>
      </c>
      <c r="H427" s="9">
        <v>186.89999399999999</v>
      </c>
      <c r="I427" s="9">
        <v>10.69</v>
      </c>
      <c r="J427" s="11">
        <v>426</v>
      </c>
    </row>
    <row r="428" spans="1:10" x14ac:dyDescent="0.2">
      <c r="A428" s="2">
        <v>43458</v>
      </c>
      <c r="B428" s="8">
        <v>41380.109375</v>
      </c>
      <c r="C428" s="9">
        <v>49.799999</v>
      </c>
      <c r="D428" s="9">
        <v>2.33</v>
      </c>
      <c r="E428" s="9">
        <v>21.940000999999999</v>
      </c>
      <c r="F428" s="9">
        <v>23.190000999999999</v>
      </c>
      <c r="G428" s="9">
        <v>47.98</v>
      </c>
      <c r="H428" s="9">
        <v>188.179993</v>
      </c>
      <c r="I428" s="9">
        <v>10.6</v>
      </c>
      <c r="J428" s="11">
        <v>427</v>
      </c>
    </row>
    <row r="429" spans="1:10" x14ac:dyDescent="0.2">
      <c r="A429" s="2">
        <v>43455</v>
      </c>
      <c r="B429" s="8">
        <v>41468.558594000002</v>
      </c>
      <c r="C429" s="9">
        <v>49.900002000000001</v>
      </c>
      <c r="D429" s="9">
        <v>2.33</v>
      </c>
      <c r="E429" s="9">
        <v>21.91</v>
      </c>
      <c r="F429" s="9">
        <v>22.860001</v>
      </c>
      <c r="G429" s="9">
        <v>47.150002000000001</v>
      </c>
      <c r="H429" s="9">
        <v>187.11999499999999</v>
      </c>
      <c r="I429" s="9">
        <v>10.67</v>
      </c>
      <c r="J429" s="11">
        <v>428</v>
      </c>
    </row>
    <row r="430" spans="1:10" x14ac:dyDescent="0.2">
      <c r="A430" s="2">
        <v>43454</v>
      </c>
      <c r="B430" s="8">
        <v>41683.269530999998</v>
      </c>
      <c r="C430" s="9">
        <v>50.639999000000003</v>
      </c>
      <c r="D430" s="9">
        <v>2.4</v>
      </c>
      <c r="E430" s="9">
        <v>21.83</v>
      </c>
      <c r="F430" s="9">
        <v>23.459999</v>
      </c>
      <c r="G430" s="9">
        <v>48.810001</v>
      </c>
      <c r="H430" s="9">
        <v>187.63000500000001</v>
      </c>
      <c r="I430" s="9">
        <v>11.14</v>
      </c>
      <c r="J430" s="11">
        <v>429</v>
      </c>
    </row>
    <row r="431" spans="1:10" x14ac:dyDescent="0.2">
      <c r="A431" s="2">
        <v>43453</v>
      </c>
      <c r="B431" s="8">
        <v>41388.28125</v>
      </c>
      <c r="C431" s="9">
        <v>50.02</v>
      </c>
      <c r="D431" s="9">
        <v>2.37</v>
      </c>
      <c r="E431" s="9">
        <v>22.299999</v>
      </c>
      <c r="F431" s="9">
        <v>23.030000999999999</v>
      </c>
      <c r="G431" s="9">
        <v>50.16</v>
      </c>
      <c r="H431" s="9">
        <v>183.78999300000001</v>
      </c>
      <c r="I431" s="9">
        <v>11.01</v>
      </c>
      <c r="J431" s="11">
        <v>430</v>
      </c>
    </row>
    <row r="432" spans="1:10" x14ac:dyDescent="0.2">
      <c r="A432" s="2">
        <v>43452</v>
      </c>
      <c r="B432" s="8">
        <v>40917.570312999997</v>
      </c>
      <c r="C432" s="9">
        <v>49.610000999999997</v>
      </c>
      <c r="D432" s="9">
        <v>2.41</v>
      </c>
      <c r="E432" s="9">
        <v>22.129999000000002</v>
      </c>
      <c r="F432" s="9">
        <v>22.969999000000001</v>
      </c>
      <c r="G432" s="9">
        <v>50.720001000000003</v>
      </c>
      <c r="H432" s="9">
        <v>178.949997</v>
      </c>
      <c r="I432" s="9">
        <v>11</v>
      </c>
      <c r="J432" s="11">
        <v>431</v>
      </c>
    </row>
    <row r="433" spans="1:10" x14ac:dyDescent="0.2">
      <c r="A433" s="2">
        <v>43451</v>
      </c>
      <c r="B433" s="8">
        <v>40340.511719000002</v>
      </c>
      <c r="C433" s="9">
        <v>48.5</v>
      </c>
      <c r="D433" s="9">
        <v>2.36</v>
      </c>
      <c r="E433" s="9">
        <v>21.58</v>
      </c>
      <c r="F433" s="9">
        <v>22.98</v>
      </c>
      <c r="G433" s="9">
        <v>50.75</v>
      </c>
      <c r="H433" s="9">
        <v>177.279999</v>
      </c>
      <c r="I433" s="9">
        <v>10.91</v>
      </c>
      <c r="J433" s="11">
        <v>432</v>
      </c>
    </row>
    <row r="434" spans="1:10" x14ac:dyDescent="0.2">
      <c r="A434" s="2">
        <v>43448</v>
      </c>
      <c r="B434" s="8">
        <v>41312.171875</v>
      </c>
      <c r="C434" s="9">
        <v>49.240001999999997</v>
      </c>
      <c r="D434" s="9">
        <v>2.39</v>
      </c>
      <c r="E434" s="9">
        <v>22.200001</v>
      </c>
      <c r="F434" s="9">
        <v>23.34</v>
      </c>
      <c r="G434" s="9">
        <v>51.630001</v>
      </c>
      <c r="H434" s="9">
        <v>182.33000200000001</v>
      </c>
      <c r="I434" s="9">
        <v>11.55</v>
      </c>
      <c r="J434" s="11">
        <v>433</v>
      </c>
    </row>
    <row r="435" spans="1:10" x14ac:dyDescent="0.2">
      <c r="A435" s="2">
        <v>43447</v>
      </c>
      <c r="B435" s="8">
        <v>41512.511719000002</v>
      </c>
      <c r="C435" s="9">
        <v>51.209999000000003</v>
      </c>
      <c r="D435" s="9">
        <v>2.36</v>
      </c>
      <c r="E435" s="9">
        <v>21.940000999999999</v>
      </c>
      <c r="F435" s="9">
        <v>23.440000999999999</v>
      </c>
      <c r="G435" s="9">
        <v>51.580002</v>
      </c>
      <c r="H435" s="9">
        <v>177.46000699999999</v>
      </c>
      <c r="I435" s="9">
        <v>12.07</v>
      </c>
      <c r="J435" s="11">
        <v>434</v>
      </c>
    </row>
    <row r="436" spans="1:10" x14ac:dyDescent="0.2">
      <c r="A436" s="2">
        <v>43445</v>
      </c>
      <c r="B436" s="8">
        <v>40897.851562999997</v>
      </c>
      <c r="C436" s="9">
        <v>49.639999000000003</v>
      </c>
      <c r="D436" s="9">
        <v>2.41</v>
      </c>
      <c r="E436" s="9">
        <v>21.74</v>
      </c>
      <c r="F436" s="9">
        <v>23.940000999999999</v>
      </c>
      <c r="G436" s="9">
        <v>51.32</v>
      </c>
      <c r="H436" s="9">
        <v>174.429993</v>
      </c>
      <c r="I436" s="9">
        <v>12.27</v>
      </c>
      <c r="J436" s="11">
        <v>435</v>
      </c>
    </row>
    <row r="437" spans="1:10" x14ac:dyDescent="0.2">
      <c r="A437" s="2">
        <v>43444</v>
      </c>
      <c r="B437" s="8">
        <v>41356.039062999997</v>
      </c>
      <c r="C437" s="9">
        <v>50</v>
      </c>
      <c r="D437" s="9">
        <v>2.39</v>
      </c>
      <c r="E437" s="9">
        <v>21.870000999999998</v>
      </c>
      <c r="F437" s="9">
        <v>23.99</v>
      </c>
      <c r="G437" s="9">
        <v>52.5</v>
      </c>
      <c r="H437" s="9">
        <v>175.13000500000001</v>
      </c>
      <c r="I437" s="9">
        <v>12.3</v>
      </c>
      <c r="J437" s="11">
        <v>436</v>
      </c>
    </row>
    <row r="438" spans="1:10" x14ac:dyDescent="0.2">
      <c r="A438" s="2">
        <v>43441</v>
      </c>
      <c r="B438" s="8">
        <v>41870.128905999998</v>
      </c>
      <c r="C438" s="9">
        <v>50.110000999999997</v>
      </c>
      <c r="D438" s="9">
        <v>2.37</v>
      </c>
      <c r="E438" s="9">
        <v>21.57</v>
      </c>
      <c r="F438" s="9">
        <v>24</v>
      </c>
      <c r="G438" s="9">
        <v>52.759998000000003</v>
      </c>
      <c r="H438" s="9">
        <v>181.55999800000001</v>
      </c>
      <c r="I438" s="9">
        <v>12.77</v>
      </c>
      <c r="J438" s="11">
        <v>437</v>
      </c>
    </row>
    <row r="439" spans="1:10" x14ac:dyDescent="0.2">
      <c r="A439" s="2">
        <v>43440</v>
      </c>
      <c r="B439" s="8">
        <v>41987</v>
      </c>
      <c r="C439" s="9">
        <v>50.310001</v>
      </c>
      <c r="D439" s="9">
        <v>2.38</v>
      </c>
      <c r="E439" s="9">
        <v>21.200001</v>
      </c>
      <c r="F439" s="9">
        <v>23.950001</v>
      </c>
      <c r="G439" s="9">
        <v>52.16</v>
      </c>
      <c r="H439" s="9">
        <v>185.89999399999999</v>
      </c>
      <c r="I439" s="9">
        <v>12.65</v>
      </c>
      <c r="J439" s="11">
        <v>438</v>
      </c>
    </row>
    <row r="440" spans="1:10" x14ac:dyDescent="0.2">
      <c r="A440" s="2">
        <v>43439</v>
      </c>
      <c r="B440" s="8">
        <v>41895.269530999998</v>
      </c>
      <c r="C440" s="9">
        <v>50.77</v>
      </c>
      <c r="D440" s="9">
        <v>2.33</v>
      </c>
      <c r="E440" s="9">
        <v>20.940000999999999</v>
      </c>
      <c r="F440" s="9">
        <v>23.91</v>
      </c>
      <c r="G440" s="9">
        <v>50.619999</v>
      </c>
      <c r="H440" s="9">
        <v>180.009995</v>
      </c>
      <c r="I440" s="9">
        <v>12.75</v>
      </c>
      <c r="J440" s="11">
        <v>439</v>
      </c>
    </row>
    <row r="441" spans="1:10" x14ac:dyDescent="0.2">
      <c r="A441" s="2">
        <v>43438</v>
      </c>
      <c r="B441" s="8">
        <v>41865.070312999997</v>
      </c>
      <c r="C441" s="9">
        <v>50.799999</v>
      </c>
      <c r="D441" s="9">
        <v>2.2799999999999998</v>
      </c>
      <c r="E441" s="9">
        <v>20.66</v>
      </c>
      <c r="F441" s="9">
        <v>23.58</v>
      </c>
      <c r="G441" s="9">
        <v>50</v>
      </c>
      <c r="H441" s="9">
        <v>182.070007</v>
      </c>
      <c r="I441" s="9">
        <v>12.71</v>
      </c>
      <c r="J441" s="11">
        <v>440</v>
      </c>
    </row>
    <row r="442" spans="1:10" x14ac:dyDescent="0.2">
      <c r="A442" s="2">
        <v>43437</v>
      </c>
      <c r="B442" s="8">
        <v>42081.78125</v>
      </c>
      <c r="C442" s="9">
        <v>50.790000999999997</v>
      </c>
      <c r="D442" s="9">
        <v>2.35</v>
      </c>
      <c r="E442" s="9">
        <v>21.620000999999998</v>
      </c>
      <c r="F442" s="9">
        <v>23.91</v>
      </c>
      <c r="G442" s="9">
        <v>49.27</v>
      </c>
      <c r="H442" s="9">
        <v>180.89999399999999</v>
      </c>
      <c r="I442" s="9">
        <v>12.64</v>
      </c>
      <c r="J442" s="11">
        <v>441</v>
      </c>
    </row>
    <row r="443" spans="1:10" x14ac:dyDescent="0.2">
      <c r="A443" s="2">
        <v>43434</v>
      </c>
      <c r="B443" s="8">
        <v>41732.78125</v>
      </c>
      <c r="C443" s="9">
        <v>51.009998000000003</v>
      </c>
      <c r="D443" s="9">
        <v>2.39</v>
      </c>
      <c r="E443" s="9">
        <v>20.6</v>
      </c>
      <c r="F443" s="9">
        <v>24.030000999999999</v>
      </c>
      <c r="G443" s="9">
        <v>47.560001</v>
      </c>
      <c r="H443" s="9">
        <v>180.479996</v>
      </c>
      <c r="I443" s="9">
        <v>13.02</v>
      </c>
      <c r="J443" s="11">
        <v>442</v>
      </c>
    </row>
    <row r="444" spans="1:10" x14ac:dyDescent="0.2">
      <c r="A444" s="2">
        <v>43433</v>
      </c>
      <c r="B444" s="8">
        <v>41913.449219000002</v>
      </c>
      <c r="C444" s="9">
        <v>51.049999</v>
      </c>
      <c r="D444" s="9">
        <v>2.27</v>
      </c>
      <c r="E444" s="9">
        <v>20.940000999999999</v>
      </c>
      <c r="F444" s="9">
        <v>23.969999000000001</v>
      </c>
      <c r="G444" s="9">
        <v>48.349997999999999</v>
      </c>
      <c r="H444" s="9">
        <v>181.520004</v>
      </c>
      <c r="I444" s="9">
        <v>12.76</v>
      </c>
      <c r="J444" s="11">
        <v>443</v>
      </c>
    </row>
    <row r="445" spans="1:10" x14ac:dyDescent="0.2">
      <c r="A445" s="2">
        <v>43432</v>
      </c>
      <c r="B445" s="8">
        <v>40989.480469000002</v>
      </c>
      <c r="C445" s="9">
        <v>50.139999000000003</v>
      </c>
      <c r="D445" s="9">
        <v>2.2400000000000002</v>
      </c>
      <c r="E445" s="9">
        <v>21.959999</v>
      </c>
      <c r="F445" s="9">
        <v>22.790001</v>
      </c>
      <c r="G445" s="9">
        <v>49.610000999999997</v>
      </c>
      <c r="H445" s="9">
        <v>183.270004</v>
      </c>
      <c r="I445" s="9">
        <v>12.43</v>
      </c>
      <c r="J445" s="11">
        <v>444</v>
      </c>
    </row>
    <row r="446" spans="1:10" x14ac:dyDescent="0.2">
      <c r="A446" s="2">
        <v>43431</v>
      </c>
      <c r="B446" s="8">
        <v>39807.28125</v>
      </c>
      <c r="C446" s="9">
        <v>48.419998</v>
      </c>
      <c r="D446" s="9">
        <v>2.11</v>
      </c>
      <c r="E446" s="9">
        <v>20.620000999999998</v>
      </c>
      <c r="F446" s="9">
        <v>21.99</v>
      </c>
      <c r="G446" s="9">
        <v>45.34</v>
      </c>
      <c r="H446" s="9">
        <v>175.66000399999999</v>
      </c>
      <c r="I446" s="9">
        <v>12.2</v>
      </c>
      <c r="J446" s="11">
        <v>445</v>
      </c>
    </row>
    <row r="447" spans="1:10" x14ac:dyDescent="0.2">
      <c r="A447" s="2">
        <v>43430</v>
      </c>
      <c r="B447" s="8">
        <v>39427.28125</v>
      </c>
      <c r="C447" s="9">
        <v>46.650002000000001</v>
      </c>
      <c r="D447" s="9">
        <v>2.09</v>
      </c>
      <c r="E447" s="9">
        <v>20.82</v>
      </c>
      <c r="F447" s="9">
        <v>22.08</v>
      </c>
      <c r="G447" s="9">
        <v>43.18</v>
      </c>
      <c r="H447" s="9">
        <v>171.19000199999999</v>
      </c>
      <c r="I447" s="9">
        <v>12.62</v>
      </c>
      <c r="J447" s="11">
        <v>446</v>
      </c>
    </row>
    <row r="448" spans="1:10" x14ac:dyDescent="0.2">
      <c r="A448" s="2">
        <v>43427</v>
      </c>
      <c r="B448" s="8">
        <v>41144.328125</v>
      </c>
      <c r="C448" s="9">
        <v>48.630001</v>
      </c>
      <c r="D448" s="9">
        <v>2.09</v>
      </c>
      <c r="E448" s="9">
        <v>21.34</v>
      </c>
      <c r="F448" s="9">
        <v>21.51</v>
      </c>
      <c r="G448" s="9">
        <v>47.139999000000003</v>
      </c>
      <c r="H448" s="9">
        <v>174.16999799999999</v>
      </c>
      <c r="I448" s="9">
        <v>12.42</v>
      </c>
      <c r="J448" s="11">
        <v>447</v>
      </c>
    </row>
    <row r="449" spans="1:10" x14ac:dyDescent="0.2">
      <c r="A449" s="2">
        <v>43426</v>
      </c>
      <c r="B449" s="8">
        <v>41271.121094000002</v>
      </c>
      <c r="C449" s="9">
        <v>48.959999000000003</v>
      </c>
      <c r="D449" s="9">
        <v>2.08</v>
      </c>
      <c r="E449" s="9">
        <v>21.360001</v>
      </c>
      <c r="F449" s="9">
        <v>21.559999000000001</v>
      </c>
      <c r="G449" s="9">
        <v>48.049999</v>
      </c>
      <c r="H449" s="9">
        <v>180.46000699999999</v>
      </c>
      <c r="I449" s="9">
        <v>11.85</v>
      </c>
      <c r="J449" s="11">
        <v>448</v>
      </c>
    </row>
    <row r="450" spans="1:10" x14ac:dyDescent="0.2">
      <c r="A450" s="2">
        <v>43425</v>
      </c>
      <c r="B450" s="8">
        <v>41499.929687999997</v>
      </c>
      <c r="C450" s="9">
        <v>49.400002000000001</v>
      </c>
      <c r="D450" s="9">
        <v>2.09</v>
      </c>
      <c r="E450" s="9">
        <v>21.58</v>
      </c>
      <c r="F450" s="9">
        <v>21.379999000000002</v>
      </c>
      <c r="G450" s="9">
        <v>48.98</v>
      </c>
      <c r="H450" s="9">
        <v>180.86000100000001</v>
      </c>
      <c r="I450" s="9">
        <v>12.06</v>
      </c>
      <c r="J450" s="11">
        <v>449</v>
      </c>
    </row>
    <row r="451" spans="1:10" x14ac:dyDescent="0.2">
      <c r="A451" s="2">
        <v>43424</v>
      </c>
      <c r="B451" s="8">
        <v>41797.371094000002</v>
      </c>
      <c r="C451" s="9">
        <v>48.740001999999997</v>
      </c>
      <c r="D451" s="9">
        <v>2.13</v>
      </c>
      <c r="E451" s="9">
        <v>21.610001</v>
      </c>
      <c r="F451" s="9">
        <v>21.709999</v>
      </c>
      <c r="G451" s="9">
        <v>50.810001</v>
      </c>
      <c r="H451" s="9">
        <v>182.970001</v>
      </c>
      <c r="I451" s="9">
        <v>11.86</v>
      </c>
      <c r="J451" s="11">
        <v>450</v>
      </c>
    </row>
    <row r="452" spans="1:10" x14ac:dyDescent="0.2">
      <c r="A452" s="2">
        <v>43420</v>
      </c>
      <c r="B452" s="8">
        <v>42319.269530999998</v>
      </c>
      <c r="C452" s="9">
        <v>47.549999</v>
      </c>
      <c r="D452" s="9">
        <v>2.16</v>
      </c>
      <c r="E452" s="9">
        <v>21.9</v>
      </c>
      <c r="F452" s="9">
        <v>22.5</v>
      </c>
      <c r="G452" s="9">
        <v>51.34</v>
      </c>
      <c r="H452" s="9">
        <v>185.05999800000001</v>
      </c>
      <c r="I452" s="9">
        <v>12.18</v>
      </c>
      <c r="J452" s="11">
        <v>451</v>
      </c>
    </row>
    <row r="453" spans="1:10" x14ac:dyDescent="0.2">
      <c r="A453" s="2">
        <v>43419</v>
      </c>
      <c r="B453" s="8">
        <v>41450.648437999997</v>
      </c>
      <c r="C453" s="9">
        <v>45.439999</v>
      </c>
      <c r="D453" s="9">
        <v>2.0699999999999998</v>
      </c>
      <c r="E453" s="9">
        <v>22.620000999999998</v>
      </c>
      <c r="F453" s="9">
        <v>22.52</v>
      </c>
      <c r="G453" s="9">
        <v>50.27</v>
      </c>
      <c r="H453" s="9">
        <v>185.44000199999999</v>
      </c>
      <c r="I453" s="9">
        <v>12.55</v>
      </c>
      <c r="J453" s="11">
        <v>452</v>
      </c>
    </row>
    <row r="454" spans="1:10" x14ac:dyDescent="0.2">
      <c r="A454" s="2">
        <v>43418</v>
      </c>
      <c r="B454" s="8">
        <v>42343.960937999997</v>
      </c>
      <c r="C454" s="9">
        <v>46.869999</v>
      </c>
      <c r="D454" s="9">
        <v>2.06</v>
      </c>
      <c r="E454" s="9">
        <v>22.34</v>
      </c>
      <c r="F454" s="9">
        <v>22.65</v>
      </c>
      <c r="G454" s="9">
        <v>51.82</v>
      </c>
      <c r="H454" s="9">
        <v>187.89999399999999</v>
      </c>
      <c r="I454" s="9">
        <v>12.88</v>
      </c>
      <c r="J454" s="11">
        <v>453</v>
      </c>
    </row>
    <row r="455" spans="1:10" x14ac:dyDescent="0.2">
      <c r="A455" s="2">
        <v>43417</v>
      </c>
      <c r="B455" s="8">
        <v>42421.328125</v>
      </c>
      <c r="C455" s="9">
        <v>48.23</v>
      </c>
      <c r="D455" s="9">
        <v>2</v>
      </c>
      <c r="E455" s="9">
        <v>22.209999</v>
      </c>
      <c r="F455" s="9">
        <v>22.75</v>
      </c>
      <c r="G455" s="9">
        <v>50.830002</v>
      </c>
      <c r="H455" s="9">
        <v>186.83999600000001</v>
      </c>
      <c r="I455" s="9">
        <v>12.99</v>
      </c>
      <c r="J455" s="11">
        <v>454</v>
      </c>
    </row>
    <row r="456" spans="1:10" x14ac:dyDescent="0.2">
      <c r="A456" s="2">
        <v>43416</v>
      </c>
      <c r="B456" s="8">
        <v>43310.011719000002</v>
      </c>
      <c r="C456" s="9">
        <v>49.959999000000003</v>
      </c>
      <c r="D456" s="9">
        <v>2.0499999999999998</v>
      </c>
      <c r="E456" s="9">
        <v>22.35</v>
      </c>
      <c r="F456" s="9">
        <v>22.65</v>
      </c>
      <c r="G456" s="9">
        <v>52.43</v>
      </c>
      <c r="H456" s="9">
        <v>189.69000199999999</v>
      </c>
      <c r="I456" s="9">
        <v>12.76</v>
      </c>
      <c r="J456" s="11">
        <v>455</v>
      </c>
    </row>
    <row r="457" spans="1:10" x14ac:dyDescent="0.2">
      <c r="A457" s="2">
        <v>43413</v>
      </c>
      <c r="B457" s="8">
        <v>44263.738280999998</v>
      </c>
      <c r="C457" s="9">
        <v>52.470001000000003</v>
      </c>
      <c r="D457" s="9">
        <v>2.02</v>
      </c>
      <c r="E457" s="9">
        <v>22.129999000000002</v>
      </c>
      <c r="F457" s="9">
        <v>22.59</v>
      </c>
      <c r="G457" s="9">
        <v>54.110000999999997</v>
      </c>
      <c r="H457" s="9">
        <v>191.479996</v>
      </c>
      <c r="I457" s="9">
        <v>13.17</v>
      </c>
      <c r="J457" s="11">
        <v>456</v>
      </c>
    </row>
    <row r="458" spans="1:10" x14ac:dyDescent="0.2">
      <c r="A458" s="2">
        <v>43412</v>
      </c>
      <c r="B458" s="8">
        <v>44190.25</v>
      </c>
      <c r="C458" s="9">
        <v>51.610000999999997</v>
      </c>
      <c r="D458" s="9">
        <v>2.11</v>
      </c>
      <c r="E458" s="9">
        <v>22.09</v>
      </c>
      <c r="F458" s="9">
        <v>22.66</v>
      </c>
      <c r="G458" s="9">
        <v>53.73</v>
      </c>
      <c r="H458" s="9">
        <v>191.69000199999999</v>
      </c>
      <c r="I458" s="9">
        <v>12.61</v>
      </c>
      <c r="J458" s="11">
        <v>457</v>
      </c>
    </row>
    <row r="459" spans="1:10" x14ac:dyDescent="0.2">
      <c r="A459" s="2">
        <v>43411</v>
      </c>
      <c r="B459" s="8">
        <v>46917.398437999997</v>
      </c>
      <c r="C459" s="9">
        <v>54.279998999999997</v>
      </c>
      <c r="D459" s="9">
        <v>2.31</v>
      </c>
      <c r="E459" s="9">
        <v>22.98</v>
      </c>
      <c r="F459" s="9">
        <v>22.450001</v>
      </c>
      <c r="G459" s="9">
        <v>56.400002000000001</v>
      </c>
      <c r="H459" s="9">
        <v>191.63000500000001</v>
      </c>
      <c r="I459" s="9">
        <v>13.09</v>
      </c>
      <c r="J459" s="11">
        <v>458</v>
      </c>
    </row>
    <row r="460" spans="1:10" x14ac:dyDescent="0.2">
      <c r="A460" s="2">
        <v>43410</v>
      </c>
      <c r="B460" s="8">
        <v>46328.351562999997</v>
      </c>
      <c r="C460" s="9">
        <v>53.91</v>
      </c>
      <c r="D460" s="9">
        <v>2.27</v>
      </c>
      <c r="E460" s="9">
        <v>23.1</v>
      </c>
      <c r="F460" s="9">
        <v>23.02</v>
      </c>
      <c r="G460" s="9">
        <v>55.599997999999999</v>
      </c>
      <c r="H460" s="9">
        <v>192.240005</v>
      </c>
      <c r="I460" s="9">
        <v>13.33</v>
      </c>
      <c r="J460" s="11">
        <v>459</v>
      </c>
    </row>
    <row r="461" spans="1:10" x14ac:dyDescent="0.2">
      <c r="A461" s="2">
        <v>43409</v>
      </c>
      <c r="B461" s="8">
        <v>46817.359375</v>
      </c>
      <c r="C461" s="9">
        <v>53.080002</v>
      </c>
      <c r="D461" s="9">
        <v>2.2799999999999998</v>
      </c>
      <c r="E461" s="9">
        <v>22.68</v>
      </c>
      <c r="F461" s="9">
        <v>22.790001</v>
      </c>
      <c r="G461" s="9">
        <v>55.77</v>
      </c>
      <c r="H461" s="9">
        <v>194.75</v>
      </c>
      <c r="I461" s="9">
        <v>13.6</v>
      </c>
      <c r="J461" s="11">
        <v>460</v>
      </c>
    </row>
    <row r="462" spans="1:10" x14ac:dyDescent="0.2">
      <c r="A462" s="2">
        <v>43405</v>
      </c>
      <c r="B462" s="8">
        <v>45446.828125</v>
      </c>
      <c r="C462" s="9">
        <v>52.59</v>
      </c>
      <c r="D462" s="9">
        <v>2.2200000000000002</v>
      </c>
      <c r="E462" s="9">
        <v>22.25</v>
      </c>
      <c r="F462" s="9">
        <v>22.65</v>
      </c>
      <c r="G462" s="9">
        <v>54.299999</v>
      </c>
      <c r="H462" s="9">
        <v>189.69000199999999</v>
      </c>
      <c r="I462" s="9">
        <v>13.14</v>
      </c>
      <c r="J462" s="11">
        <v>461</v>
      </c>
    </row>
    <row r="463" spans="1:10" x14ac:dyDescent="0.2">
      <c r="A463" s="2">
        <v>43404</v>
      </c>
      <c r="B463" s="8">
        <v>43942.550780999998</v>
      </c>
      <c r="C463" s="9">
        <v>51.939999</v>
      </c>
      <c r="D463" s="9">
        <v>2.19</v>
      </c>
      <c r="E463" s="9">
        <v>21.83</v>
      </c>
      <c r="F463" s="9">
        <v>22.370000999999998</v>
      </c>
      <c r="G463" s="9">
        <v>53.66</v>
      </c>
      <c r="H463" s="9">
        <v>184.86000100000001</v>
      </c>
      <c r="I463" s="9">
        <v>12.42</v>
      </c>
      <c r="J463" s="11">
        <v>462</v>
      </c>
    </row>
    <row r="464" spans="1:10" x14ac:dyDescent="0.2">
      <c r="A464" s="2">
        <v>43403</v>
      </c>
      <c r="B464" s="8">
        <v>43538.121094000002</v>
      </c>
      <c r="C464" s="9">
        <v>52.34</v>
      </c>
      <c r="D464" s="9">
        <v>2.1800000000000002</v>
      </c>
      <c r="E464" s="9">
        <v>21.76</v>
      </c>
      <c r="F464" s="9">
        <v>22.879999000000002</v>
      </c>
      <c r="G464" s="9">
        <v>54.130001</v>
      </c>
      <c r="H464" s="9">
        <v>181.10000600000001</v>
      </c>
      <c r="I464" s="9">
        <v>12.42</v>
      </c>
      <c r="J464" s="11">
        <v>463</v>
      </c>
    </row>
    <row r="465" spans="1:10" x14ac:dyDescent="0.2">
      <c r="A465" s="2">
        <v>43402</v>
      </c>
      <c r="B465" s="8">
        <v>43879.128905999998</v>
      </c>
      <c r="C465" s="9">
        <v>54.880001</v>
      </c>
      <c r="D465" s="9">
        <v>2.04</v>
      </c>
      <c r="E465" s="9">
        <v>22.01</v>
      </c>
      <c r="F465" s="9">
        <v>23.09</v>
      </c>
      <c r="G465" s="9">
        <v>52.759998000000003</v>
      </c>
      <c r="H465" s="9">
        <v>188.320007</v>
      </c>
      <c r="I465" s="9">
        <v>12.81</v>
      </c>
      <c r="J465" s="11">
        <v>464</v>
      </c>
    </row>
    <row r="466" spans="1:10" x14ac:dyDescent="0.2">
      <c r="A466" s="2">
        <v>43399</v>
      </c>
      <c r="B466" s="8">
        <v>45803.328125</v>
      </c>
      <c r="C466" s="9">
        <v>56.209999000000003</v>
      </c>
      <c r="D466" s="9">
        <v>2.0699999999999998</v>
      </c>
      <c r="E466" s="9">
        <v>23.719999000000001</v>
      </c>
      <c r="F466" s="9">
        <v>23.34</v>
      </c>
      <c r="G466" s="9">
        <v>55.52</v>
      </c>
      <c r="H466" s="9">
        <v>194.36000100000001</v>
      </c>
      <c r="I466" s="9">
        <v>13.71</v>
      </c>
      <c r="J466" s="11">
        <v>465</v>
      </c>
    </row>
    <row r="467" spans="1:10" x14ac:dyDescent="0.2">
      <c r="A467" s="2">
        <v>43398</v>
      </c>
      <c r="B467" s="8">
        <v>46275.710937999997</v>
      </c>
      <c r="C467" s="9">
        <v>57.450001</v>
      </c>
      <c r="D467" s="9">
        <v>2.04</v>
      </c>
      <c r="E467" s="9">
        <v>23.99</v>
      </c>
      <c r="F467" s="9">
        <v>23.58</v>
      </c>
      <c r="G467" s="9">
        <v>58.689999</v>
      </c>
      <c r="H467" s="9">
        <v>191.740005</v>
      </c>
      <c r="I467" s="9">
        <v>13.01</v>
      </c>
      <c r="J467" s="11">
        <v>466</v>
      </c>
    </row>
    <row r="468" spans="1:10" x14ac:dyDescent="0.2">
      <c r="A468" s="2">
        <v>43397</v>
      </c>
      <c r="B468" s="8">
        <v>45959.039062999997</v>
      </c>
      <c r="C468" s="9">
        <v>57.580002</v>
      </c>
      <c r="D468" s="9">
        <v>1.97</v>
      </c>
      <c r="E468" s="9">
        <v>23.709999</v>
      </c>
      <c r="F468" s="9">
        <v>22.51</v>
      </c>
      <c r="G468" s="9">
        <v>61.23</v>
      </c>
      <c r="H468" s="9">
        <v>190.470001</v>
      </c>
      <c r="I468" s="9">
        <v>12.97</v>
      </c>
      <c r="J468" s="11">
        <v>467</v>
      </c>
    </row>
    <row r="469" spans="1:10" x14ac:dyDescent="0.2">
      <c r="A469" s="2">
        <v>43396</v>
      </c>
      <c r="B469" s="8">
        <v>46449.03125</v>
      </c>
      <c r="C469" s="9">
        <v>57.84</v>
      </c>
      <c r="D469" s="9">
        <v>1.91</v>
      </c>
      <c r="E469" s="9">
        <v>24.42</v>
      </c>
      <c r="F469" s="9">
        <v>22.57</v>
      </c>
      <c r="G469" s="9">
        <v>61.57</v>
      </c>
      <c r="H469" s="9">
        <v>191.13000500000001</v>
      </c>
      <c r="I469" s="9">
        <v>12.84</v>
      </c>
      <c r="J469" s="11">
        <v>468</v>
      </c>
    </row>
    <row r="470" spans="1:10" x14ac:dyDescent="0.2">
      <c r="A470" s="2">
        <v>43395</v>
      </c>
      <c r="B470" s="8">
        <v>46962.738280999998</v>
      </c>
      <c r="C470" s="9">
        <v>55.970001000000003</v>
      </c>
      <c r="D470" s="9">
        <v>1.96</v>
      </c>
      <c r="E470" s="9">
        <v>24.120000999999998</v>
      </c>
      <c r="F470" s="9">
        <v>22.75</v>
      </c>
      <c r="G470" s="9">
        <v>62.57</v>
      </c>
      <c r="H470" s="9">
        <v>193.33000200000001</v>
      </c>
      <c r="I470" s="9">
        <v>12.5</v>
      </c>
      <c r="J470" s="11">
        <v>469</v>
      </c>
    </row>
    <row r="471" spans="1:10" x14ac:dyDescent="0.2">
      <c r="A471" s="2">
        <v>43392</v>
      </c>
      <c r="B471" s="8">
        <v>47437.449219000002</v>
      </c>
      <c r="C471" s="9">
        <v>57.93</v>
      </c>
      <c r="D471" s="9">
        <v>2.02</v>
      </c>
      <c r="E471" s="9">
        <v>24.950001</v>
      </c>
      <c r="F471" s="9">
        <v>23.07</v>
      </c>
      <c r="G471" s="9">
        <v>61.630001</v>
      </c>
      <c r="H471" s="9">
        <v>190.770004</v>
      </c>
      <c r="I471" s="9">
        <v>12.45</v>
      </c>
      <c r="J471" s="11">
        <v>470</v>
      </c>
    </row>
    <row r="472" spans="1:10" x14ac:dyDescent="0.2">
      <c r="A472" s="2">
        <v>43391</v>
      </c>
      <c r="B472" s="8">
        <v>47024.460937999997</v>
      </c>
      <c r="C472" s="9">
        <v>58.080002</v>
      </c>
      <c r="D472" s="9">
        <v>2.0299999999999998</v>
      </c>
      <c r="E472" s="9">
        <v>25.120000999999998</v>
      </c>
      <c r="F472" s="9">
        <v>22.719999000000001</v>
      </c>
      <c r="G472" s="9">
        <v>62.939999</v>
      </c>
      <c r="H472" s="9">
        <v>190.64999399999999</v>
      </c>
      <c r="I472" s="9">
        <v>12.48</v>
      </c>
      <c r="J472" s="11">
        <v>471</v>
      </c>
    </row>
    <row r="473" spans="1:10" x14ac:dyDescent="0.2">
      <c r="A473" s="2">
        <v>43390</v>
      </c>
      <c r="B473" s="8">
        <v>47887.949219000002</v>
      </c>
      <c r="C473" s="9">
        <v>59.91</v>
      </c>
      <c r="D473" s="9">
        <v>2.08</v>
      </c>
      <c r="E473" s="9">
        <v>25.6</v>
      </c>
      <c r="F473" s="9">
        <v>22.690000999999999</v>
      </c>
      <c r="G473" s="9">
        <v>64.599997999999999</v>
      </c>
      <c r="H473" s="9">
        <v>194.38000500000001</v>
      </c>
      <c r="I473" s="9">
        <v>13.21</v>
      </c>
      <c r="J473" s="11">
        <v>472</v>
      </c>
    </row>
    <row r="474" spans="1:10" x14ac:dyDescent="0.2">
      <c r="A474" s="2">
        <v>43389</v>
      </c>
      <c r="B474" s="8">
        <v>48191.570312999997</v>
      </c>
      <c r="C474" s="9">
        <v>58.880001</v>
      </c>
      <c r="D474" s="9">
        <v>2.13</v>
      </c>
      <c r="E474" s="9">
        <v>25.540001</v>
      </c>
      <c r="F474" s="9">
        <v>23.360001</v>
      </c>
      <c r="G474" s="9">
        <v>64.709998999999996</v>
      </c>
      <c r="H474" s="9">
        <v>195.020004</v>
      </c>
      <c r="I474" s="9">
        <v>13.48</v>
      </c>
      <c r="J474" s="11">
        <v>473</v>
      </c>
    </row>
    <row r="475" spans="1:10" x14ac:dyDescent="0.2">
      <c r="A475" s="2">
        <v>43388</v>
      </c>
      <c r="B475" s="8">
        <v>47739.089844000002</v>
      </c>
      <c r="C475" s="9">
        <v>59.150002000000001</v>
      </c>
      <c r="D475" s="9">
        <v>2.09</v>
      </c>
      <c r="E475" s="9">
        <v>24.82</v>
      </c>
      <c r="F475" s="9">
        <v>23.75</v>
      </c>
      <c r="G475" s="9">
        <v>63.639999000000003</v>
      </c>
      <c r="H475" s="9">
        <v>195.729996</v>
      </c>
      <c r="I475" s="9">
        <v>13.43</v>
      </c>
      <c r="J475" s="11">
        <v>474</v>
      </c>
    </row>
    <row r="476" spans="1:10" x14ac:dyDescent="0.2">
      <c r="A476" s="2">
        <v>43385</v>
      </c>
      <c r="B476" s="8">
        <v>47444.050780999998</v>
      </c>
      <c r="C476" s="9">
        <v>59.259998000000003</v>
      </c>
      <c r="D476" s="9">
        <v>2.09</v>
      </c>
      <c r="E476" s="9">
        <v>24.85</v>
      </c>
      <c r="F476" s="9">
        <v>23.549999</v>
      </c>
      <c r="G476" s="9">
        <v>63.09</v>
      </c>
      <c r="H476" s="9">
        <v>196.63000500000001</v>
      </c>
      <c r="I476" s="9">
        <v>13.39</v>
      </c>
      <c r="J476" s="11">
        <v>475</v>
      </c>
    </row>
    <row r="477" spans="1:10" x14ac:dyDescent="0.2">
      <c r="A477" s="2">
        <v>43384</v>
      </c>
      <c r="B477" s="8">
        <v>47558.230469000002</v>
      </c>
      <c r="C477" s="9">
        <v>59.09</v>
      </c>
      <c r="D477" s="9">
        <v>2.14</v>
      </c>
      <c r="E477" s="9">
        <v>24.65</v>
      </c>
      <c r="F477" s="9">
        <v>23.209999</v>
      </c>
      <c r="G477" s="9">
        <v>63.41</v>
      </c>
      <c r="H477" s="9">
        <v>196.220001</v>
      </c>
      <c r="I477" s="9">
        <v>13.2</v>
      </c>
      <c r="J477" s="11">
        <v>476</v>
      </c>
    </row>
    <row r="478" spans="1:10" x14ac:dyDescent="0.2">
      <c r="A478" s="2">
        <v>43383</v>
      </c>
      <c r="B478" s="8">
        <v>48136.179687999997</v>
      </c>
      <c r="C478" s="9">
        <v>59.650002000000001</v>
      </c>
      <c r="D478" s="9">
        <v>2.15</v>
      </c>
      <c r="E478" s="9">
        <v>24.27</v>
      </c>
      <c r="F478" s="9">
        <v>23.379999000000002</v>
      </c>
      <c r="G478" s="9">
        <v>64.529999000000004</v>
      </c>
      <c r="H478" s="9">
        <v>197.55999800000001</v>
      </c>
      <c r="I478" s="9">
        <v>13.97</v>
      </c>
      <c r="J478" s="11">
        <v>477</v>
      </c>
    </row>
    <row r="479" spans="1:10" x14ac:dyDescent="0.2">
      <c r="A479" s="2">
        <v>43382</v>
      </c>
      <c r="B479" s="8">
        <v>48505.21875</v>
      </c>
      <c r="C479" s="9">
        <v>60.41</v>
      </c>
      <c r="D479" s="9">
        <v>2.2200000000000002</v>
      </c>
      <c r="E479" s="9">
        <v>24.559999000000001</v>
      </c>
      <c r="F479" s="9">
        <v>23.52</v>
      </c>
      <c r="G479" s="9">
        <v>64.760002</v>
      </c>
      <c r="H479" s="9">
        <v>198.86999499999999</v>
      </c>
      <c r="I479" s="9">
        <v>14.32</v>
      </c>
      <c r="J479" s="11">
        <v>478</v>
      </c>
    </row>
    <row r="480" spans="1:10" x14ac:dyDescent="0.2">
      <c r="A480" s="2">
        <v>43381</v>
      </c>
      <c r="B480" s="8">
        <v>48093.101562999997</v>
      </c>
      <c r="C480" s="9">
        <v>61.040000999999997</v>
      </c>
      <c r="D480" s="9">
        <v>2.2200000000000002</v>
      </c>
      <c r="E480" s="9">
        <v>24.290001</v>
      </c>
      <c r="F480" s="9">
        <v>23.73</v>
      </c>
      <c r="G480" s="9">
        <v>65.25</v>
      </c>
      <c r="H480" s="9">
        <v>198.10000600000001</v>
      </c>
      <c r="I480" s="9">
        <v>13.63</v>
      </c>
      <c r="J480" s="11">
        <v>479</v>
      </c>
    </row>
    <row r="481" spans="1:10" x14ac:dyDescent="0.2">
      <c r="A481" s="2">
        <v>43378</v>
      </c>
      <c r="B481" s="8">
        <v>48052.851562999997</v>
      </c>
      <c r="C481" s="9">
        <v>60.709999000000003</v>
      </c>
      <c r="D481" s="9">
        <v>2.1800000000000002</v>
      </c>
      <c r="E481" s="9">
        <v>24.459999</v>
      </c>
      <c r="F481" s="9">
        <v>23.799999</v>
      </c>
      <c r="G481" s="9">
        <v>64.690002000000007</v>
      </c>
      <c r="H481" s="9">
        <v>197.949997</v>
      </c>
      <c r="I481" s="9">
        <v>13.26</v>
      </c>
      <c r="J481" s="11">
        <v>480</v>
      </c>
    </row>
    <row r="482" spans="1:10" x14ac:dyDescent="0.2">
      <c r="A482" s="2">
        <v>43377</v>
      </c>
      <c r="B482" s="8">
        <v>48683.261719000002</v>
      </c>
      <c r="C482" s="9">
        <v>62.91</v>
      </c>
      <c r="D482" s="9">
        <v>2.16</v>
      </c>
      <c r="E482" s="9">
        <v>24.690000999999999</v>
      </c>
      <c r="F482" s="9">
        <v>23.91</v>
      </c>
      <c r="G482" s="9">
        <v>64.650002000000001</v>
      </c>
      <c r="H482" s="9">
        <v>200.03999300000001</v>
      </c>
      <c r="I482" s="9">
        <v>13.8</v>
      </c>
      <c r="J482" s="11">
        <v>481</v>
      </c>
    </row>
    <row r="483" spans="1:10" x14ac:dyDescent="0.2">
      <c r="A483" s="2">
        <v>43376</v>
      </c>
      <c r="B483" s="8">
        <v>49005.351562999997</v>
      </c>
      <c r="C483" s="9">
        <v>63.080002</v>
      </c>
      <c r="D483" s="9">
        <v>2.21</v>
      </c>
      <c r="E483" s="9">
        <v>24.690000999999999</v>
      </c>
      <c r="F483" s="9">
        <v>23.75</v>
      </c>
      <c r="G483" s="9">
        <v>64.650002000000001</v>
      </c>
      <c r="H483" s="9">
        <v>200.179993</v>
      </c>
      <c r="I483" s="9">
        <v>14.26</v>
      </c>
      <c r="J483" s="11">
        <v>482</v>
      </c>
    </row>
    <row r="484" spans="1:10" x14ac:dyDescent="0.2">
      <c r="A484" s="2">
        <v>43375</v>
      </c>
      <c r="B484" s="8">
        <v>49376.5</v>
      </c>
      <c r="C484" s="9">
        <v>62.779998999999997</v>
      </c>
      <c r="D484" s="9">
        <v>2.27</v>
      </c>
      <c r="E484" s="9">
        <v>24.940000999999999</v>
      </c>
      <c r="F484" s="9">
        <v>23.610001</v>
      </c>
      <c r="G484" s="9">
        <v>64.180000000000007</v>
      </c>
      <c r="H484" s="9">
        <v>200.029999</v>
      </c>
      <c r="I484" s="9">
        <v>13.92</v>
      </c>
      <c r="J484" s="11">
        <v>483</v>
      </c>
    </row>
    <row r="485" spans="1:10" x14ac:dyDescent="0.2">
      <c r="A485" s="2">
        <v>43374</v>
      </c>
      <c r="B485" s="8">
        <v>49841.46875</v>
      </c>
      <c r="C485" s="9">
        <v>64.220000999999996</v>
      </c>
      <c r="D485" s="9">
        <v>2.25</v>
      </c>
      <c r="E485" s="9">
        <v>25.370000999999998</v>
      </c>
      <c r="F485" s="9">
        <v>23.01</v>
      </c>
      <c r="G485" s="9">
        <v>64</v>
      </c>
      <c r="H485" s="9">
        <v>204.820007</v>
      </c>
      <c r="I485" s="9">
        <v>13.79</v>
      </c>
      <c r="J485" s="11">
        <v>484</v>
      </c>
    </row>
    <row r="486" spans="1:10" x14ac:dyDescent="0.2">
      <c r="A486" s="2">
        <v>43371</v>
      </c>
      <c r="B486" s="8">
        <v>49504.160155999998</v>
      </c>
      <c r="C486" s="9">
        <v>63.669998</v>
      </c>
      <c r="D486" s="9">
        <v>2.2799999999999998</v>
      </c>
      <c r="E486" s="9">
        <v>24.610001</v>
      </c>
      <c r="F486" s="9">
        <v>23.120000999999998</v>
      </c>
      <c r="G486" s="9">
        <v>64.360000999999997</v>
      </c>
      <c r="H486" s="9">
        <v>199.08999600000001</v>
      </c>
      <c r="I486" s="9">
        <v>14.06</v>
      </c>
      <c r="J486" s="11">
        <v>485</v>
      </c>
    </row>
    <row r="487" spans="1:10" x14ac:dyDescent="0.2">
      <c r="A487" s="2">
        <v>43370</v>
      </c>
      <c r="B487" s="8">
        <v>49646.910155999998</v>
      </c>
      <c r="C487" s="9">
        <v>65.080001999999993</v>
      </c>
      <c r="D487" s="9">
        <v>2.35</v>
      </c>
      <c r="E487" s="9">
        <v>24.639999</v>
      </c>
      <c r="F487" s="9">
        <v>23.16</v>
      </c>
      <c r="G487" s="9">
        <v>63.560001</v>
      </c>
      <c r="H487" s="9">
        <v>192.80999800000001</v>
      </c>
      <c r="I487" s="9">
        <v>15.48</v>
      </c>
      <c r="J487" s="11">
        <v>486</v>
      </c>
    </row>
    <row r="488" spans="1:10" x14ac:dyDescent="0.2">
      <c r="A488" s="2">
        <v>43369</v>
      </c>
      <c r="B488" s="8">
        <v>49606.070312999997</v>
      </c>
      <c r="C488" s="9">
        <v>65.459998999999996</v>
      </c>
      <c r="D488" s="9">
        <v>2.36</v>
      </c>
      <c r="E488" s="9">
        <v>24.559999000000001</v>
      </c>
      <c r="F488" s="9">
        <v>23.82</v>
      </c>
      <c r="G488" s="9">
        <v>63.790000999999997</v>
      </c>
      <c r="H488" s="9">
        <v>197.08999600000001</v>
      </c>
      <c r="I488" s="9">
        <v>14.83</v>
      </c>
      <c r="J488" s="11">
        <v>487</v>
      </c>
    </row>
    <row r="489" spans="1:10" x14ac:dyDescent="0.2">
      <c r="A489" s="2">
        <v>43368</v>
      </c>
      <c r="B489" s="8">
        <v>49651.550780999998</v>
      </c>
      <c r="C489" s="9">
        <v>65.230002999999996</v>
      </c>
      <c r="D489" s="9">
        <v>2.2999999999999998</v>
      </c>
      <c r="E489" s="9">
        <v>24.5</v>
      </c>
      <c r="F489" s="9">
        <v>23.200001</v>
      </c>
      <c r="G489" s="9">
        <v>63.59</v>
      </c>
      <c r="H489" s="9">
        <v>195.94000199999999</v>
      </c>
      <c r="I489" s="9">
        <v>14.93</v>
      </c>
      <c r="J489" s="11">
        <v>488</v>
      </c>
    </row>
    <row r="490" spans="1:10" x14ac:dyDescent="0.2">
      <c r="A490" s="2">
        <v>43367</v>
      </c>
      <c r="B490" s="8">
        <v>49417.21875</v>
      </c>
      <c r="C490" s="9">
        <v>64.459998999999996</v>
      </c>
      <c r="D490" s="9">
        <v>2.2999999999999998</v>
      </c>
      <c r="E490" s="9">
        <v>24.299999</v>
      </c>
      <c r="F490" s="9">
        <v>23.190000999999999</v>
      </c>
      <c r="G490" s="9">
        <v>63.459999000000003</v>
      </c>
      <c r="H490" s="9">
        <v>198.320007</v>
      </c>
      <c r="I490" s="9">
        <v>14.48</v>
      </c>
      <c r="J490" s="11">
        <v>489</v>
      </c>
    </row>
    <row r="491" spans="1:10" x14ac:dyDescent="0.2">
      <c r="A491" s="2">
        <v>43364</v>
      </c>
      <c r="B491" s="8">
        <v>49344.289062999997</v>
      </c>
      <c r="C491" s="9">
        <v>64.650002000000001</v>
      </c>
      <c r="D491" s="9">
        <v>2.2599999999999998</v>
      </c>
      <c r="E491" s="9">
        <v>23.799999</v>
      </c>
      <c r="F491" s="9">
        <v>23.440000999999999</v>
      </c>
      <c r="G491" s="9">
        <v>63.459999000000003</v>
      </c>
      <c r="H491" s="9">
        <v>199.820007</v>
      </c>
      <c r="I491" s="9">
        <v>14.9</v>
      </c>
      <c r="J491" s="11">
        <v>490</v>
      </c>
    </row>
    <row r="492" spans="1:10" x14ac:dyDescent="0.2">
      <c r="A492" s="2">
        <v>43363</v>
      </c>
      <c r="B492" s="8">
        <v>49510.78125</v>
      </c>
      <c r="C492" s="9">
        <v>65.230002999999996</v>
      </c>
      <c r="D492" s="9">
        <v>2.3199999999999998</v>
      </c>
      <c r="E492" s="9">
        <v>23.719999000000001</v>
      </c>
      <c r="F492" s="9">
        <v>22.969999000000001</v>
      </c>
      <c r="G492" s="9">
        <v>63.360000999999997</v>
      </c>
      <c r="H492" s="9">
        <v>199.979996</v>
      </c>
      <c r="I492" s="9">
        <v>14.91</v>
      </c>
      <c r="J492" s="11">
        <v>491</v>
      </c>
    </row>
    <row r="493" spans="1:10" x14ac:dyDescent="0.2">
      <c r="A493" s="2">
        <v>43362</v>
      </c>
      <c r="B493" s="8">
        <v>49590.789062999997</v>
      </c>
      <c r="C493" s="9">
        <v>66.150002000000001</v>
      </c>
      <c r="D493" s="9">
        <v>2.35</v>
      </c>
      <c r="E493" s="9">
        <v>24.629999000000002</v>
      </c>
      <c r="F493" s="9">
        <v>22.549999</v>
      </c>
      <c r="G493" s="9">
        <v>63.73</v>
      </c>
      <c r="H493" s="9">
        <v>200.75</v>
      </c>
      <c r="I493" s="9">
        <v>15.18</v>
      </c>
      <c r="J493" s="11">
        <v>492</v>
      </c>
    </row>
    <row r="494" spans="1:10" x14ac:dyDescent="0.2">
      <c r="A494" s="2">
        <v>43361</v>
      </c>
      <c r="B494" s="8">
        <v>49661.828125</v>
      </c>
      <c r="C494" s="9">
        <v>65.349997999999999</v>
      </c>
      <c r="D494" s="9">
        <v>2.2799999999999998</v>
      </c>
      <c r="E494" s="9">
        <v>24.66</v>
      </c>
      <c r="F494" s="9">
        <v>22.209999</v>
      </c>
      <c r="G494" s="9">
        <v>63.700001</v>
      </c>
      <c r="H494" s="9">
        <v>203.89999399999999</v>
      </c>
      <c r="I494" s="9">
        <v>14.59</v>
      </c>
      <c r="J494" s="11">
        <v>493</v>
      </c>
    </row>
    <row r="495" spans="1:10" x14ac:dyDescent="0.2">
      <c r="A495" s="2">
        <v>43360</v>
      </c>
      <c r="B495" s="8">
        <v>49398.570312999997</v>
      </c>
      <c r="C495" s="9">
        <v>65.690002000000007</v>
      </c>
      <c r="D495" s="9">
        <v>2.29</v>
      </c>
      <c r="E495" s="9">
        <v>24.65</v>
      </c>
      <c r="F495" s="9">
        <v>22.559999000000001</v>
      </c>
      <c r="G495" s="9">
        <v>63.360000999999997</v>
      </c>
      <c r="H495" s="9">
        <v>201.490005</v>
      </c>
      <c r="I495" s="9">
        <v>14.97</v>
      </c>
      <c r="J495" s="11">
        <v>494</v>
      </c>
    </row>
    <row r="496" spans="1:10" x14ac:dyDescent="0.2">
      <c r="A496" s="2">
        <v>43357</v>
      </c>
      <c r="B496" s="8">
        <v>49611.929687999997</v>
      </c>
      <c r="C496" s="9">
        <v>66.839995999999999</v>
      </c>
      <c r="D496" s="9">
        <v>2.29</v>
      </c>
      <c r="E496" s="9">
        <v>24.68</v>
      </c>
      <c r="F496" s="9">
        <v>22.690000999999999</v>
      </c>
      <c r="G496" s="9">
        <v>63.950001</v>
      </c>
      <c r="H496" s="9">
        <v>199.78999300000001</v>
      </c>
      <c r="I496" s="9">
        <v>15.18</v>
      </c>
      <c r="J496" s="11">
        <v>495</v>
      </c>
    </row>
    <row r="497" spans="1:10" x14ac:dyDescent="0.2">
      <c r="A497" s="2">
        <v>43356</v>
      </c>
      <c r="B497" s="8">
        <v>49693.210937999997</v>
      </c>
      <c r="C497" s="9">
        <v>65.959998999999996</v>
      </c>
      <c r="D497" s="9">
        <v>2.29</v>
      </c>
      <c r="E497" s="9">
        <v>24.35</v>
      </c>
      <c r="F497" s="9">
        <v>23</v>
      </c>
      <c r="G497" s="9">
        <v>64.290001000000004</v>
      </c>
      <c r="H497" s="9">
        <v>201.11999499999999</v>
      </c>
      <c r="I497" s="9">
        <v>15.14</v>
      </c>
      <c r="J497" s="11">
        <v>496</v>
      </c>
    </row>
    <row r="498" spans="1:10" x14ac:dyDescent="0.2">
      <c r="A498" s="2">
        <v>43355</v>
      </c>
      <c r="B498" s="8">
        <v>49254.980469000002</v>
      </c>
      <c r="C498" s="9">
        <v>65.300003000000004</v>
      </c>
      <c r="D498" s="9">
        <v>2.29</v>
      </c>
      <c r="E498" s="9">
        <v>24.540001</v>
      </c>
      <c r="F498" s="9">
        <v>22.66</v>
      </c>
      <c r="G498" s="9">
        <v>63.669998</v>
      </c>
      <c r="H498" s="9">
        <v>199.509995</v>
      </c>
      <c r="I498" s="9">
        <v>15.6</v>
      </c>
      <c r="J498" s="11">
        <v>497</v>
      </c>
    </row>
    <row r="499" spans="1:10" x14ac:dyDescent="0.2">
      <c r="A499" s="2">
        <v>43354</v>
      </c>
      <c r="B499" s="8">
        <v>48895.800780999998</v>
      </c>
      <c r="C499" s="9">
        <v>66.050003000000004</v>
      </c>
      <c r="D499" s="9">
        <v>2.2599999999999998</v>
      </c>
      <c r="E499" s="9">
        <v>24.41</v>
      </c>
      <c r="F499" s="9">
        <v>22.540001</v>
      </c>
      <c r="G499" s="9">
        <v>63.68</v>
      </c>
      <c r="H499" s="9">
        <v>200.990005</v>
      </c>
      <c r="I499" s="9">
        <v>15.82</v>
      </c>
      <c r="J499" s="11">
        <v>498</v>
      </c>
    </row>
    <row r="500" spans="1:10" x14ac:dyDescent="0.2">
      <c r="A500" s="2">
        <v>43353</v>
      </c>
      <c r="B500" s="8">
        <v>48848.738280999998</v>
      </c>
      <c r="C500" s="9">
        <v>67.199996999999996</v>
      </c>
      <c r="D500" s="9">
        <v>2.2599999999999998</v>
      </c>
      <c r="E500" s="9">
        <v>24.5</v>
      </c>
      <c r="F500" s="9">
        <v>22.02</v>
      </c>
      <c r="G500" s="9">
        <v>63.73</v>
      </c>
      <c r="H500" s="9">
        <v>202.88999899999999</v>
      </c>
      <c r="I500" s="9">
        <v>15.45</v>
      </c>
      <c r="J500" s="11">
        <v>499</v>
      </c>
    </row>
    <row r="501" spans="1:10" x14ac:dyDescent="0.2">
      <c r="A501" s="2">
        <v>43350</v>
      </c>
      <c r="B501" s="8">
        <v>48971.140625</v>
      </c>
      <c r="C501" s="9">
        <v>67.319999999999993</v>
      </c>
      <c r="D501" s="9">
        <v>2.29</v>
      </c>
      <c r="E501" s="9">
        <v>24.440000999999999</v>
      </c>
      <c r="F501" s="9">
        <v>21.809999000000001</v>
      </c>
      <c r="G501" s="9">
        <v>64.010002</v>
      </c>
      <c r="H501" s="9">
        <v>202.36999499999999</v>
      </c>
      <c r="I501" s="9">
        <v>15.1</v>
      </c>
      <c r="J501" s="11">
        <v>500</v>
      </c>
    </row>
    <row r="502" spans="1:10" x14ac:dyDescent="0.2">
      <c r="A502" s="2">
        <v>43349</v>
      </c>
      <c r="B502" s="8">
        <v>48711.851562999997</v>
      </c>
      <c r="C502" s="9">
        <v>65.900002000000001</v>
      </c>
      <c r="D502" s="9">
        <v>2.27</v>
      </c>
      <c r="E502" s="9">
        <v>24.450001</v>
      </c>
      <c r="F502" s="9">
        <v>21.93</v>
      </c>
      <c r="G502" s="9">
        <v>64.169998000000007</v>
      </c>
      <c r="H502" s="9">
        <v>199.89999399999999</v>
      </c>
      <c r="I502" s="9">
        <v>14.2</v>
      </c>
      <c r="J502" s="11">
        <v>501</v>
      </c>
    </row>
    <row r="503" spans="1:10" x14ac:dyDescent="0.2">
      <c r="A503" s="2">
        <v>43348</v>
      </c>
      <c r="B503" s="8">
        <v>48595.371094000002</v>
      </c>
      <c r="C503" s="9">
        <v>65.910004000000001</v>
      </c>
      <c r="D503" s="9">
        <v>2.2799999999999998</v>
      </c>
      <c r="E503" s="9">
        <v>24.26</v>
      </c>
      <c r="F503" s="9">
        <v>22.280000999999999</v>
      </c>
      <c r="G503" s="9">
        <v>64.5</v>
      </c>
      <c r="H503" s="9">
        <v>203.19000199999999</v>
      </c>
      <c r="I503" s="9">
        <v>14.19</v>
      </c>
      <c r="J503" s="11">
        <v>502</v>
      </c>
    </row>
    <row r="504" spans="1:10" x14ac:dyDescent="0.2">
      <c r="A504" s="2">
        <v>43347</v>
      </c>
      <c r="B504" s="8">
        <v>48884.171875</v>
      </c>
      <c r="C504" s="9">
        <v>66.660004000000001</v>
      </c>
      <c r="D504" s="9">
        <v>2.2799999999999998</v>
      </c>
      <c r="E504" s="9">
        <v>24.780000999999999</v>
      </c>
      <c r="F504" s="9">
        <v>22.200001</v>
      </c>
      <c r="G504" s="9">
        <v>63.689999</v>
      </c>
      <c r="H504" s="9">
        <v>201.19000199999999</v>
      </c>
      <c r="I504" s="9">
        <v>13.75</v>
      </c>
      <c r="J504" s="11">
        <v>503</v>
      </c>
    </row>
    <row r="505" spans="1:10" x14ac:dyDescent="0.2">
      <c r="A505" s="2">
        <v>43346</v>
      </c>
      <c r="B505" s="8">
        <v>49488.480469000002</v>
      </c>
      <c r="C505" s="9">
        <v>67.370002999999997</v>
      </c>
      <c r="D505" s="9">
        <v>2.31</v>
      </c>
      <c r="E505" s="9">
        <v>25.120000999999998</v>
      </c>
      <c r="F505" s="9">
        <v>22.290001</v>
      </c>
      <c r="G505" s="9">
        <v>63.900002000000001</v>
      </c>
      <c r="H505" s="9">
        <v>205.36999499999999</v>
      </c>
      <c r="I505" s="9">
        <v>13.97</v>
      </c>
      <c r="J505" s="11">
        <v>504</v>
      </c>
    </row>
    <row r="506" spans="1:10" x14ac:dyDescent="0.2">
      <c r="A506" s="2">
        <v>43343</v>
      </c>
      <c r="B506" s="8">
        <v>49547.679687999997</v>
      </c>
      <c r="C506" s="9">
        <v>68.059997999999993</v>
      </c>
      <c r="D506" s="9">
        <v>2.2999999999999998</v>
      </c>
      <c r="E506" s="9">
        <v>25.059999000000001</v>
      </c>
      <c r="F506" s="9">
        <v>22.42</v>
      </c>
      <c r="G506" s="9">
        <v>64.690002000000007</v>
      </c>
      <c r="H506" s="9">
        <v>202.44000199999999</v>
      </c>
      <c r="I506" s="9">
        <v>13.96</v>
      </c>
      <c r="J506" s="11">
        <v>505</v>
      </c>
    </row>
    <row r="507" spans="1:10" x14ac:dyDescent="0.2">
      <c r="A507" s="2">
        <v>43342</v>
      </c>
      <c r="B507" s="8">
        <v>49653.140625</v>
      </c>
      <c r="C507" s="9">
        <v>67.519997000000004</v>
      </c>
      <c r="D507" s="9">
        <v>2.2799999999999998</v>
      </c>
      <c r="E507" s="9">
        <v>24.91</v>
      </c>
      <c r="F507" s="9">
        <v>22.290001</v>
      </c>
      <c r="G507" s="9">
        <v>64.050003000000004</v>
      </c>
      <c r="H507" s="9">
        <v>205.63999899999999</v>
      </c>
      <c r="I507" s="9">
        <v>13.6</v>
      </c>
      <c r="J507" s="11">
        <v>506</v>
      </c>
    </row>
    <row r="508" spans="1:10" x14ac:dyDescent="0.2">
      <c r="A508" s="2">
        <v>43341</v>
      </c>
      <c r="B508" s="8">
        <v>50187.480469000002</v>
      </c>
      <c r="C508" s="9">
        <v>69.470000999999996</v>
      </c>
      <c r="D508" s="9">
        <v>2.33</v>
      </c>
      <c r="E508" s="9">
        <v>25.889999</v>
      </c>
      <c r="F508" s="9">
        <v>22.969999000000001</v>
      </c>
      <c r="G508" s="9">
        <v>63.380001</v>
      </c>
      <c r="H508" s="9">
        <v>206.16999799999999</v>
      </c>
      <c r="I508" s="9">
        <v>13.74</v>
      </c>
      <c r="J508" s="11">
        <v>507</v>
      </c>
    </row>
    <row r="509" spans="1:10" x14ac:dyDescent="0.2">
      <c r="A509" s="2">
        <v>43340</v>
      </c>
      <c r="B509" s="8">
        <v>50023.980469000002</v>
      </c>
      <c r="C509" s="9">
        <v>69.029999000000004</v>
      </c>
      <c r="D509" s="9">
        <v>2.31</v>
      </c>
      <c r="E509" s="9">
        <v>26.450001</v>
      </c>
      <c r="F509" s="9">
        <v>22.639999</v>
      </c>
      <c r="G509" s="9">
        <v>63.57</v>
      </c>
      <c r="H509" s="9">
        <v>203.08999600000001</v>
      </c>
      <c r="I509" s="9">
        <v>13.8</v>
      </c>
      <c r="J509" s="11">
        <v>508</v>
      </c>
    </row>
    <row r="510" spans="1:10" x14ac:dyDescent="0.2">
      <c r="A510" s="2">
        <v>43339</v>
      </c>
      <c r="B510" s="8">
        <v>50416.269530999998</v>
      </c>
      <c r="C510" s="9">
        <v>68.779999000000004</v>
      </c>
      <c r="D510" s="9">
        <v>2.35</v>
      </c>
      <c r="E510" s="9">
        <v>26.620000999999998</v>
      </c>
      <c r="F510" s="9">
        <v>22.73</v>
      </c>
      <c r="G510" s="9">
        <v>64.5</v>
      </c>
      <c r="H510" s="9">
        <v>204.21000699999999</v>
      </c>
      <c r="I510" s="9">
        <v>14.25</v>
      </c>
      <c r="J510" s="11">
        <v>509</v>
      </c>
    </row>
    <row r="511" spans="1:10" x14ac:dyDescent="0.2">
      <c r="A511" s="2">
        <v>43336</v>
      </c>
      <c r="B511" s="8">
        <v>49633.769530999998</v>
      </c>
      <c r="C511" s="9">
        <v>67.620002999999997</v>
      </c>
      <c r="D511" s="9">
        <v>2.37</v>
      </c>
      <c r="E511" s="9">
        <v>26.309999000000001</v>
      </c>
      <c r="F511" s="9">
        <v>23</v>
      </c>
      <c r="G511" s="9">
        <v>64.5</v>
      </c>
      <c r="H511" s="9">
        <v>205.14999399999999</v>
      </c>
      <c r="I511" s="9">
        <v>14.08</v>
      </c>
      <c r="J511" s="11">
        <v>510</v>
      </c>
    </row>
    <row r="512" spans="1:10" x14ac:dyDescent="0.2">
      <c r="A512" s="2">
        <v>43335</v>
      </c>
      <c r="B512" s="8">
        <v>49749.558594000002</v>
      </c>
      <c r="C512" s="9">
        <v>68.019997000000004</v>
      </c>
      <c r="D512" s="9">
        <v>2.37</v>
      </c>
      <c r="E512" s="9">
        <v>26.27</v>
      </c>
      <c r="F512" s="9">
        <v>22.99</v>
      </c>
      <c r="G512" s="9">
        <v>64.010002</v>
      </c>
      <c r="H512" s="9">
        <v>203.94000199999999</v>
      </c>
      <c r="I512" s="9">
        <v>13.76</v>
      </c>
      <c r="J512" s="11">
        <v>511</v>
      </c>
    </row>
    <row r="513" spans="1:10" x14ac:dyDescent="0.2">
      <c r="A513" s="2">
        <v>43334</v>
      </c>
      <c r="B513" s="8">
        <v>49880.339844000002</v>
      </c>
      <c r="C513" s="9">
        <v>67.580001999999993</v>
      </c>
      <c r="D513" s="9">
        <v>2.37</v>
      </c>
      <c r="E513" s="9">
        <v>26.48</v>
      </c>
      <c r="F513" s="9">
        <v>22.59</v>
      </c>
      <c r="G513" s="9">
        <v>62.869999</v>
      </c>
      <c r="H513" s="9">
        <v>201.970001</v>
      </c>
      <c r="I513" s="9">
        <v>14.01</v>
      </c>
      <c r="J513" s="11">
        <v>512</v>
      </c>
    </row>
    <row r="514" spans="1:10" x14ac:dyDescent="0.2">
      <c r="A514" s="2">
        <v>43333</v>
      </c>
      <c r="B514" s="8">
        <v>49344.050780999998</v>
      </c>
      <c r="C514" s="9">
        <v>67.5</v>
      </c>
      <c r="D514" s="9">
        <v>2.35</v>
      </c>
      <c r="E514" s="9">
        <v>25.610001</v>
      </c>
      <c r="F514" s="9">
        <v>22.07</v>
      </c>
      <c r="G514" s="9">
        <v>63.310001</v>
      </c>
      <c r="H514" s="9">
        <v>197.96000699999999</v>
      </c>
      <c r="I514" s="9">
        <v>13.84</v>
      </c>
      <c r="J514" s="11">
        <v>513</v>
      </c>
    </row>
    <row r="515" spans="1:10" x14ac:dyDescent="0.2">
      <c r="A515" s="2">
        <v>43332</v>
      </c>
      <c r="B515" s="8">
        <v>48785.480469000002</v>
      </c>
      <c r="C515" s="9">
        <v>67.199996999999996</v>
      </c>
      <c r="D515" s="9">
        <v>2.37</v>
      </c>
      <c r="E515" s="9">
        <v>25.370000999999998</v>
      </c>
      <c r="F515" s="9">
        <v>22.120000999999998</v>
      </c>
      <c r="G515" s="9">
        <v>63.060001</v>
      </c>
      <c r="H515" s="9">
        <v>200.10000600000001</v>
      </c>
      <c r="I515" s="9">
        <v>13.39</v>
      </c>
      <c r="J515" s="11">
        <v>514</v>
      </c>
    </row>
    <row r="516" spans="1:10" x14ac:dyDescent="0.2">
      <c r="A516" s="2">
        <v>43329</v>
      </c>
      <c r="B516" s="8">
        <v>48264.628905999998</v>
      </c>
      <c r="C516" s="9">
        <v>66</v>
      </c>
      <c r="D516" s="9">
        <v>2.37</v>
      </c>
      <c r="E516" s="9">
        <v>25.120000999999998</v>
      </c>
      <c r="F516" s="9">
        <v>22.129999000000002</v>
      </c>
      <c r="G516" s="9">
        <v>63.509998000000003</v>
      </c>
      <c r="H516" s="9">
        <v>197.61000100000001</v>
      </c>
      <c r="I516" s="9">
        <v>13.4</v>
      </c>
      <c r="J516" s="11">
        <v>515</v>
      </c>
    </row>
    <row r="517" spans="1:10" x14ac:dyDescent="0.2">
      <c r="A517" s="2">
        <v>43328</v>
      </c>
      <c r="B517" s="8">
        <v>48059.058594000002</v>
      </c>
      <c r="C517" s="9">
        <v>65.099997999999999</v>
      </c>
      <c r="D517" s="9">
        <v>2.36</v>
      </c>
      <c r="E517" s="9">
        <v>25.200001</v>
      </c>
      <c r="F517" s="9">
        <v>22.32</v>
      </c>
      <c r="G517" s="9">
        <v>64.209998999999996</v>
      </c>
      <c r="H517" s="9">
        <v>195.679993</v>
      </c>
      <c r="I517" s="9">
        <v>13.49</v>
      </c>
      <c r="J517" s="11">
        <v>516</v>
      </c>
    </row>
    <row r="518" spans="1:10" x14ac:dyDescent="0.2">
      <c r="A518" s="2">
        <v>43327</v>
      </c>
      <c r="B518" s="8">
        <v>48556.691405999998</v>
      </c>
      <c r="C518" s="9">
        <v>65</v>
      </c>
      <c r="D518" s="9">
        <v>2.42</v>
      </c>
      <c r="E518" s="9">
        <v>24.790001</v>
      </c>
      <c r="F518" s="9">
        <v>22.129999000000002</v>
      </c>
      <c r="G518" s="9">
        <v>64.040001000000004</v>
      </c>
      <c r="H518" s="9">
        <v>198.13000500000001</v>
      </c>
      <c r="I518" s="9">
        <v>13.23</v>
      </c>
      <c r="J518" s="11">
        <v>517</v>
      </c>
    </row>
    <row r="519" spans="1:10" x14ac:dyDescent="0.2">
      <c r="A519" s="2">
        <v>43326</v>
      </c>
      <c r="B519" s="8">
        <v>49096.128905999998</v>
      </c>
      <c r="C519" s="9">
        <v>65.050003000000004</v>
      </c>
      <c r="D519" s="9">
        <v>2.4500000000000002</v>
      </c>
      <c r="E519" s="9">
        <v>25.01</v>
      </c>
      <c r="F519" s="9">
        <v>22.290001</v>
      </c>
      <c r="G519" s="9">
        <v>64.779999000000004</v>
      </c>
      <c r="H519" s="9">
        <v>199.5</v>
      </c>
      <c r="I519" s="9">
        <v>13.56</v>
      </c>
      <c r="J519" s="11">
        <v>518</v>
      </c>
    </row>
    <row r="520" spans="1:10" x14ac:dyDescent="0.2">
      <c r="A520" s="2">
        <v>43325</v>
      </c>
      <c r="B520" s="8">
        <v>48767.019530999998</v>
      </c>
      <c r="C520" s="9">
        <v>64.650002000000001</v>
      </c>
      <c r="D520" s="9">
        <v>2.44</v>
      </c>
      <c r="E520" s="9">
        <v>25.219999000000001</v>
      </c>
      <c r="F520" s="9">
        <v>22.6</v>
      </c>
      <c r="G520" s="9">
        <v>64.430000000000007</v>
      </c>
      <c r="H520" s="9">
        <v>194.36000100000001</v>
      </c>
      <c r="I520" s="9">
        <v>13.54</v>
      </c>
      <c r="J520" s="11">
        <v>519</v>
      </c>
    </row>
    <row r="521" spans="1:10" x14ac:dyDescent="0.2">
      <c r="A521" s="2">
        <v>43322</v>
      </c>
      <c r="B521" s="8">
        <v>48383.589844000002</v>
      </c>
      <c r="C521" s="9">
        <v>64.260002</v>
      </c>
      <c r="D521" s="9">
        <v>2.41</v>
      </c>
      <c r="E521" s="9">
        <v>25.33</v>
      </c>
      <c r="F521" s="9">
        <v>22.549999</v>
      </c>
      <c r="G521" s="9">
        <v>63.98</v>
      </c>
      <c r="H521" s="9">
        <v>193.86000100000001</v>
      </c>
      <c r="I521" s="9">
        <v>13.51</v>
      </c>
      <c r="J521" s="11">
        <v>520</v>
      </c>
    </row>
    <row r="522" spans="1:10" x14ac:dyDescent="0.2">
      <c r="A522" s="2">
        <v>43321</v>
      </c>
      <c r="B522" s="8">
        <v>49244.398437999997</v>
      </c>
      <c r="C522" s="9">
        <v>65.669998000000007</v>
      </c>
      <c r="D522" s="9">
        <v>2.4900000000000002</v>
      </c>
      <c r="E522" s="9">
        <v>25.73</v>
      </c>
      <c r="F522" s="9">
        <v>23.129999000000002</v>
      </c>
      <c r="G522" s="9">
        <v>65.029999000000004</v>
      </c>
      <c r="H522" s="9">
        <v>193.58000200000001</v>
      </c>
      <c r="I522" s="9">
        <v>13.71</v>
      </c>
      <c r="J522" s="11">
        <v>521</v>
      </c>
    </row>
    <row r="523" spans="1:10" x14ac:dyDescent="0.2">
      <c r="A523" s="2">
        <v>43320</v>
      </c>
      <c r="B523" s="8">
        <v>49894.558594000002</v>
      </c>
      <c r="C523" s="9">
        <v>66.430000000000007</v>
      </c>
      <c r="D523" s="9">
        <v>2.5099999999999998</v>
      </c>
      <c r="E523" s="9">
        <v>26.18</v>
      </c>
      <c r="F523" s="9">
        <v>23.620000999999998</v>
      </c>
      <c r="G523" s="9">
        <v>66.150002000000001</v>
      </c>
      <c r="H523" s="9">
        <v>194.990005</v>
      </c>
      <c r="I523" s="9">
        <v>13.4</v>
      </c>
      <c r="J523" s="11">
        <v>522</v>
      </c>
    </row>
    <row r="524" spans="1:10" x14ac:dyDescent="0.2">
      <c r="A524" s="2">
        <v>43319</v>
      </c>
      <c r="B524" s="8">
        <v>49963.871094000002</v>
      </c>
      <c r="C524" s="9">
        <v>66.349997999999999</v>
      </c>
      <c r="D524" s="9">
        <v>2.52</v>
      </c>
      <c r="E524" s="9">
        <v>26.08</v>
      </c>
      <c r="F524" s="9">
        <v>23.76</v>
      </c>
      <c r="G524" s="9">
        <v>67.559997999999993</v>
      </c>
      <c r="H524" s="9">
        <v>198.55999800000001</v>
      </c>
      <c r="I524" s="9">
        <v>13.52</v>
      </c>
      <c r="J524" s="11">
        <v>523</v>
      </c>
    </row>
    <row r="525" spans="1:10" x14ac:dyDescent="0.2">
      <c r="A525" s="2">
        <v>43318</v>
      </c>
      <c r="B525" s="8">
        <v>49320.210937999997</v>
      </c>
      <c r="C525" s="9">
        <v>66.370002999999997</v>
      </c>
      <c r="D525" s="9">
        <v>2.33</v>
      </c>
      <c r="E525" s="9">
        <v>26.41</v>
      </c>
      <c r="F525" s="9">
        <v>23.51</v>
      </c>
      <c r="G525" s="9">
        <v>66.309997999999993</v>
      </c>
      <c r="H525" s="9">
        <v>194.38000500000001</v>
      </c>
      <c r="I525" s="9">
        <v>13.15</v>
      </c>
      <c r="J525" s="11">
        <v>524</v>
      </c>
    </row>
    <row r="526" spans="1:10" x14ac:dyDescent="0.2">
      <c r="A526" s="2">
        <v>43315</v>
      </c>
      <c r="B526" s="8">
        <v>49302.570312999997</v>
      </c>
      <c r="C526" s="9">
        <v>65.5</v>
      </c>
      <c r="D526" s="9">
        <v>2.35</v>
      </c>
      <c r="E526" s="9">
        <v>26.33</v>
      </c>
      <c r="F526" s="9">
        <v>23.790001</v>
      </c>
      <c r="G526" s="9">
        <v>65.919998000000007</v>
      </c>
      <c r="H526" s="9">
        <v>196.020004</v>
      </c>
      <c r="I526" s="9">
        <v>13.47</v>
      </c>
      <c r="J526" s="11">
        <v>525</v>
      </c>
    </row>
    <row r="527" spans="1:10" x14ac:dyDescent="0.2">
      <c r="A527" s="2">
        <v>43314</v>
      </c>
      <c r="B527" s="8">
        <v>49056.039062999997</v>
      </c>
      <c r="C527" s="9">
        <v>64.010002</v>
      </c>
      <c r="D527" s="9">
        <v>2.2999999999999998</v>
      </c>
      <c r="E527" s="9">
        <v>26.379999000000002</v>
      </c>
      <c r="F527" s="9">
        <v>23.719999000000001</v>
      </c>
      <c r="G527" s="9">
        <v>65.180000000000007</v>
      </c>
      <c r="H527" s="9">
        <v>194.11000100000001</v>
      </c>
      <c r="I527" s="9">
        <v>13.12</v>
      </c>
      <c r="J527" s="11">
        <v>526</v>
      </c>
    </row>
    <row r="528" spans="1:10" x14ac:dyDescent="0.2">
      <c r="A528" s="2">
        <v>43313</v>
      </c>
      <c r="B528" s="8">
        <v>49449.441405999998</v>
      </c>
      <c r="C528" s="9">
        <v>64.540001000000004</v>
      </c>
      <c r="D528" s="9">
        <v>2.33</v>
      </c>
      <c r="E528" s="9">
        <v>26.610001</v>
      </c>
      <c r="F528" s="9">
        <v>24.360001</v>
      </c>
      <c r="G528" s="9">
        <v>65.279999000000004</v>
      </c>
      <c r="H528" s="9">
        <v>195.699997</v>
      </c>
      <c r="I528" s="9">
        <v>13.41</v>
      </c>
      <c r="J528" s="11">
        <v>527</v>
      </c>
    </row>
    <row r="529" spans="1:10" x14ac:dyDescent="0.2">
      <c r="A529" s="2">
        <v>43312</v>
      </c>
      <c r="B529" s="8">
        <v>49698.011719000002</v>
      </c>
      <c r="C529" s="9">
        <v>64.290001000000004</v>
      </c>
      <c r="D529" s="9">
        <v>2.35</v>
      </c>
      <c r="E529" s="9">
        <v>26.84</v>
      </c>
      <c r="F529" s="9">
        <v>24.35</v>
      </c>
      <c r="G529" s="9">
        <v>65.25</v>
      </c>
      <c r="H529" s="9">
        <v>193.050003</v>
      </c>
      <c r="I529" s="9">
        <v>13.68</v>
      </c>
      <c r="J529" s="11">
        <v>528</v>
      </c>
    </row>
    <row r="530" spans="1:10" x14ac:dyDescent="0.2">
      <c r="A530" s="2">
        <v>43311</v>
      </c>
      <c r="B530" s="8">
        <v>49705.28125</v>
      </c>
      <c r="C530" s="9">
        <v>64.220000999999996</v>
      </c>
      <c r="D530" s="9">
        <v>2.38</v>
      </c>
      <c r="E530" s="9">
        <v>27.17</v>
      </c>
      <c r="F530" s="9">
        <v>24.290001</v>
      </c>
      <c r="G530" s="9">
        <v>64.800003000000004</v>
      </c>
      <c r="H530" s="9">
        <v>193.020004</v>
      </c>
      <c r="I530" s="9">
        <v>13.75</v>
      </c>
      <c r="J530" s="11">
        <v>529</v>
      </c>
    </row>
    <row r="531" spans="1:10" x14ac:dyDescent="0.2">
      <c r="A531" s="2">
        <v>43308</v>
      </c>
      <c r="B531" s="8">
        <v>49643.941405999998</v>
      </c>
      <c r="C531" s="9">
        <v>65.470000999999996</v>
      </c>
      <c r="D531" s="9">
        <v>2.39</v>
      </c>
      <c r="E531" s="9">
        <v>27.02</v>
      </c>
      <c r="F531" s="9">
        <v>24.299999</v>
      </c>
      <c r="G531" s="9">
        <v>63.459999000000003</v>
      </c>
      <c r="H531" s="9">
        <v>189.16999799999999</v>
      </c>
      <c r="I531" s="9">
        <v>13.9</v>
      </c>
      <c r="J531" s="11">
        <v>530</v>
      </c>
    </row>
    <row r="532" spans="1:10" x14ac:dyDescent="0.2">
      <c r="A532" s="2">
        <v>43307</v>
      </c>
      <c r="B532" s="8">
        <v>49438.238280999998</v>
      </c>
      <c r="C532" s="9">
        <v>65.669998000000007</v>
      </c>
      <c r="D532" s="9">
        <v>2.34</v>
      </c>
      <c r="E532" s="9">
        <v>26.83</v>
      </c>
      <c r="F532" s="9">
        <v>24.27</v>
      </c>
      <c r="G532" s="9">
        <v>64.040001000000004</v>
      </c>
      <c r="H532" s="9">
        <v>189.320007</v>
      </c>
      <c r="I532" s="9">
        <v>13.3</v>
      </c>
      <c r="J532" s="11">
        <v>531</v>
      </c>
    </row>
    <row r="533" spans="1:10" x14ac:dyDescent="0.2">
      <c r="A533" s="2">
        <v>43306</v>
      </c>
      <c r="B533" s="8">
        <v>49603.648437999997</v>
      </c>
      <c r="C533" s="9">
        <v>66.730002999999996</v>
      </c>
      <c r="D533" s="9">
        <v>2.48</v>
      </c>
      <c r="E533" s="9">
        <v>27.530000999999999</v>
      </c>
      <c r="F533" s="9">
        <v>24.17</v>
      </c>
      <c r="G533" s="9">
        <v>63.369999</v>
      </c>
      <c r="H533" s="9">
        <v>186.16999799999999</v>
      </c>
      <c r="I533" s="9">
        <v>13.23</v>
      </c>
      <c r="J533" s="11">
        <v>532</v>
      </c>
    </row>
    <row r="534" spans="1:10" x14ac:dyDescent="0.2">
      <c r="A534" s="2">
        <v>43305</v>
      </c>
      <c r="B534" s="8">
        <v>49462.769530999998</v>
      </c>
      <c r="C534" s="9">
        <v>67.139999000000003</v>
      </c>
      <c r="D534" s="9">
        <v>2.56</v>
      </c>
      <c r="E534" s="9">
        <v>27.82</v>
      </c>
      <c r="F534" s="9">
        <v>24.18</v>
      </c>
      <c r="G534" s="9">
        <v>63.259998000000003</v>
      </c>
      <c r="H534" s="9">
        <v>184.759995</v>
      </c>
      <c r="I534" s="9">
        <v>12.93</v>
      </c>
      <c r="J534" s="11">
        <v>533</v>
      </c>
    </row>
    <row r="535" spans="1:10" x14ac:dyDescent="0.2">
      <c r="A535" s="2">
        <v>43304</v>
      </c>
      <c r="B535" s="8">
        <v>48850.929687999997</v>
      </c>
      <c r="C535" s="9">
        <v>66.730002999999996</v>
      </c>
      <c r="D535" s="9">
        <v>2.5499999999999998</v>
      </c>
      <c r="E535" s="9">
        <v>28.629999000000002</v>
      </c>
      <c r="F535" s="9">
        <v>23.98</v>
      </c>
      <c r="G535" s="9">
        <v>62.84</v>
      </c>
      <c r="H535" s="9">
        <v>182.86000100000001</v>
      </c>
      <c r="I535" s="9">
        <v>12.77</v>
      </c>
      <c r="J535" s="11">
        <v>534</v>
      </c>
    </row>
    <row r="536" spans="1:10" x14ac:dyDescent="0.2">
      <c r="A536" s="2">
        <v>43301</v>
      </c>
      <c r="B536" s="8">
        <v>48908.238280999998</v>
      </c>
      <c r="C536" s="9">
        <v>67.669998000000007</v>
      </c>
      <c r="D536" s="9">
        <v>2.56</v>
      </c>
      <c r="E536" s="9">
        <v>28.540001</v>
      </c>
      <c r="F536" s="9">
        <v>24.200001</v>
      </c>
      <c r="G536" s="9">
        <v>63.049999</v>
      </c>
      <c r="H536" s="9">
        <v>184.63999899999999</v>
      </c>
      <c r="I536" s="9">
        <v>12.5</v>
      </c>
      <c r="J536" s="11">
        <v>535</v>
      </c>
    </row>
    <row r="537" spans="1:10" x14ac:dyDescent="0.2">
      <c r="A537" s="2">
        <v>43300</v>
      </c>
      <c r="B537" s="8">
        <v>48747.789062999997</v>
      </c>
      <c r="C537" s="9">
        <v>65.830001999999993</v>
      </c>
      <c r="D537" s="9">
        <v>2.54</v>
      </c>
      <c r="E537" s="9">
        <v>27.68</v>
      </c>
      <c r="F537" s="9">
        <v>24.25</v>
      </c>
      <c r="G537" s="9">
        <v>62.240001999999997</v>
      </c>
      <c r="H537" s="9">
        <v>185.070007</v>
      </c>
      <c r="I537" s="9">
        <v>11.44</v>
      </c>
      <c r="J537" s="11">
        <v>536</v>
      </c>
    </row>
    <row r="538" spans="1:10" x14ac:dyDescent="0.2">
      <c r="A538" s="2">
        <v>43299</v>
      </c>
      <c r="B538" s="8">
        <v>49002.769530999998</v>
      </c>
      <c r="C538" s="9">
        <v>66</v>
      </c>
      <c r="D538" s="9">
        <v>2.54</v>
      </c>
      <c r="E538" s="9">
        <v>27.43</v>
      </c>
      <c r="F538" s="9">
        <v>23.85</v>
      </c>
      <c r="G538" s="9">
        <v>61.82</v>
      </c>
      <c r="H538" s="9">
        <v>186</v>
      </c>
      <c r="I538" s="9">
        <v>11.54</v>
      </c>
      <c r="J538" s="11">
        <v>537</v>
      </c>
    </row>
    <row r="539" spans="1:10" x14ac:dyDescent="0.2">
      <c r="A539" s="2">
        <v>43298</v>
      </c>
      <c r="B539" s="8">
        <v>48704.628905999998</v>
      </c>
      <c r="C539" s="9">
        <v>65.160004000000001</v>
      </c>
      <c r="D539" s="9">
        <v>2.52</v>
      </c>
      <c r="E539" s="9">
        <v>27.1</v>
      </c>
      <c r="F539" s="9">
        <v>23.940000999999999</v>
      </c>
      <c r="G539" s="9">
        <v>61.02</v>
      </c>
      <c r="H539" s="9">
        <v>186.39999399999999</v>
      </c>
      <c r="I539" s="9">
        <v>11.63</v>
      </c>
      <c r="J539" s="11">
        <v>538</v>
      </c>
    </row>
    <row r="540" spans="1:10" x14ac:dyDescent="0.2">
      <c r="A540" s="2">
        <v>43297</v>
      </c>
      <c r="B540" s="8">
        <v>48454.210937999997</v>
      </c>
      <c r="C540" s="9">
        <v>66.370002999999997</v>
      </c>
      <c r="D540" s="9">
        <v>2.54</v>
      </c>
      <c r="E540" s="9">
        <v>26.870000999999998</v>
      </c>
      <c r="F540" s="9">
        <v>23.959999</v>
      </c>
      <c r="G540" s="9">
        <v>58.889999000000003</v>
      </c>
      <c r="H540" s="9">
        <v>186.13999899999999</v>
      </c>
      <c r="I540" s="9">
        <v>11.95</v>
      </c>
      <c r="J540" s="11">
        <v>539</v>
      </c>
    </row>
    <row r="541" spans="1:10" x14ac:dyDescent="0.2">
      <c r="A541" s="2">
        <v>43294</v>
      </c>
      <c r="B541" s="8">
        <v>48406.011719000002</v>
      </c>
      <c r="C541" s="9">
        <v>66.769997000000004</v>
      </c>
      <c r="D541" s="9">
        <v>2.5499999999999998</v>
      </c>
      <c r="E541" s="9">
        <v>26.65</v>
      </c>
      <c r="F541" s="9">
        <v>23.870000999999998</v>
      </c>
      <c r="G541" s="9">
        <v>58.939999</v>
      </c>
      <c r="H541" s="9">
        <v>187.13000500000001</v>
      </c>
      <c r="I541" s="9">
        <v>12.25</v>
      </c>
      <c r="J541" s="11">
        <v>540</v>
      </c>
    </row>
    <row r="542" spans="1:10" x14ac:dyDescent="0.2">
      <c r="A542" s="2">
        <v>43293</v>
      </c>
      <c r="B542" s="8">
        <v>48696.300780999998</v>
      </c>
      <c r="C542" s="9">
        <v>67.839995999999999</v>
      </c>
      <c r="D542" s="9">
        <v>2.56</v>
      </c>
      <c r="E542" s="9">
        <v>26.940000999999999</v>
      </c>
      <c r="F542" s="9">
        <v>23.5</v>
      </c>
      <c r="G542" s="9">
        <v>59.77</v>
      </c>
      <c r="H542" s="9">
        <v>186.770004</v>
      </c>
      <c r="I542" s="9">
        <v>12</v>
      </c>
      <c r="J542" s="11">
        <v>541</v>
      </c>
    </row>
    <row r="543" spans="1:10" x14ac:dyDescent="0.2">
      <c r="A543" s="2">
        <v>43292</v>
      </c>
      <c r="B543" s="8">
        <v>49025.148437999997</v>
      </c>
      <c r="C543" s="9">
        <v>68.419998000000007</v>
      </c>
      <c r="D543" s="9">
        <v>2.54</v>
      </c>
      <c r="E543" s="9">
        <v>27.17</v>
      </c>
      <c r="F543" s="9">
        <v>23.59</v>
      </c>
      <c r="G543" s="9">
        <v>59.740001999999997</v>
      </c>
      <c r="H543" s="9">
        <v>187.990005</v>
      </c>
      <c r="I543" s="9">
        <v>11.74</v>
      </c>
      <c r="J543" s="11">
        <v>542</v>
      </c>
    </row>
    <row r="544" spans="1:10" x14ac:dyDescent="0.2">
      <c r="A544" s="2">
        <v>43291</v>
      </c>
      <c r="B544" s="8">
        <v>48990.921875</v>
      </c>
      <c r="C544" s="9">
        <v>68.25</v>
      </c>
      <c r="D544" s="9">
        <v>2.5099999999999998</v>
      </c>
      <c r="E544" s="9">
        <v>27.889999</v>
      </c>
      <c r="F544" s="9">
        <v>24.34</v>
      </c>
      <c r="G544" s="9">
        <v>59.549999</v>
      </c>
      <c r="H544" s="9">
        <v>187.28999300000001</v>
      </c>
      <c r="I544" s="9">
        <v>11.43</v>
      </c>
      <c r="J544" s="11">
        <v>543</v>
      </c>
    </row>
    <row r="545" spans="1:10" x14ac:dyDescent="0.2">
      <c r="A545" s="2">
        <v>43290</v>
      </c>
      <c r="B545" s="8">
        <v>49235.808594000002</v>
      </c>
      <c r="C545" s="9">
        <v>69.980002999999996</v>
      </c>
      <c r="D545" s="9">
        <v>2.57</v>
      </c>
      <c r="E545" s="9">
        <v>28.33</v>
      </c>
      <c r="F545" s="9">
        <v>23.469999000000001</v>
      </c>
      <c r="G545" s="9">
        <v>59.52</v>
      </c>
      <c r="H545" s="9">
        <v>185.929993</v>
      </c>
      <c r="I545" s="9">
        <v>11.34</v>
      </c>
      <c r="J545" s="11">
        <v>544</v>
      </c>
    </row>
    <row r="546" spans="1:10" x14ac:dyDescent="0.2">
      <c r="A546" s="2">
        <v>43287</v>
      </c>
      <c r="B546" s="8">
        <v>48981.410155999998</v>
      </c>
      <c r="C546" s="9">
        <v>69.150002000000001</v>
      </c>
      <c r="D546" s="9">
        <v>2.63</v>
      </c>
      <c r="E546" s="9">
        <v>28.17</v>
      </c>
      <c r="F546" s="9">
        <v>22.76</v>
      </c>
      <c r="G546" s="9">
        <v>59.689999</v>
      </c>
      <c r="H546" s="9">
        <v>183.240005</v>
      </c>
      <c r="I546" s="9">
        <v>11.57</v>
      </c>
      <c r="J546" s="11">
        <v>545</v>
      </c>
    </row>
    <row r="547" spans="1:10" x14ac:dyDescent="0.2">
      <c r="A547" s="2">
        <v>43286</v>
      </c>
      <c r="B547" s="8">
        <v>48562.648437999997</v>
      </c>
      <c r="C547" s="9">
        <v>69.400002000000001</v>
      </c>
      <c r="D547" s="9">
        <v>2.54</v>
      </c>
      <c r="E547" s="9">
        <v>28.280000999999999</v>
      </c>
      <c r="F547" s="9">
        <v>21.74</v>
      </c>
      <c r="G547" s="9">
        <v>59.09</v>
      </c>
      <c r="H547" s="9">
        <v>180.44000199999999</v>
      </c>
      <c r="I547" s="9">
        <v>10.67</v>
      </c>
      <c r="J547" s="11">
        <v>546</v>
      </c>
    </row>
    <row r="548" spans="1:10" x14ac:dyDescent="0.2">
      <c r="A548" s="2">
        <v>43285</v>
      </c>
      <c r="B548" s="8">
        <v>47318.519530999998</v>
      </c>
      <c r="C548" s="9">
        <v>65.910004000000001</v>
      </c>
      <c r="D548" s="9">
        <v>2.52</v>
      </c>
      <c r="E548" s="9">
        <v>27.92</v>
      </c>
      <c r="F548" s="9">
        <v>21.530000999999999</v>
      </c>
      <c r="G548" s="9">
        <v>57.310001</v>
      </c>
      <c r="H548" s="9">
        <v>177.490005</v>
      </c>
      <c r="I548" s="9">
        <v>10.130000000000001</v>
      </c>
      <c r="J548" s="11">
        <v>547</v>
      </c>
    </row>
    <row r="549" spans="1:10" x14ac:dyDescent="0.2">
      <c r="A549" s="2">
        <v>43284</v>
      </c>
      <c r="B549" s="8">
        <v>47053.890625</v>
      </c>
      <c r="C549" s="9">
        <v>66.059997999999993</v>
      </c>
      <c r="D549" s="9">
        <v>2.4700000000000002</v>
      </c>
      <c r="E549" s="9">
        <v>27.700001</v>
      </c>
      <c r="F549" s="9">
        <v>21.799999</v>
      </c>
      <c r="G549" s="9">
        <v>57.540000999999997</v>
      </c>
      <c r="H549" s="9">
        <v>175.729996</v>
      </c>
      <c r="I549" s="9">
        <v>10.23</v>
      </c>
      <c r="J549" s="11">
        <v>548</v>
      </c>
    </row>
    <row r="550" spans="1:10" x14ac:dyDescent="0.2">
      <c r="A550" s="2">
        <v>43283</v>
      </c>
      <c r="B550" s="8">
        <v>46653.519530999998</v>
      </c>
      <c r="C550" s="9">
        <v>65.569999999999993</v>
      </c>
      <c r="D550" s="9">
        <v>2.4300000000000002</v>
      </c>
      <c r="E550" s="9">
        <v>28.42</v>
      </c>
      <c r="F550" s="9">
        <v>21.18</v>
      </c>
      <c r="G550" s="9">
        <v>57.060001</v>
      </c>
      <c r="H550" s="9">
        <v>176.08999600000001</v>
      </c>
      <c r="I550" s="9">
        <v>9.94</v>
      </c>
      <c r="J550" s="11">
        <v>549</v>
      </c>
    </row>
    <row r="551" spans="1:10" x14ac:dyDescent="0.2">
      <c r="A551" s="2">
        <v>43280</v>
      </c>
      <c r="B551" s="8">
        <v>47663.199219000002</v>
      </c>
      <c r="C551" s="9">
        <v>68.400002000000001</v>
      </c>
      <c r="D551" s="9">
        <v>2.41</v>
      </c>
      <c r="E551" s="9">
        <v>28.84</v>
      </c>
      <c r="F551" s="9">
        <v>21.209999</v>
      </c>
      <c r="G551" s="9">
        <v>57.43</v>
      </c>
      <c r="H551" s="9">
        <v>177.44000199999999</v>
      </c>
      <c r="I551" s="9">
        <v>10.1</v>
      </c>
      <c r="J551" s="11">
        <v>550</v>
      </c>
    </row>
    <row r="552" spans="1:10" x14ac:dyDescent="0.2">
      <c r="A552" s="2">
        <v>43279</v>
      </c>
      <c r="B552" s="8">
        <v>47031.269530999998</v>
      </c>
      <c r="C552" s="9">
        <v>66.019997000000004</v>
      </c>
      <c r="D552" s="9">
        <v>2.4300000000000002</v>
      </c>
      <c r="E552" s="9">
        <v>27.870000999999998</v>
      </c>
      <c r="F552" s="9">
        <v>21.25</v>
      </c>
      <c r="G552" s="9">
        <v>56.91</v>
      </c>
      <c r="H552" s="9">
        <v>178.16999799999999</v>
      </c>
      <c r="I552" s="9">
        <v>10.18</v>
      </c>
      <c r="J552" s="11">
        <v>551</v>
      </c>
    </row>
    <row r="553" spans="1:10" x14ac:dyDescent="0.2">
      <c r="A553" s="2">
        <v>43278</v>
      </c>
      <c r="B553" s="8">
        <v>46874.429687999997</v>
      </c>
      <c r="C553" s="9">
        <v>65.389999000000003</v>
      </c>
      <c r="D553" s="9">
        <v>2.46</v>
      </c>
      <c r="E553" s="9">
        <v>27.549999</v>
      </c>
      <c r="F553" s="9">
        <v>21.48</v>
      </c>
      <c r="G553" s="9">
        <v>56.369999</v>
      </c>
      <c r="H553" s="9">
        <v>177.89999399999999</v>
      </c>
      <c r="I553" s="9">
        <v>10.220000000000001</v>
      </c>
      <c r="J553" s="11">
        <v>552</v>
      </c>
    </row>
    <row r="554" spans="1:10" x14ac:dyDescent="0.2">
      <c r="A554" s="2">
        <v>43277</v>
      </c>
      <c r="B554" s="8">
        <v>46908.941405999998</v>
      </c>
      <c r="C554" s="9">
        <v>65.75</v>
      </c>
      <c r="D554" s="9">
        <v>2.4300000000000002</v>
      </c>
      <c r="E554" s="9">
        <v>27.940000999999999</v>
      </c>
      <c r="F554" s="9">
        <v>22.35</v>
      </c>
      <c r="G554" s="9">
        <v>55.439999</v>
      </c>
      <c r="H554" s="9">
        <v>180.770004</v>
      </c>
      <c r="I554" s="9">
        <v>10.38</v>
      </c>
      <c r="J554" s="11">
        <v>553</v>
      </c>
    </row>
    <row r="555" spans="1:10" x14ac:dyDescent="0.2">
      <c r="A555" s="2">
        <v>43276</v>
      </c>
      <c r="B555" s="8">
        <v>46747.851562999997</v>
      </c>
      <c r="C555" s="9">
        <v>66.650002000000001</v>
      </c>
      <c r="D555" s="9">
        <v>2.4500000000000002</v>
      </c>
      <c r="E555" s="9">
        <v>27.43</v>
      </c>
      <c r="F555" s="9">
        <v>22.34</v>
      </c>
      <c r="G555" s="9">
        <v>55.009998000000003</v>
      </c>
      <c r="H555" s="9">
        <v>179.63000500000001</v>
      </c>
      <c r="I555" s="9">
        <v>10.64</v>
      </c>
      <c r="J555" s="11">
        <v>554</v>
      </c>
    </row>
    <row r="556" spans="1:10" x14ac:dyDescent="0.2">
      <c r="A556" s="2">
        <v>43273</v>
      </c>
      <c r="B556" s="8">
        <v>46737.640625</v>
      </c>
      <c r="C556" s="9">
        <v>66.160004000000001</v>
      </c>
      <c r="D556" s="9">
        <v>2.4500000000000002</v>
      </c>
      <c r="E556" s="9">
        <v>26.84</v>
      </c>
      <c r="F556" s="9">
        <v>22.1</v>
      </c>
      <c r="G556" s="9">
        <v>56.240001999999997</v>
      </c>
      <c r="H556" s="9">
        <v>178.199997</v>
      </c>
      <c r="I556" s="9">
        <v>10.81</v>
      </c>
      <c r="J556" s="11">
        <v>555</v>
      </c>
    </row>
    <row r="557" spans="1:10" x14ac:dyDescent="0.2">
      <c r="A557" s="2">
        <v>43272</v>
      </c>
      <c r="B557" s="8">
        <v>46456.910155999998</v>
      </c>
      <c r="C557" s="9">
        <v>63.68</v>
      </c>
      <c r="D557" s="9">
        <v>2.42</v>
      </c>
      <c r="E557" s="9">
        <v>26.969999000000001</v>
      </c>
      <c r="F557" s="9">
        <v>21.950001</v>
      </c>
      <c r="G557" s="9">
        <v>55.93</v>
      </c>
      <c r="H557" s="9">
        <v>179.970001</v>
      </c>
      <c r="I557" s="9">
        <v>10.75</v>
      </c>
      <c r="J557" s="11">
        <v>556</v>
      </c>
    </row>
    <row r="558" spans="1:10" x14ac:dyDescent="0.2">
      <c r="A558" s="2">
        <v>43271</v>
      </c>
      <c r="B558" s="8">
        <v>46759.410155999998</v>
      </c>
      <c r="C558" s="9">
        <v>65.779999000000004</v>
      </c>
      <c r="D558" s="9">
        <v>2.5099999999999998</v>
      </c>
      <c r="E558" s="9">
        <v>27.84</v>
      </c>
      <c r="F558" s="9">
        <v>21.74</v>
      </c>
      <c r="G558" s="9">
        <v>56.16</v>
      </c>
      <c r="H558" s="9">
        <v>179.80999800000001</v>
      </c>
      <c r="I558" s="9">
        <v>10.98</v>
      </c>
      <c r="J558" s="11">
        <v>557</v>
      </c>
    </row>
    <row r="559" spans="1:10" x14ac:dyDescent="0.2">
      <c r="A559" s="2">
        <v>43270</v>
      </c>
      <c r="B559" s="8">
        <v>46488.378905999998</v>
      </c>
      <c r="C559" s="9">
        <v>63.580002</v>
      </c>
      <c r="D559" s="9">
        <v>2.37</v>
      </c>
      <c r="E559" s="9">
        <v>27.76</v>
      </c>
      <c r="F559" s="9">
        <v>22.41</v>
      </c>
      <c r="G559" s="9">
        <v>55.669998</v>
      </c>
      <c r="H559" s="9">
        <v>179.179993</v>
      </c>
      <c r="I559" s="9">
        <v>10.94</v>
      </c>
      <c r="J559" s="11">
        <v>558</v>
      </c>
    </row>
    <row r="560" spans="1:10" x14ac:dyDescent="0.2">
      <c r="A560" s="2">
        <v>43269</v>
      </c>
      <c r="B560" s="8">
        <v>46660.871094000002</v>
      </c>
      <c r="C560" s="9">
        <v>63.619999</v>
      </c>
      <c r="D560" s="9">
        <v>2.5</v>
      </c>
      <c r="E560" s="9">
        <v>27.639999</v>
      </c>
      <c r="F560" s="9">
        <v>22.83</v>
      </c>
      <c r="G560" s="9">
        <v>55.93</v>
      </c>
      <c r="H560" s="9">
        <v>180.509995</v>
      </c>
      <c r="I560" s="9">
        <v>10.98</v>
      </c>
      <c r="J560" s="11">
        <v>559</v>
      </c>
    </row>
    <row r="561" spans="1:10" x14ac:dyDescent="0.2">
      <c r="A561" s="2">
        <v>43266</v>
      </c>
      <c r="B561" s="8">
        <v>46938.820312999997</v>
      </c>
      <c r="C561" s="9">
        <v>63.68</v>
      </c>
      <c r="D561" s="9">
        <v>2.52</v>
      </c>
      <c r="E561" s="9">
        <v>27.639999</v>
      </c>
      <c r="F561" s="9">
        <v>23</v>
      </c>
      <c r="G561" s="9">
        <v>55.880001</v>
      </c>
      <c r="H561" s="9">
        <v>181</v>
      </c>
      <c r="I561" s="9">
        <v>11.16</v>
      </c>
      <c r="J561" s="11">
        <v>560</v>
      </c>
    </row>
    <row r="562" spans="1:10" x14ac:dyDescent="0.2">
      <c r="A562" s="2">
        <v>43265</v>
      </c>
      <c r="B562" s="8">
        <v>47197.238280999998</v>
      </c>
      <c r="C562" s="9">
        <v>63.740001999999997</v>
      </c>
      <c r="D562" s="9">
        <v>2.39</v>
      </c>
      <c r="E562" s="9">
        <v>27.67</v>
      </c>
      <c r="F562" s="9">
        <v>23.299999</v>
      </c>
      <c r="G562" s="9">
        <v>55.619999</v>
      </c>
      <c r="H562" s="9">
        <v>181.33000200000001</v>
      </c>
      <c r="I562" s="9">
        <v>11.33</v>
      </c>
      <c r="J562" s="11">
        <v>561</v>
      </c>
    </row>
    <row r="563" spans="1:10" x14ac:dyDescent="0.2">
      <c r="A563" s="2">
        <v>43264</v>
      </c>
      <c r="B563" s="8">
        <v>46760.578125</v>
      </c>
      <c r="C563" s="9">
        <v>64.769997000000004</v>
      </c>
      <c r="D563" s="9">
        <v>2.27</v>
      </c>
      <c r="E563" s="9">
        <v>27.68</v>
      </c>
      <c r="F563" s="9">
        <v>23.190000999999999</v>
      </c>
      <c r="G563" s="9">
        <v>55.950001</v>
      </c>
      <c r="H563" s="9">
        <v>180.16999799999999</v>
      </c>
      <c r="I563" s="9">
        <v>11.29</v>
      </c>
      <c r="J563" s="11">
        <v>562</v>
      </c>
    </row>
    <row r="564" spans="1:10" x14ac:dyDescent="0.2">
      <c r="A564" s="2">
        <v>43263</v>
      </c>
      <c r="B564" s="8">
        <v>46660.75</v>
      </c>
      <c r="C564" s="9">
        <v>64.419998000000007</v>
      </c>
      <c r="D564" s="9">
        <v>2.29</v>
      </c>
      <c r="E564" s="9">
        <v>28.01</v>
      </c>
      <c r="F564" s="9">
        <v>23.77</v>
      </c>
      <c r="G564" s="9">
        <v>55.900002000000001</v>
      </c>
      <c r="H564" s="9">
        <v>180.94000199999999</v>
      </c>
      <c r="I564" s="9">
        <v>11.21</v>
      </c>
      <c r="J564" s="11">
        <v>563</v>
      </c>
    </row>
    <row r="565" spans="1:10" x14ac:dyDescent="0.2">
      <c r="A565" s="2">
        <v>43262</v>
      </c>
      <c r="B565" s="8">
        <v>46301.140625</v>
      </c>
      <c r="C565" s="9">
        <v>63.880001</v>
      </c>
      <c r="D565" s="9">
        <v>2.2799999999999998</v>
      </c>
      <c r="E565" s="9">
        <v>27.950001</v>
      </c>
      <c r="F565" s="9">
        <v>23.42</v>
      </c>
      <c r="G565" s="9">
        <v>55.970001000000003</v>
      </c>
      <c r="H565" s="9">
        <v>180.58000200000001</v>
      </c>
      <c r="I565" s="9">
        <v>10.94</v>
      </c>
      <c r="J565" s="11">
        <v>564</v>
      </c>
    </row>
    <row r="566" spans="1:10" x14ac:dyDescent="0.2">
      <c r="A566" s="2">
        <v>43259</v>
      </c>
      <c r="B566" s="8">
        <v>45939.539062999997</v>
      </c>
      <c r="C566" s="9">
        <v>64.330001999999993</v>
      </c>
      <c r="D566" s="9">
        <v>2.29</v>
      </c>
      <c r="E566" s="9">
        <v>27.940000999999999</v>
      </c>
      <c r="F566" s="9">
        <v>23.690000999999999</v>
      </c>
      <c r="G566" s="9">
        <v>55.779998999999997</v>
      </c>
      <c r="H566" s="9">
        <v>182.33000200000001</v>
      </c>
      <c r="I566" s="9">
        <v>10.88</v>
      </c>
      <c r="J566" s="11">
        <v>565</v>
      </c>
    </row>
    <row r="567" spans="1:10" x14ac:dyDescent="0.2">
      <c r="A567" s="2">
        <v>43258</v>
      </c>
      <c r="B567" s="8">
        <v>45476.570312999997</v>
      </c>
      <c r="C567" s="9">
        <v>64.150002000000001</v>
      </c>
      <c r="D567" s="9">
        <v>2.29</v>
      </c>
      <c r="E567" s="9">
        <v>27.67</v>
      </c>
      <c r="F567" s="9">
        <v>23.92</v>
      </c>
      <c r="G567" s="9">
        <v>55.98</v>
      </c>
      <c r="H567" s="9">
        <v>178.58999600000001</v>
      </c>
      <c r="I567" s="9">
        <v>10.86</v>
      </c>
      <c r="J567" s="11">
        <v>566</v>
      </c>
    </row>
    <row r="568" spans="1:10" x14ac:dyDescent="0.2">
      <c r="A568" s="2">
        <v>43257</v>
      </c>
      <c r="B568" s="8">
        <v>45181.820312999997</v>
      </c>
      <c r="C568" s="9">
        <v>65.080001999999993</v>
      </c>
      <c r="D568" s="9">
        <v>2.41</v>
      </c>
      <c r="E568" s="9">
        <v>27.940000999999999</v>
      </c>
      <c r="F568" s="9">
        <v>23.799999</v>
      </c>
      <c r="G568" s="9">
        <v>55.84</v>
      </c>
      <c r="H568" s="9">
        <v>176.279999</v>
      </c>
      <c r="I568" s="9">
        <v>10.59</v>
      </c>
      <c r="J568" s="11">
        <v>567</v>
      </c>
    </row>
    <row r="569" spans="1:10" x14ac:dyDescent="0.2">
      <c r="A569" s="2">
        <v>43256</v>
      </c>
      <c r="B569" s="8">
        <v>45130.699219000002</v>
      </c>
      <c r="C569" s="9">
        <v>65.459998999999996</v>
      </c>
      <c r="D569" s="9">
        <v>2.46</v>
      </c>
      <c r="E569" s="9">
        <v>27.959999</v>
      </c>
      <c r="F569" s="9">
        <v>23.969999000000001</v>
      </c>
      <c r="G569" s="9">
        <v>55.950001</v>
      </c>
      <c r="H569" s="9">
        <v>175.759995</v>
      </c>
      <c r="I569" s="9">
        <v>10.45</v>
      </c>
      <c r="J569" s="11">
        <v>568</v>
      </c>
    </row>
    <row r="570" spans="1:10" x14ac:dyDescent="0.2">
      <c r="A570" s="2">
        <v>43255</v>
      </c>
      <c r="B570" s="8">
        <v>45243.980469000002</v>
      </c>
      <c r="C570" s="9">
        <v>65.980002999999996</v>
      </c>
      <c r="D570" s="9">
        <v>2.5499999999999998</v>
      </c>
      <c r="E570" s="9">
        <v>28.120000999999998</v>
      </c>
      <c r="F570" s="9">
        <v>24</v>
      </c>
      <c r="G570" s="9">
        <v>55.93</v>
      </c>
      <c r="H570" s="9">
        <v>178.19000199999999</v>
      </c>
      <c r="I570" s="9">
        <v>10.69</v>
      </c>
      <c r="J570" s="11">
        <v>569</v>
      </c>
    </row>
    <row r="571" spans="1:10" x14ac:dyDescent="0.2">
      <c r="A571" s="2">
        <v>43252</v>
      </c>
      <c r="B571" s="8">
        <v>45013.121094000002</v>
      </c>
      <c r="C571" s="9">
        <v>64.019997000000004</v>
      </c>
      <c r="D571" s="9">
        <v>2.54</v>
      </c>
      <c r="E571" s="9">
        <v>28</v>
      </c>
      <c r="F571" s="9">
        <v>24.129999000000002</v>
      </c>
      <c r="G571" s="9">
        <v>56.310001</v>
      </c>
      <c r="H571" s="9">
        <v>177.800003</v>
      </c>
      <c r="I571" s="9">
        <v>10.3</v>
      </c>
      <c r="J571" s="11">
        <v>570</v>
      </c>
    </row>
    <row r="572" spans="1:10" x14ac:dyDescent="0.2">
      <c r="A572" s="2">
        <v>43251</v>
      </c>
      <c r="B572" s="8">
        <v>44662.550780999998</v>
      </c>
      <c r="C572" s="9">
        <v>65.410004000000001</v>
      </c>
      <c r="D572" s="9">
        <v>2.63</v>
      </c>
      <c r="E572" s="9">
        <v>27.530000999999999</v>
      </c>
      <c r="F572" s="9">
        <v>24.290001</v>
      </c>
      <c r="G572" s="9">
        <v>56.189999</v>
      </c>
      <c r="H572" s="9">
        <v>179.300003</v>
      </c>
      <c r="I572" s="9">
        <v>10.3</v>
      </c>
      <c r="J572" s="11">
        <v>571</v>
      </c>
    </row>
    <row r="573" spans="1:10" x14ac:dyDescent="0.2">
      <c r="A573" s="2">
        <v>43250</v>
      </c>
      <c r="B573" s="8">
        <v>44715.878905999998</v>
      </c>
      <c r="C573" s="9">
        <v>65.690002000000007</v>
      </c>
      <c r="D573" s="9">
        <v>2.57</v>
      </c>
      <c r="E573" s="9">
        <v>27.27</v>
      </c>
      <c r="F573" s="9">
        <v>24.610001</v>
      </c>
      <c r="G573" s="9">
        <v>56.330002</v>
      </c>
      <c r="H573" s="9">
        <v>178.770004</v>
      </c>
      <c r="I573" s="9">
        <v>10.59</v>
      </c>
      <c r="J573" s="11">
        <v>572</v>
      </c>
    </row>
    <row r="574" spans="1:10" x14ac:dyDescent="0.2">
      <c r="A574" s="2">
        <v>43249</v>
      </c>
      <c r="B574" s="8">
        <v>44647.371094000002</v>
      </c>
      <c r="C574" s="9">
        <v>65.839995999999999</v>
      </c>
      <c r="D574" s="9">
        <v>2.57</v>
      </c>
      <c r="E574" s="9">
        <v>27.1</v>
      </c>
      <c r="F574" s="9">
        <v>24.25</v>
      </c>
      <c r="G574" s="9">
        <v>56.810001</v>
      </c>
      <c r="H574" s="9">
        <v>179.71000699999999</v>
      </c>
      <c r="I574" s="9">
        <v>10.44</v>
      </c>
      <c r="J574" s="11">
        <v>573</v>
      </c>
    </row>
    <row r="575" spans="1:10" x14ac:dyDescent="0.2">
      <c r="A575" s="2">
        <v>43248</v>
      </c>
      <c r="B575" s="8">
        <v>44851.050780999998</v>
      </c>
      <c r="C575" s="9">
        <v>68.279999000000004</v>
      </c>
      <c r="D575" s="9">
        <v>2.62</v>
      </c>
      <c r="E575" s="9">
        <v>27.809999000000001</v>
      </c>
      <c r="F575" s="9">
        <v>25.110001</v>
      </c>
      <c r="G575" s="9">
        <v>57</v>
      </c>
      <c r="H575" s="9">
        <v>180.929993</v>
      </c>
      <c r="I575" s="9">
        <v>10.59</v>
      </c>
      <c r="J575" s="11">
        <v>574</v>
      </c>
    </row>
    <row r="576" spans="1:10" x14ac:dyDescent="0.2">
      <c r="A576" s="2">
        <v>43245</v>
      </c>
      <c r="B576" s="8">
        <v>45091.988280999998</v>
      </c>
      <c r="C576" s="9">
        <v>68.550003000000004</v>
      </c>
      <c r="D576" s="9">
        <v>2.63</v>
      </c>
      <c r="E576" s="9">
        <v>27.99</v>
      </c>
      <c r="F576" s="9">
        <v>25.09</v>
      </c>
      <c r="G576" s="9">
        <v>57.57</v>
      </c>
      <c r="H576" s="9">
        <v>182.41999799999999</v>
      </c>
      <c r="I576" s="9">
        <v>10.59</v>
      </c>
      <c r="J576" s="11">
        <v>575</v>
      </c>
    </row>
    <row r="577" spans="1:10" x14ac:dyDescent="0.2">
      <c r="A577" s="2">
        <v>43244</v>
      </c>
      <c r="B577" s="8">
        <v>45433.089844000002</v>
      </c>
      <c r="C577" s="9">
        <v>68.099997999999999</v>
      </c>
      <c r="D577" s="9">
        <v>2.65</v>
      </c>
      <c r="E577" s="9">
        <v>28</v>
      </c>
      <c r="F577" s="9">
        <v>25.139999</v>
      </c>
      <c r="G577" s="9">
        <v>57.459999000000003</v>
      </c>
      <c r="H577" s="9">
        <v>182.36999499999999</v>
      </c>
      <c r="I577" s="9">
        <v>10.43</v>
      </c>
      <c r="J577" s="11">
        <v>576</v>
      </c>
    </row>
    <row r="578" spans="1:10" x14ac:dyDescent="0.2">
      <c r="A578" s="2">
        <v>43243</v>
      </c>
      <c r="B578" s="8">
        <v>45776.691405999998</v>
      </c>
      <c r="C578" s="9">
        <v>69.5</v>
      </c>
      <c r="D578" s="9">
        <v>2.7</v>
      </c>
      <c r="E578" s="9">
        <v>27.959999</v>
      </c>
      <c r="F578" s="9">
        <v>25.200001</v>
      </c>
      <c r="G578" s="9">
        <v>56.84</v>
      </c>
      <c r="H578" s="9">
        <v>181.970001</v>
      </c>
      <c r="I578" s="9">
        <v>10.42</v>
      </c>
      <c r="J578" s="11">
        <v>577</v>
      </c>
    </row>
    <row r="579" spans="1:10" x14ac:dyDescent="0.2">
      <c r="A579" s="2">
        <v>43242</v>
      </c>
      <c r="B579" s="8">
        <v>45600.871094000002</v>
      </c>
      <c r="C579" s="9">
        <v>68.949996999999996</v>
      </c>
      <c r="D579" s="9">
        <v>2.67</v>
      </c>
      <c r="E579" s="9">
        <v>27.610001</v>
      </c>
      <c r="F579" s="9">
        <v>25.700001</v>
      </c>
      <c r="G579" s="9">
        <v>56.75</v>
      </c>
      <c r="H579" s="9">
        <v>179.60000600000001</v>
      </c>
      <c r="I579" s="9">
        <v>10.69</v>
      </c>
      <c r="J579" s="11">
        <v>578</v>
      </c>
    </row>
    <row r="580" spans="1:10" x14ac:dyDescent="0.2">
      <c r="A580" s="2">
        <v>43241</v>
      </c>
      <c r="B580" s="8">
        <v>45305.019530999998</v>
      </c>
      <c r="C580" s="9">
        <v>69.5</v>
      </c>
      <c r="D580" s="9">
        <v>2.63</v>
      </c>
      <c r="E580" s="9">
        <v>27.59</v>
      </c>
      <c r="F580" s="9">
        <v>25.219999000000001</v>
      </c>
      <c r="G580" s="9">
        <v>56.779998999999997</v>
      </c>
      <c r="H580" s="9">
        <v>180.009995</v>
      </c>
      <c r="I580" s="9">
        <v>10.78</v>
      </c>
      <c r="J580" s="11">
        <v>579</v>
      </c>
    </row>
    <row r="581" spans="1:10" x14ac:dyDescent="0.2">
      <c r="A581" s="2">
        <v>43238</v>
      </c>
      <c r="B581" s="8">
        <v>45666.769530999998</v>
      </c>
      <c r="C581" s="9">
        <v>68.830001999999993</v>
      </c>
      <c r="D581" s="9">
        <v>2.68</v>
      </c>
      <c r="E581" s="9">
        <v>27.6</v>
      </c>
      <c r="F581" s="9">
        <v>25.01</v>
      </c>
      <c r="G581" s="9">
        <v>57.610000999999997</v>
      </c>
      <c r="H581" s="9">
        <v>179.050003</v>
      </c>
      <c r="I581" s="9">
        <v>10.91</v>
      </c>
      <c r="J581" s="11">
        <v>580</v>
      </c>
    </row>
    <row r="582" spans="1:10" x14ac:dyDescent="0.2">
      <c r="A582" s="2">
        <v>43237</v>
      </c>
      <c r="B582" s="8">
        <v>45787.898437999997</v>
      </c>
      <c r="C582" s="9">
        <v>68.669998000000007</v>
      </c>
      <c r="D582" s="9">
        <v>2.69</v>
      </c>
      <c r="E582" s="9">
        <v>28.610001</v>
      </c>
      <c r="F582" s="9">
        <v>25.26</v>
      </c>
      <c r="G582" s="9">
        <v>56.849997999999999</v>
      </c>
      <c r="H582" s="9">
        <v>179.509995</v>
      </c>
      <c r="I582" s="9">
        <v>11.05</v>
      </c>
      <c r="J582" s="11">
        <v>581</v>
      </c>
    </row>
    <row r="583" spans="1:10" x14ac:dyDescent="0.2">
      <c r="A583" s="2">
        <v>43236</v>
      </c>
      <c r="B583" s="8">
        <v>46419.769530999998</v>
      </c>
      <c r="C583" s="9">
        <v>69.519997000000004</v>
      </c>
      <c r="D583" s="9">
        <v>2.74</v>
      </c>
      <c r="E583" s="9">
        <v>29.09</v>
      </c>
      <c r="F583" s="9">
        <v>25.67</v>
      </c>
      <c r="G583" s="9">
        <v>57.93</v>
      </c>
      <c r="H583" s="9">
        <v>182.820007</v>
      </c>
      <c r="I583" s="9">
        <v>11.13</v>
      </c>
      <c r="J583" s="11">
        <v>582</v>
      </c>
    </row>
    <row r="584" spans="1:10" x14ac:dyDescent="0.2">
      <c r="A584" s="2">
        <v>43235</v>
      </c>
      <c r="B584" s="8">
        <v>46258.960937999997</v>
      </c>
      <c r="C584" s="9">
        <v>68.449996999999996</v>
      </c>
      <c r="D584" s="9">
        <v>2.73</v>
      </c>
      <c r="E584" s="9">
        <v>29.200001</v>
      </c>
      <c r="F584" s="9">
        <v>24.549999</v>
      </c>
      <c r="G584" s="9">
        <v>57.41</v>
      </c>
      <c r="H584" s="9">
        <v>184.699997</v>
      </c>
      <c r="I584" s="9">
        <v>11.26</v>
      </c>
      <c r="J584" s="11">
        <v>583</v>
      </c>
    </row>
    <row r="585" spans="1:10" x14ac:dyDescent="0.2">
      <c r="A585" s="2">
        <v>43234</v>
      </c>
      <c r="B585" s="8">
        <v>46519.289062999997</v>
      </c>
      <c r="C585" s="9">
        <v>69.910004000000001</v>
      </c>
      <c r="D585" s="9">
        <v>2.78</v>
      </c>
      <c r="E585" s="9">
        <v>29.32</v>
      </c>
      <c r="F585" s="9">
        <v>25.219999000000001</v>
      </c>
      <c r="G585" s="9">
        <v>56.970001000000003</v>
      </c>
      <c r="H585" s="9">
        <v>184.83000200000001</v>
      </c>
      <c r="I585" s="9">
        <v>11.11</v>
      </c>
      <c r="J585" s="11">
        <v>584</v>
      </c>
    </row>
    <row r="586" spans="1:10" x14ac:dyDescent="0.2">
      <c r="A586" s="2">
        <v>43231</v>
      </c>
      <c r="B586" s="8">
        <v>46728.921875</v>
      </c>
      <c r="C586" s="9">
        <v>69.75</v>
      </c>
      <c r="D586" s="9">
        <v>2.86</v>
      </c>
      <c r="E586" s="9">
        <v>28.690000999999999</v>
      </c>
      <c r="F586" s="9">
        <v>25.33</v>
      </c>
      <c r="G586" s="9">
        <v>57.09</v>
      </c>
      <c r="H586" s="9">
        <v>186.86999499999999</v>
      </c>
      <c r="I586" s="9">
        <v>11.13</v>
      </c>
      <c r="J586" s="11">
        <v>585</v>
      </c>
    </row>
    <row r="587" spans="1:10" x14ac:dyDescent="0.2">
      <c r="A587" s="2">
        <v>43230</v>
      </c>
      <c r="B587" s="8">
        <v>46551.550780999998</v>
      </c>
      <c r="C587" s="9">
        <v>69.739998</v>
      </c>
      <c r="D587" s="9">
        <v>2.84</v>
      </c>
      <c r="E587" s="9">
        <v>28.629999000000002</v>
      </c>
      <c r="F587" s="9">
        <v>25.559999000000001</v>
      </c>
      <c r="G587" s="9">
        <v>57.02</v>
      </c>
      <c r="H587" s="9">
        <v>188.970001</v>
      </c>
      <c r="I587" s="9">
        <v>11.06</v>
      </c>
      <c r="J587" s="11">
        <v>586</v>
      </c>
    </row>
    <row r="588" spans="1:10" x14ac:dyDescent="0.2">
      <c r="A588" s="2">
        <v>43229</v>
      </c>
      <c r="B588" s="8">
        <v>46294.429687999997</v>
      </c>
      <c r="C588" s="9">
        <v>68.760002</v>
      </c>
      <c r="D588" s="9">
        <v>2.7</v>
      </c>
      <c r="E588" s="9">
        <v>28.1</v>
      </c>
      <c r="F588" s="9">
        <v>24.940000999999999</v>
      </c>
      <c r="G588" s="9">
        <v>56.330002</v>
      </c>
      <c r="H588" s="9">
        <v>184.800003</v>
      </c>
      <c r="I588" s="9">
        <v>11.14</v>
      </c>
      <c r="J588" s="11">
        <v>587</v>
      </c>
    </row>
    <row r="589" spans="1:10" x14ac:dyDescent="0.2">
      <c r="A589" s="2">
        <v>43228</v>
      </c>
      <c r="B589" s="8">
        <v>46719.511719000002</v>
      </c>
      <c r="C589" s="9">
        <v>68.449996999999996</v>
      </c>
      <c r="D589" s="9">
        <v>2.71</v>
      </c>
      <c r="E589" s="9">
        <v>28.16</v>
      </c>
      <c r="F589" s="9">
        <v>25.190000999999999</v>
      </c>
      <c r="G589" s="9">
        <v>56.650002000000001</v>
      </c>
      <c r="H589" s="9">
        <v>188.13000500000001</v>
      </c>
      <c r="I589" s="9">
        <v>11.34</v>
      </c>
      <c r="J589" s="11">
        <v>588</v>
      </c>
    </row>
    <row r="590" spans="1:10" x14ac:dyDescent="0.2">
      <c r="A590" s="2">
        <v>43227</v>
      </c>
      <c r="B590" s="8">
        <v>46474.699219000002</v>
      </c>
      <c r="C590" s="9">
        <v>67.889999000000003</v>
      </c>
      <c r="D590" s="9">
        <v>2.77</v>
      </c>
      <c r="E590" s="9">
        <v>28.110001</v>
      </c>
      <c r="F590" s="9">
        <v>24.98</v>
      </c>
      <c r="G590" s="9">
        <v>56.84</v>
      </c>
      <c r="H590" s="9">
        <v>183.550003</v>
      </c>
      <c r="I590" s="9">
        <v>10.96</v>
      </c>
      <c r="J590" s="11">
        <v>589</v>
      </c>
    </row>
    <row r="591" spans="1:10" x14ac:dyDescent="0.2">
      <c r="A591" s="2">
        <v>43224</v>
      </c>
      <c r="B591" s="8">
        <v>46992.171875</v>
      </c>
      <c r="C591" s="9">
        <v>68.569999999999993</v>
      </c>
      <c r="D591" s="9">
        <v>2.84</v>
      </c>
      <c r="E591" s="9">
        <v>29.190000999999999</v>
      </c>
      <c r="F591" s="9">
        <v>26.110001</v>
      </c>
      <c r="G591" s="9">
        <v>57.060001</v>
      </c>
      <c r="H591" s="9">
        <v>187.58000200000001</v>
      </c>
      <c r="I591" s="9">
        <v>11.38</v>
      </c>
      <c r="J591" s="11">
        <v>590</v>
      </c>
    </row>
    <row r="592" spans="1:10" x14ac:dyDescent="0.2">
      <c r="A592" s="2">
        <v>43223</v>
      </c>
      <c r="B592" s="8">
        <v>47094.128905999998</v>
      </c>
      <c r="C592" s="9">
        <v>69.580001999999993</v>
      </c>
      <c r="D592" s="9">
        <v>2.87</v>
      </c>
      <c r="E592" s="9">
        <v>29.32</v>
      </c>
      <c r="F592" s="9">
        <v>26.42</v>
      </c>
      <c r="G592" s="9">
        <v>57.349997999999999</v>
      </c>
      <c r="H592" s="9">
        <v>187.970001</v>
      </c>
      <c r="I592" s="9">
        <v>11.5</v>
      </c>
      <c r="J592" s="11">
        <v>591</v>
      </c>
    </row>
    <row r="593" spans="1:10" x14ac:dyDescent="0.2">
      <c r="A593" s="2">
        <v>43222</v>
      </c>
      <c r="B593" s="8">
        <v>47809.980469000002</v>
      </c>
      <c r="C593" s="9">
        <v>70.629997000000003</v>
      </c>
      <c r="D593" s="9">
        <v>2.88</v>
      </c>
      <c r="E593" s="9">
        <v>30.75</v>
      </c>
      <c r="F593" s="9">
        <v>26.01</v>
      </c>
      <c r="G593" s="9">
        <v>57.650002000000001</v>
      </c>
      <c r="H593" s="9">
        <v>190.69000199999999</v>
      </c>
      <c r="I593" s="9">
        <v>11.73</v>
      </c>
      <c r="J593" s="11">
        <v>592</v>
      </c>
    </row>
    <row r="594" spans="1:10" x14ac:dyDescent="0.2">
      <c r="A594" s="2">
        <v>43220</v>
      </c>
      <c r="B594" s="8">
        <v>48358.160155999998</v>
      </c>
      <c r="C594" s="9">
        <v>69.559997999999993</v>
      </c>
      <c r="D594" s="9">
        <v>2.92</v>
      </c>
      <c r="E594" s="9">
        <v>30.969999000000001</v>
      </c>
      <c r="F594" s="9">
        <v>26.440000999999999</v>
      </c>
      <c r="G594" s="9">
        <v>58.419998</v>
      </c>
      <c r="H594" s="9">
        <v>191.63999899999999</v>
      </c>
      <c r="I594" s="9">
        <v>11.69</v>
      </c>
      <c r="J594" s="11">
        <v>593</v>
      </c>
    </row>
    <row r="595" spans="1:10" x14ac:dyDescent="0.2">
      <c r="A595" s="2">
        <v>43217</v>
      </c>
      <c r="B595" s="8">
        <v>48284.609375</v>
      </c>
      <c r="C595" s="9">
        <v>68.949996999999996</v>
      </c>
      <c r="D595" s="9">
        <v>2.91</v>
      </c>
      <c r="E595" s="9">
        <v>31.02</v>
      </c>
      <c r="F595" s="9">
        <v>26.040001</v>
      </c>
      <c r="G595" s="9">
        <v>58.349997999999999</v>
      </c>
      <c r="H595" s="9">
        <v>192.86999499999999</v>
      </c>
      <c r="I595" s="9">
        <v>11.35</v>
      </c>
      <c r="J595" s="11">
        <v>594</v>
      </c>
    </row>
    <row r="596" spans="1:10" x14ac:dyDescent="0.2">
      <c r="A596" s="2">
        <v>43216</v>
      </c>
      <c r="B596" s="8">
        <v>48297.710937999997</v>
      </c>
      <c r="C596" s="9">
        <v>68.680000000000007</v>
      </c>
      <c r="D596" s="9">
        <v>2.85</v>
      </c>
      <c r="E596" s="9">
        <v>30.42</v>
      </c>
      <c r="F596" s="9">
        <v>26.73</v>
      </c>
      <c r="G596" s="9">
        <v>58.939999</v>
      </c>
      <c r="H596" s="9">
        <v>190.61999499999999</v>
      </c>
      <c r="I596" s="9">
        <v>11.37</v>
      </c>
      <c r="J596" s="11">
        <v>595</v>
      </c>
    </row>
    <row r="597" spans="1:10" x14ac:dyDescent="0.2">
      <c r="A597" s="2">
        <v>43215</v>
      </c>
      <c r="B597" s="8">
        <v>48058.210937999997</v>
      </c>
      <c r="C597" s="9">
        <v>69.120002999999997</v>
      </c>
      <c r="D597" s="9">
        <v>2.8</v>
      </c>
      <c r="E597" s="9">
        <v>30.959999</v>
      </c>
      <c r="F597" s="9">
        <v>26.76</v>
      </c>
      <c r="G597" s="9">
        <v>58.549999</v>
      </c>
      <c r="H597" s="9">
        <v>190.11999499999999</v>
      </c>
      <c r="I597" s="9">
        <v>11.1</v>
      </c>
      <c r="J597" s="11">
        <v>596</v>
      </c>
    </row>
    <row r="598" spans="1:10" x14ac:dyDescent="0.2">
      <c r="A598" s="2">
        <v>43214</v>
      </c>
      <c r="B598" s="8">
        <v>48046.800780999998</v>
      </c>
      <c r="C598" s="9">
        <v>69</v>
      </c>
      <c r="D598" s="9">
        <v>2.79</v>
      </c>
      <c r="E598" s="9">
        <v>31.01</v>
      </c>
      <c r="F598" s="9">
        <v>26.959999</v>
      </c>
      <c r="G598" s="9">
        <v>58.84</v>
      </c>
      <c r="H598" s="9">
        <v>191.38999899999999</v>
      </c>
      <c r="I598" s="9">
        <v>11.41</v>
      </c>
      <c r="J598" s="11">
        <v>597</v>
      </c>
    </row>
    <row r="599" spans="1:10" x14ac:dyDescent="0.2">
      <c r="A599" s="2">
        <v>43213</v>
      </c>
      <c r="B599" s="8">
        <v>48442.21875</v>
      </c>
      <c r="C599" s="9">
        <v>69.940002000000007</v>
      </c>
      <c r="D599" s="9">
        <v>2.81</v>
      </c>
      <c r="E599" s="9">
        <v>30.58</v>
      </c>
      <c r="F599" s="9">
        <v>26.32</v>
      </c>
      <c r="G599" s="9">
        <v>58.73</v>
      </c>
      <c r="H599" s="9">
        <v>190.86999499999999</v>
      </c>
      <c r="I599" s="9">
        <v>11.01</v>
      </c>
      <c r="J599" s="11">
        <v>598</v>
      </c>
    </row>
    <row r="600" spans="1:10" x14ac:dyDescent="0.2">
      <c r="A600" s="2">
        <v>43210</v>
      </c>
      <c r="B600" s="8">
        <v>48431.578125</v>
      </c>
      <c r="C600" s="9">
        <v>70.110000999999997</v>
      </c>
      <c r="D600" s="9">
        <v>2.8</v>
      </c>
      <c r="E600" s="9">
        <v>30.84</v>
      </c>
      <c r="F600" s="9">
        <v>26.27</v>
      </c>
      <c r="G600" s="9">
        <v>59.200001</v>
      </c>
      <c r="H600" s="9">
        <v>187.550003</v>
      </c>
      <c r="I600" s="9">
        <v>13.14</v>
      </c>
      <c r="J600" s="11">
        <v>599</v>
      </c>
    </row>
    <row r="601" spans="1:10" x14ac:dyDescent="0.2">
      <c r="A601" s="2">
        <v>43209</v>
      </c>
      <c r="B601" s="8">
        <v>48745.28125</v>
      </c>
      <c r="C601" s="9">
        <v>69.839995999999999</v>
      </c>
      <c r="D601" s="9">
        <v>2.85</v>
      </c>
      <c r="E601" s="9">
        <v>30.24</v>
      </c>
      <c r="F601" s="9">
        <v>26.15</v>
      </c>
      <c r="G601" s="9">
        <v>58.75</v>
      </c>
      <c r="H601" s="9">
        <v>189.89999399999999</v>
      </c>
      <c r="I601" s="9">
        <v>16.120000999999998</v>
      </c>
      <c r="J601" s="11">
        <v>600</v>
      </c>
    </row>
    <row r="602" spans="1:10" x14ac:dyDescent="0.2">
      <c r="A602" s="2">
        <v>43208</v>
      </c>
      <c r="B602" s="8">
        <v>49090.738280999998</v>
      </c>
      <c r="C602" s="9">
        <v>69.540001000000004</v>
      </c>
      <c r="D602" s="9">
        <v>2.92</v>
      </c>
      <c r="E602" s="9">
        <v>30.82</v>
      </c>
      <c r="F602" s="9">
        <v>26.190000999999999</v>
      </c>
      <c r="G602" s="9">
        <v>58.810001</v>
      </c>
      <c r="H602" s="9">
        <v>190.88999899999999</v>
      </c>
      <c r="I602" s="9">
        <v>16.27</v>
      </c>
      <c r="J602" s="11">
        <v>601</v>
      </c>
    </row>
    <row r="603" spans="1:10" x14ac:dyDescent="0.2">
      <c r="A603" s="2">
        <v>43207</v>
      </c>
      <c r="B603" s="8">
        <v>48933.609375</v>
      </c>
      <c r="C603" s="9">
        <v>69.510002</v>
      </c>
      <c r="D603" s="9">
        <v>2.95</v>
      </c>
      <c r="E603" s="9">
        <v>31.59</v>
      </c>
      <c r="F603" s="9">
        <v>25.68</v>
      </c>
      <c r="G603" s="9">
        <v>58.860000999999997</v>
      </c>
      <c r="H603" s="9">
        <v>189.009995</v>
      </c>
      <c r="I603" s="9">
        <v>15.89</v>
      </c>
      <c r="J603" s="11">
        <v>602</v>
      </c>
    </row>
    <row r="604" spans="1:10" x14ac:dyDescent="0.2">
      <c r="A604" s="2">
        <v>43206</v>
      </c>
      <c r="B604" s="8">
        <v>48434.390625</v>
      </c>
      <c r="C604" s="9">
        <v>68.669998000000007</v>
      </c>
      <c r="D604" s="9">
        <v>2.92</v>
      </c>
      <c r="E604" s="9">
        <v>30.459999</v>
      </c>
      <c r="F604" s="9">
        <v>25.700001</v>
      </c>
      <c r="G604" s="9">
        <v>58.23</v>
      </c>
      <c r="H604" s="9">
        <v>186.64999399999999</v>
      </c>
      <c r="I604" s="9">
        <v>16.030000999999999</v>
      </c>
      <c r="J604" s="11">
        <v>603</v>
      </c>
    </row>
    <row r="605" spans="1:10" x14ac:dyDescent="0.2">
      <c r="A605" s="2">
        <v>43203</v>
      </c>
      <c r="B605" s="8">
        <v>48768.300780999998</v>
      </c>
      <c r="C605" s="9">
        <v>68.519997000000004</v>
      </c>
      <c r="D605" s="9">
        <v>2.89</v>
      </c>
      <c r="E605" s="9">
        <v>29.809999000000001</v>
      </c>
      <c r="F605" s="9">
        <v>26.16</v>
      </c>
      <c r="G605" s="9">
        <v>58.93</v>
      </c>
      <c r="H605" s="9">
        <v>188.550003</v>
      </c>
      <c r="I605" s="9">
        <v>15.9</v>
      </c>
      <c r="J605" s="11">
        <v>604</v>
      </c>
    </row>
    <row r="606" spans="1:10" x14ac:dyDescent="0.2">
      <c r="A606" s="2">
        <v>43202</v>
      </c>
      <c r="B606" s="8">
        <v>48782.558594000002</v>
      </c>
      <c r="C606" s="9">
        <v>68.870002999999997</v>
      </c>
      <c r="D606" s="9">
        <v>2.9</v>
      </c>
      <c r="E606" s="9">
        <v>29.9</v>
      </c>
      <c r="F606" s="9">
        <v>26.27</v>
      </c>
      <c r="G606" s="9">
        <v>59.029998999999997</v>
      </c>
      <c r="H606" s="9">
        <v>186.46000699999999</v>
      </c>
      <c r="I606" s="9">
        <v>15.93</v>
      </c>
      <c r="J606" s="11">
        <v>605</v>
      </c>
    </row>
    <row r="607" spans="1:10" x14ac:dyDescent="0.2">
      <c r="A607" s="2">
        <v>43201</v>
      </c>
      <c r="B607" s="8">
        <v>48532.140625</v>
      </c>
      <c r="C607" s="9">
        <v>67.089995999999999</v>
      </c>
      <c r="D607" s="9">
        <v>2.83</v>
      </c>
      <c r="E607" s="9">
        <v>29.940000999999999</v>
      </c>
      <c r="F607" s="9">
        <v>26.139999</v>
      </c>
      <c r="G607" s="9">
        <v>57.939999</v>
      </c>
      <c r="H607" s="9">
        <v>183.529999</v>
      </c>
      <c r="I607" s="9">
        <v>16.030000999999999</v>
      </c>
      <c r="J607" s="11">
        <v>606</v>
      </c>
    </row>
    <row r="608" spans="1:10" x14ac:dyDescent="0.2">
      <c r="A608" s="2">
        <v>43200</v>
      </c>
      <c r="B608" s="8">
        <v>48331.511719000002</v>
      </c>
      <c r="C608" s="9">
        <v>66.589995999999999</v>
      </c>
      <c r="D608" s="9">
        <v>2.84</v>
      </c>
      <c r="E608" s="9">
        <v>29.9</v>
      </c>
      <c r="F608" s="9">
        <v>26.16</v>
      </c>
      <c r="G608" s="9">
        <v>57.310001</v>
      </c>
      <c r="H608" s="9">
        <v>183.39999399999999</v>
      </c>
      <c r="I608" s="9">
        <v>16.34</v>
      </c>
      <c r="J608" s="11">
        <v>607</v>
      </c>
    </row>
    <row r="609" spans="1:10" x14ac:dyDescent="0.2">
      <c r="A609" s="2">
        <v>43199</v>
      </c>
      <c r="B609" s="8">
        <v>48058.960937999997</v>
      </c>
      <c r="C609" s="9">
        <v>65.319999999999993</v>
      </c>
      <c r="D609" s="9">
        <v>2.83</v>
      </c>
      <c r="E609" s="9">
        <v>29.190000999999999</v>
      </c>
      <c r="F609" s="9">
        <v>26.41</v>
      </c>
      <c r="G609" s="9">
        <v>57.189999</v>
      </c>
      <c r="H609" s="9">
        <v>184.509995</v>
      </c>
      <c r="I609" s="9">
        <v>16.309999000000001</v>
      </c>
      <c r="J609" s="11">
        <v>608</v>
      </c>
    </row>
    <row r="610" spans="1:10" x14ac:dyDescent="0.2">
      <c r="A610" s="2">
        <v>43196</v>
      </c>
      <c r="B610" s="8">
        <v>47926.109375</v>
      </c>
      <c r="C610" s="9">
        <v>65.540001000000004</v>
      </c>
      <c r="D610" s="9">
        <v>2.82</v>
      </c>
      <c r="E610" s="9">
        <v>29.35</v>
      </c>
      <c r="F610" s="9">
        <v>26.51</v>
      </c>
      <c r="G610" s="9">
        <v>57.509998000000003</v>
      </c>
      <c r="H610" s="9">
        <v>183.679993</v>
      </c>
      <c r="I610" s="9">
        <v>15.81</v>
      </c>
      <c r="J610" s="11">
        <v>609</v>
      </c>
    </row>
    <row r="611" spans="1:10" x14ac:dyDescent="0.2">
      <c r="A611" s="2">
        <v>43195</v>
      </c>
      <c r="B611" s="8">
        <v>47951.75</v>
      </c>
      <c r="C611" s="9">
        <v>65.669998000000007</v>
      </c>
      <c r="D611" s="9">
        <v>2.83</v>
      </c>
      <c r="E611" s="9">
        <v>29.34</v>
      </c>
      <c r="F611" s="9">
        <v>26.379999000000002</v>
      </c>
      <c r="G611" s="9">
        <v>57.990001999999997</v>
      </c>
      <c r="H611" s="9">
        <v>186.279999</v>
      </c>
      <c r="I611" s="9">
        <v>15.93</v>
      </c>
      <c r="J611" s="11">
        <v>610</v>
      </c>
    </row>
    <row r="612" spans="1:10" x14ac:dyDescent="0.2">
      <c r="A612" s="2">
        <v>43194</v>
      </c>
      <c r="B612" s="8">
        <v>47457.460937999997</v>
      </c>
      <c r="C612" s="9">
        <v>65.379997000000003</v>
      </c>
      <c r="D612" s="9">
        <v>2.82</v>
      </c>
      <c r="E612" s="9">
        <v>28.469999000000001</v>
      </c>
      <c r="F612" s="9">
        <v>26.76</v>
      </c>
      <c r="G612" s="9">
        <v>57.610000999999997</v>
      </c>
      <c r="H612" s="9">
        <v>182.800003</v>
      </c>
      <c r="I612" s="9">
        <v>15.45</v>
      </c>
      <c r="J612" s="11">
        <v>611</v>
      </c>
    </row>
    <row r="613" spans="1:10" x14ac:dyDescent="0.2">
      <c r="A613" s="2">
        <v>43193</v>
      </c>
      <c r="B613" s="8">
        <v>46684.058594000002</v>
      </c>
      <c r="C613" s="9">
        <v>65.099997999999999</v>
      </c>
      <c r="D613" s="9">
        <v>2.61</v>
      </c>
      <c r="E613" s="9">
        <v>28.040001</v>
      </c>
      <c r="F613" s="9">
        <v>24.870000999999998</v>
      </c>
      <c r="G613" s="9">
        <v>56.220001000000003</v>
      </c>
      <c r="H613" s="9">
        <v>181.53999300000001</v>
      </c>
      <c r="I613" s="9">
        <v>15.28</v>
      </c>
      <c r="J613" s="11">
        <v>612</v>
      </c>
    </row>
    <row r="614" spans="1:10" x14ac:dyDescent="0.2">
      <c r="A614" s="2">
        <v>43192</v>
      </c>
      <c r="B614" s="8">
        <v>45826.640625</v>
      </c>
      <c r="C614" s="9">
        <v>63.18</v>
      </c>
      <c r="D614" s="9">
        <v>2.61</v>
      </c>
      <c r="E614" s="9">
        <v>27.07</v>
      </c>
      <c r="F614" s="9">
        <v>24.389999</v>
      </c>
      <c r="G614" s="9">
        <v>54.779998999999997</v>
      </c>
      <c r="H614" s="9">
        <v>180.050003</v>
      </c>
      <c r="I614" s="9">
        <v>14.92</v>
      </c>
      <c r="J614" s="11">
        <v>613</v>
      </c>
    </row>
    <row r="615" spans="1:10" x14ac:dyDescent="0.2">
      <c r="A615" s="2">
        <v>43187</v>
      </c>
      <c r="B615" s="8">
        <v>46124.851562999997</v>
      </c>
      <c r="C615" s="9">
        <v>63.529998999999997</v>
      </c>
      <c r="D615" s="9">
        <v>2.59</v>
      </c>
      <c r="E615" s="9">
        <v>27.360001</v>
      </c>
      <c r="F615" s="9">
        <v>24.790001</v>
      </c>
      <c r="G615" s="9">
        <v>55.639999000000003</v>
      </c>
      <c r="H615" s="9">
        <v>180.740005</v>
      </c>
      <c r="I615" s="9">
        <v>14.65</v>
      </c>
      <c r="J615" s="11">
        <v>614</v>
      </c>
    </row>
    <row r="616" spans="1:10" x14ac:dyDescent="0.2">
      <c r="A616" s="2">
        <v>43186</v>
      </c>
      <c r="B616" s="8">
        <v>46793.578125</v>
      </c>
      <c r="C616" s="9">
        <v>65.370002999999997</v>
      </c>
      <c r="D616" s="9">
        <v>2.62</v>
      </c>
      <c r="E616" s="9">
        <v>27.27</v>
      </c>
      <c r="F616" s="9">
        <v>25.370000999999998</v>
      </c>
      <c r="G616" s="9">
        <v>56.259998000000003</v>
      </c>
      <c r="H616" s="9">
        <v>181.83999600000001</v>
      </c>
      <c r="I616" s="9">
        <v>15.19</v>
      </c>
      <c r="J616" s="11">
        <v>615</v>
      </c>
    </row>
    <row r="617" spans="1:10" x14ac:dyDescent="0.2">
      <c r="A617" s="2">
        <v>43185</v>
      </c>
      <c r="B617" s="8">
        <v>46858.460937999997</v>
      </c>
      <c r="C617" s="9">
        <v>64</v>
      </c>
      <c r="D617" s="9">
        <v>2.65</v>
      </c>
      <c r="E617" s="9">
        <v>27.299999</v>
      </c>
      <c r="F617" s="9">
        <v>26.18</v>
      </c>
      <c r="G617" s="9">
        <v>56.580002</v>
      </c>
      <c r="H617" s="9">
        <v>178.800003</v>
      </c>
      <c r="I617" s="9">
        <v>15.02</v>
      </c>
      <c r="J617" s="11">
        <v>616</v>
      </c>
    </row>
    <row r="618" spans="1:10" x14ac:dyDescent="0.2">
      <c r="A618" s="2">
        <v>43182</v>
      </c>
      <c r="B618" s="8">
        <v>46515.929687999997</v>
      </c>
      <c r="C618" s="9">
        <v>64.529999000000004</v>
      </c>
      <c r="D618" s="9">
        <v>2.63</v>
      </c>
      <c r="E618" s="9">
        <v>27.459999</v>
      </c>
      <c r="F618" s="9">
        <v>26.66</v>
      </c>
      <c r="G618" s="9">
        <v>56.09</v>
      </c>
      <c r="H618" s="9">
        <v>181.89999399999999</v>
      </c>
      <c r="I618" s="9">
        <v>15.01</v>
      </c>
      <c r="J618" s="11">
        <v>617</v>
      </c>
    </row>
    <row r="619" spans="1:10" x14ac:dyDescent="0.2">
      <c r="A619" s="2">
        <v>43181</v>
      </c>
      <c r="B619" s="8">
        <v>47361.039062999997</v>
      </c>
      <c r="C619" s="9">
        <v>65.059997999999993</v>
      </c>
      <c r="D619" s="9">
        <v>2.67</v>
      </c>
      <c r="E619" s="9">
        <v>27.860001</v>
      </c>
      <c r="F619" s="9">
        <v>26.450001</v>
      </c>
      <c r="G619" s="9">
        <v>56.389999000000003</v>
      </c>
      <c r="H619" s="9">
        <v>183.259995</v>
      </c>
      <c r="I619" s="9">
        <v>15.14</v>
      </c>
      <c r="J619" s="11">
        <v>618</v>
      </c>
    </row>
    <row r="620" spans="1:10" x14ac:dyDescent="0.2">
      <c r="A620" s="2">
        <v>43180</v>
      </c>
      <c r="B620" s="8">
        <v>47521.839844000002</v>
      </c>
      <c r="C620" s="9">
        <v>65.730002999999996</v>
      </c>
      <c r="D620" s="9">
        <v>2.74</v>
      </c>
      <c r="E620" s="9">
        <v>27.809999000000001</v>
      </c>
      <c r="F620" s="9">
        <v>24.809999000000001</v>
      </c>
      <c r="G620" s="9">
        <v>57.16</v>
      </c>
      <c r="H620" s="9">
        <v>188.05999800000001</v>
      </c>
      <c r="I620" s="9">
        <v>15.22</v>
      </c>
      <c r="J620" s="11">
        <v>619</v>
      </c>
    </row>
    <row r="621" spans="1:10" x14ac:dyDescent="0.2">
      <c r="A621" s="2">
        <v>43179</v>
      </c>
      <c r="B621" s="8">
        <v>47076.511719000002</v>
      </c>
      <c r="C621" s="9">
        <v>65.160004000000001</v>
      </c>
      <c r="D621" s="9">
        <v>2.63</v>
      </c>
      <c r="E621" s="9">
        <v>27.629999000000002</v>
      </c>
      <c r="F621" s="9">
        <v>25.26</v>
      </c>
      <c r="G621" s="9">
        <v>56.369999</v>
      </c>
      <c r="H621" s="9">
        <v>181.470001</v>
      </c>
      <c r="I621" s="9">
        <v>14.77</v>
      </c>
      <c r="J621" s="11">
        <v>620</v>
      </c>
    </row>
    <row r="622" spans="1:10" x14ac:dyDescent="0.2">
      <c r="A622" s="2">
        <v>43175</v>
      </c>
      <c r="B622" s="8">
        <v>47477.578125</v>
      </c>
      <c r="C622" s="9">
        <v>64.989998</v>
      </c>
      <c r="D622" s="9">
        <v>2.66</v>
      </c>
      <c r="E622" s="9">
        <v>27.23</v>
      </c>
      <c r="F622" s="9">
        <v>24.25</v>
      </c>
      <c r="G622" s="9">
        <v>55.810001</v>
      </c>
      <c r="H622" s="9">
        <v>186.61999499999999</v>
      </c>
      <c r="I622" s="9">
        <v>14.92</v>
      </c>
      <c r="J622" s="11">
        <v>621</v>
      </c>
    </row>
    <row r="623" spans="1:10" x14ac:dyDescent="0.2">
      <c r="A623" s="2">
        <v>43174</v>
      </c>
      <c r="B623" s="8">
        <v>47817.050780999998</v>
      </c>
      <c r="C623" s="9">
        <v>65.279999000000004</v>
      </c>
      <c r="D623" s="9">
        <v>2.76</v>
      </c>
      <c r="E623" s="9">
        <v>27.450001</v>
      </c>
      <c r="F623" s="9">
        <v>24.91</v>
      </c>
      <c r="G623" s="9">
        <v>55.77</v>
      </c>
      <c r="H623" s="9">
        <v>181.070007</v>
      </c>
      <c r="I623" s="9">
        <v>15.25</v>
      </c>
      <c r="J623" s="11">
        <v>622</v>
      </c>
    </row>
    <row r="624" spans="1:10" x14ac:dyDescent="0.2">
      <c r="A624" s="2">
        <v>43173</v>
      </c>
      <c r="B624" s="8">
        <v>48156.441405999998</v>
      </c>
      <c r="C624" s="9">
        <v>64.339995999999999</v>
      </c>
      <c r="D624" s="9">
        <v>2.78</v>
      </c>
      <c r="E624" s="9">
        <v>27.889999</v>
      </c>
      <c r="F624" s="9">
        <v>25.17</v>
      </c>
      <c r="G624" s="9">
        <v>55.650002000000001</v>
      </c>
      <c r="H624" s="9">
        <v>187.070007</v>
      </c>
      <c r="I624" s="9">
        <v>15.32</v>
      </c>
      <c r="J624" s="11">
        <v>623</v>
      </c>
    </row>
    <row r="625" spans="1:10" x14ac:dyDescent="0.2">
      <c r="A625" s="2">
        <v>43172</v>
      </c>
      <c r="B625" s="8">
        <v>48557.011719000002</v>
      </c>
      <c r="C625" s="9">
        <v>64.440002000000007</v>
      </c>
      <c r="D625" s="9">
        <v>2.84</v>
      </c>
      <c r="E625" s="9">
        <v>28.219999000000001</v>
      </c>
      <c r="F625" s="9">
        <v>25.280000999999999</v>
      </c>
      <c r="G625" s="9">
        <v>54.91</v>
      </c>
      <c r="H625" s="9">
        <v>189.220001</v>
      </c>
      <c r="I625" s="9">
        <v>15.65</v>
      </c>
      <c r="J625" s="11">
        <v>624</v>
      </c>
    </row>
    <row r="626" spans="1:10" x14ac:dyDescent="0.2">
      <c r="A626" s="2">
        <v>43171</v>
      </c>
      <c r="B626" s="8">
        <v>48671.289062999997</v>
      </c>
      <c r="C626" s="9">
        <v>64.550003000000004</v>
      </c>
      <c r="D626" s="9">
        <v>2.91</v>
      </c>
      <c r="E626" s="9">
        <v>28.07</v>
      </c>
      <c r="F626" s="9">
        <v>25.98</v>
      </c>
      <c r="G626" s="9">
        <v>55.709999000000003</v>
      </c>
      <c r="H626" s="9">
        <v>190.08999600000001</v>
      </c>
      <c r="I626" s="9">
        <v>15.46</v>
      </c>
      <c r="J626" s="11">
        <v>625</v>
      </c>
    </row>
    <row r="627" spans="1:10" x14ac:dyDescent="0.2">
      <c r="A627" s="2">
        <v>43168</v>
      </c>
      <c r="B627" s="8">
        <v>48556.449219000002</v>
      </c>
      <c r="C627" s="9">
        <v>64.580001999999993</v>
      </c>
      <c r="D627" s="9">
        <v>2.95</v>
      </c>
      <c r="E627" s="9">
        <v>27.469999000000001</v>
      </c>
      <c r="F627" s="9">
        <v>25.75</v>
      </c>
      <c r="G627" s="9">
        <v>55.490001999999997</v>
      </c>
      <c r="H627" s="9">
        <v>188.53999300000001</v>
      </c>
      <c r="I627" s="9">
        <v>15.13</v>
      </c>
      <c r="J627" s="11">
        <v>626</v>
      </c>
    </row>
    <row r="628" spans="1:10" x14ac:dyDescent="0.2">
      <c r="A628" s="2">
        <v>43167</v>
      </c>
      <c r="B628" s="8">
        <v>48240</v>
      </c>
      <c r="C628" s="9">
        <v>64.470000999999996</v>
      </c>
      <c r="D628" s="9">
        <v>2.76</v>
      </c>
      <c r="E628" s="9">
        <v>26.9</v>
      </c>
      <c r="F628" s="9">
        <v>25.469999000000001</v>
      </c>
      <c r="G628" s="9">
        <v>55.470001000000003</v>
      </c>
      <c r="H628" s="9">
        <v>187.35000600000001</v>
      </c>
      <c r="I628" s="9">
        <v>14.72</v>
      </c>
      <c r="J628" s="11">
        <v>627</v>
      </c>
    </row>
    <row r="629" spans="1:10" x14ac:dyDescent="0.2">
      <c r="A629" s="2">
        <v>43166</v>
      </c>
      <c r="B629" s="8">
        <v>47662.121094000002</v>
      </c>
      <c r="C629" s="9">
        <v>64</v>
      </c>
      <c r="D629" s="9">
        <v>2.62</v>
      </c>
      <c r="E629" s="9">
        <v>26.780000999999999</v>
      </c>
      <c r="F629" s="9">
        <v>25.25</v>
      </c>
      <c r="G629" s="9">
        <v>53.759998000000003</v>
      </c>
      <c r="H629" s="9">
        <v>191.61000100000001</v>
      </c>
      <c r="I629" s="9">
        <v>14.92</v>
      </c>
      <c r="J629" s="11">
        <v>628</v>
      </c>
    </row>
    <row r="630" spans="1:10" x14ac:dyDescent="0.2">
      <c r="A630" s="2">
        <v>43165</v>
      </c>
      <c r="B630" s="8">
        <v>47884.628905999998</v>
      </c>
      <c r="C630" s="9">
        <v>63.93</v>
      </c>
      <c r="D630" s="9">
        <v>2.65</v>
      </c>
      <c r="E630" s="9">
        <v>26.889999</v>
      </c>
      <c r="F630" s="9">
        <v>25.450001</v>
      </c>
      <c r="G630" s="9">
        <v>53.540000999999997</v>
      </c>
      <c r="H630" s="9">
        <v>192.91000399999999</v>
      </c>
      <c r="I630" s="9">
        <v>14.91</v>
      </c>
      <c r="J630" s="11">
        <v>629</v>
      </c>
    </row>
    <row r="631" spans="1:10" x14ac:dyDescent="0.2">
      <c r="A631" s="2">
        <v>43164</v>
      </c>
      <c r="B631" s="8">
        <v>47720.910155999998</v>
      </c>
      <c r="C631" s="9">
        <v>64.099997999999999</v>
      </c>
      <c r="D631" s="9">
        <v>2.63</v>
      </c>
      <c r="E631" s="9">
        <v>27.049999</v>
      </c>
      <c r="F631" s="9">
        <v>25.540001</v>
      </c>
      <c r="G631" s="9">
        <v>53.799999</v>
      </c>
      <c r="H631" s="9">
        <v>193.070007</v>
      </c>
      <c r="I631" s="9">
        <v>15.26</v>
      </c>
      <c r="J631" s="11">
        <v>630</v>
      </c>
    </row>
    <row r="632" spans="1:10" x14ac:dyDescent="0.2">
      <c r="A632" s="2">
        <v>43161</v>
      </c>
      <c r="B632" s="8">
        <v>47548.101562999997</v>
      </c>
      <c r="C632" s="9">
        <v>63.709999000000003</v>
      </c>
      <c r="D632" s="9">
        <v>2.73</v>
      </c>
      <c r="E632" s="9">
        <v>27.33</v>
      </c>
      <c r="F632" s="9">
        <v>26.66</v>
      </c>
      <c r="G632" s="9">
        <v>53.630001</v>
      </c>
      <c r="H632" s="9">
        <v>191.91999799999999</v>
      </c>
      <c r="I632" s="9">
        <v>15.9</v>
      </c>
      <c r="J632" s="11">
        <v>631</v>
      </c>
    </row>
    <row r="633" spans="1:10" x14ac:dyDescent="0.2">
      <c r="A633" s="2">
        <v>43160</v>
      </c>
      <c r="B633" s="8">
        <v>47599.421875</v>
      </c>
      <c r="C633" s="9">
        <v>63.98</v>
      </c>
      <c r="D633" s="9">
        <v>2.74</v>
      </c>
      <c r="E633" s="9">
        <v>27.280000999999999</v>
      </c>
      <c r="F633" s="9">
        <v>27.440000999999999</v>
      </c>
      <c r="G633" s="9">
        <v>53.349997999999999</v>
      </c>
      <c r="H633" s="9">
        <v>194.11000100000001</v>
      </c>
      <c r="I633" s="9">
        <v>16.420000000000002</v>
      </c>
      <c r="J633" s="11">
        <v>632</v>
      </c>
    </row>
    <row r="634" spans="1:10" x14ac:dyDescent="0.2">
      <c r="A634" s="2">
        <v>43159</v>
      </c>
      <c r="B634" s="8">
        <v>47437.929687999997</v>
      </c>
      <c r="C634" s="9">
        <v>64.260002</v>
      </c>
      <c r="D634" s="9">
        <v>2.75</v>
      </c>
      <c r="E634" s="9">
        <v>26.58</v>
      </c>
      <c r="F634" s="9">
        <v>27.43</v>
      </c>
      <c r="G634" s="9">
        <v>52.84</v>
      </c>
      <c r="H634" s="9">
        <v>192.38000500000001</v>
      </c>
      <c r="I634" s="9">
        <v>16.780000999999999</v>
      </c>
      <c r="J634" s="11">
        <v>633</v>
      </c>
    </row>
    <row r="635" spans="1:10" x14ac:dyDescent="0.2">
      <c r="A635" s="2">
        <v>43158</v>
      </c>
      <c r="B635" s="8">
        <v>47970.191405999998</v>
      </c>
      <c r="C635" s="9">
        <v>64.199996999999996</v>
      </c>
      <c r="D635" s="9">
        <v>2.77</v>
      </c>
      <c r="E635" s="9">
        <v>27.860001</v>
      </c>
      <c r="F635" s="9">
        <v>27.42</v>
      </c>
      <c r="G635" s="9">
        <v>53.459999000000003</v>
      </c>
      <c r="H635" s="9">
        <v>189.55999800000001</v>
      </c>
      <c r="I635" s="9">
        <v>16.219999000000001</v>
      </c>
      <c r="J635" s="11">
        <v>634</v>
      </c>
    </row>
    <row r="636" spans="1:10" x14ac:dyDescent="0.2">
      <c r="A636" s="2">
        <v>43157</v>
      </c>
      <c r="B636" s="8">
        <v>48463.441405999998</v>
      </c>
      <c r="C636" s="9">
        <v>64.180000000000007</v>
      </c>
      <c r="D636" s="9">
        <v>2.85</v>
      </c>
      <c r="E636" s="9">
        <v>27.91</v>
      </c>
      <c r="F636" s="9">
        <v>27.959999</v>
      </c>
      <c r="G636" s="9">
        <v>53.68</v>
      </c>
      <c r="H636" s="9">
        <v>191.240005</v>
      </c>
      <c r="I636" s="9">
        <v>16.98</v>
      </c>
      <c r="J636" s="11">
        <v>635</v>
      </c>
    </row>
    <row r="637" spans="1:10" x14ac:dyDescent="0.2">
      <c r="A637" s="2">
        <v>43154</v>
      </c>
      <c r="B637" s="8">
        <v>48643.429687999997</v>
      </c>
      <c r="C637" s="9">
        <v>64.190002000000007</v>
      </c>
      <c r="D637" s="9">
        <v>2.91</v>
      </c>
      <c r="E637" s="9">
        <v>27.33</v>
      </c>
      <c r="F637" s="9">
        <v>25.450001</v>
      </c>
      <c r="G637" s="9">
        <v>54.540000999999997</v>
      </c>
      <c r="H637" s="9">
        <v>192.229996</v>
      </c>
      <c r="I637" s="9">
        <v>16.43</v>
      </c>
      <c r="J637" s="11">
        <v>636</v>
      </c>
    </row>
    <row r="638" spans="1:10" x14ac:dyDescent="0.2">
      <c r="A638" s="2">
        <v>43153</v>
      </c>
      <c r="B638" s="8">
        <v>48969.640625</v>
      </c>
      <c r="C638" s="9">
        <v>63.880001</v>
      </c>
      <c r="D638" s="9">
        <v>2.97</v>
      </c>
      <c r="E638" s="9">
        <v>27</v>
      </c>
      <c r="F638" s="9">
        <v>25.27</v>
      </c>
      <c r="G638" s="9">
        <v>55.130001</v>
      </c>
      <c r="H638" s="9">
        <v>194.320007</v>
      </c>
      <c r="I638" s="9">
        <v>16.610001</v>
      </c>
      <c r="J638" s="11">
        <v>637</v>
      </c>
    </row>
    <row r="639" spans="1:10" x14ac:dyDescent="0.2">
      <c r="A639" s="2">
        <v>43152</v>
      </c>
      <c r="B639" s="8">
        <v>48535.589844000002</v>
      </c>
      <c r="C639" s="9">
        <v>62.349997999999999</v>
      </c>
      <c r="D639" s="9">
        <v>3.01</v>
      </c>
      <c r="E639" s="9">
        <v>27.32</v>
      </c>
      <c r="F639" s="9">
        <v>25.450001</v>
      </c>
      <c r="G639" s="9">
        <v>51.470001000000003</v>
      </c>
      <c r="H639" s="9">
        <v>193.14999399999999</v>
      </c>
      <c r="I639" s="9">
        <v>17.18</v>
      </c>
      <c r="J639" s="11">
        <v>638</v>
      </c>
    </row>
    <row r="640" spans="1:10" x14ac:dyDescent="0.2">
      <c r="A640" s="2">
        <v>43151</v>
      </c>
      <c r="B640" s="8">
        <v>48685.191405999998</v>
      </c>
      <c r="C640" s="9">
        <v>62</v>
      </c>
      <c r="D640" s="9">
        <v>2.98</v>
      </c>
      <c r="E640" s="9">
        <v>27.49</v>
      </c>
      <c r="F640" s="9">
        <v>25.68</v>
      </c>
      <c r="G640" s="9">
        <v>52.93</v>
      </c>
      <c r="H640" s="9">
        <v>195.30999800000001</v>
      </c>
      <c r="I640" s="9">
        <v>16.84</v>
      </c>
      <c r="J640" s="11">
        <v>639</v>
      </c>
    </row>
    <row r="641" spans="1:10" x14ac:dyDescent="0.2">
      <c r="A641" s="2">
        <v>43150</v>
      </c>
      <c r="B641" s="8">
        <v>48928.480469000002</v>
      </c>
      <c r="C641" s="9">
        <v>61.91</v>
      </c>
      <c r="D641" s="9">
        <v>2.98</v>
      </c>
      <c r="E641" s="9">
        <v>28.24</v>
      </c>
      <c r="F641" s="9">
        <v>24.98</v>
      </c>
      <c r="G641" s="9">
        <v>53.68</v>
      </c>
      <c r="H641" s="9">
        <v>194.35000600000001</v>
      </c>
      <c r="I641" s="9">
        <v>16.02</v>
      </c>
      <c r="J641" s="11">
        <v>640</v>
      </c>
    </row>
    <row r="642" spans="1:10" x14ac:dyDescent="0.2">
      <c r="A642" s="2">
        <v>43147</v>
      </c>
      <c r="B642" s="8">
        <v>48882.78125</v>
      </c>
      <c r="C642" s="9">
        <v>62.279998999999997</v>
      </c>
      <c r="D642" s="9">
        <v>3.03</v>
      </c>
      <c r="E642" s="9">
        <v>27.950001</v>
      </c>
      <c r="F642" s="9">
        <v>24.68</v>
      </c>
      <c r="G642" s="9">
        <v>53.040000999999997</v>
      </c>
      <c r="H642" s="9">
        <v>195.820007</v>
      </c>
      <c r="I642" s="9">
        <v>16.18</v>
      </c>
      <c r="J642" s="11">
        <v>641</v>
      </c>
    </row>
    <row r="643" spans="1:10" x14ac:dyDescent="0.2">
      <c r="A643" s="2">
        <v>43146</v>
      </c>
      <c r="B643" s="8">
        <v>48808.390625</v>
      </c>
      <c r="C643" s="9">
        <v>61.459999000000003</v>
      </c>
      <c r="D643" s="9">
        <v>2.96</v>
      </c>
      <c r="E643" s="9">
        <v>27.690000999999999</v>
      </c>
      <c r="F643" s="9">
        <v>24.73</v>
      </c>
      <c r="G643" s="9">
        <v>52.950001</v>
      </c>
      <c r="H643" s="9">
        <v>194.770004</v>
      </c>
      <c r="I643" s="9">
        <v>15.9</v>
      </c>
      <c r="J643" s="11">
        <v>642</v>
      </c>
    </row>
    <row r="644" spans="1:10" x14ac:dyDescent="0.2">
      <c r="A644" s="2">
        <v>43145</v>
      </c>
      <c r="B644" s="8">
        <v>48400.75</v>
      </c>
      <c r="C644" s="9">
        <v>61.689999</v>
      </c>
      <c r="D644" s="9">
        <v>2.94</v>
      </c>
      <c r="E644" s="9">
        <v>27.66</v>
      </c>
      <c r="F644" s="9">
        <v>24.290001</v>
      </c>
      <c r="G644" s="9">
        <v>52.619999</v>
      </c>
      <c r="H644" s="9">
        <v>194.449997</v>
      </c>
      <c r="I644" s="9">
        <v>15.52</v>
      </c>
      <c r="J644" s="11">
        <v>643</v>
      </c>
    </row>
    <row r="645" spans="1:10" x14ac:dyDescent="0.2">
      <c r="A645" s="2">
        <v>43144</v>
      </c>
      <c r="B645" s="8">
        <v>47926.730469000002</v>
      </c>
      <c r="C645" s="9">
        <v>62.27</v>
      </c>
      <c r="D645" s="9">
        <v>2.94</v>
      </c>
      <c r="E645" s="9">
        <v>27.959999</v>
      </c>
      <c r="F645" s="9">
        <v>24.129999000000002</v>
      </c>
      <c r="G645" s="9">
        <v>51.119999</v>
      </c>
      <c r="H645" s="9">
        <v>191.779999</v>
      </c>
      <c r="I645" s="9">
        <v>15.03</v>
      </c>
      <c r="J645" s="11">
        <v>644</v>
      </c>
    </row>
    <row r="646" spans="1:10" x14ac:dyDescent="0.2">
      <c r="A646" s="2">
        <v>43143</v>
      </c>
      <c r="B646" s="8">
        <v>47830.488280999998</v>
      </c>
      <c r="C646" s="9">
        <v>61.209999000000003</v>
      </c>
      <c r="D646" s="9">
        <v>2.97</v>
      </c>
      <c r="E646" s="9">
        <v>27.42</v>
      </c>
      <c r="F646" s="9">
        <v>23.959999</v>
      </c>
      <c r="G646" s="9">
        <v>50.970001000000003</v>
      </c>
      <c r="H646" s="9">
        <v>190.25</v>
      </c>
      <c r="I646" s="9">
        <v>14.85</v>
      </c>
      <c r="J646" s="11">
        <v>645</v>
      </c>
    </row>
    <row r="647" spans="1:10" x14ac:dyDescent="0.2">
      <c r="A647" s="2">
        <v>43140</v>
      </c>
      <c r="B647" s="8">
        <v>47799.089844000002</v>
      </c>
      <c r="C647" s="9">
        <v>61.259998000000003</v>
      </c>
      <c r="D647" s="9">
        <v>3.02</v>
      </c>
      <c r="E647" s="9">
        <v>27.049999</v>
      </c>
      <c r="F647" s="9">
        <v>23.469999000000001</v>
      </c>
      <c r="G647" s="9">
        <v>51.009998000000003</v>
      </c>
      <c r="H647" s="9">
        <v>190.66999799999999</v>
      </c>
      <c r="I647" s="9">
        <v>14.54</v>
      </c>
      <c r="J647" s="11">
        <v>646</v>
      </c>
    </row>
    <row r="648" spans="1:10" x14ac:dyDescent="0.2">
      <c r="A648" s="2">
        <v>43139</v>
      </c>
      <c r="B648" s="8">
        <v>47862.101562999997</v>
      </c>
      <c r="C648" s="9">
        <v>60.93</v>
      </c>
      <c r="D648" s="9">
        <v>3.05</v>
      </c>
      <c r="E648" s="9">
        <v>27.540001</v>
      </c>
      <c r="F648" s="9">
        <v>23.639999</v>
      </c>
      <c r="G648" s="9">
        <v>51.150002000000001</v>
      </c>
      <c r="H648" s="9">
        <v>186.11000100000001</v>
      </c>
      <c r="I648" s="9">
        <v>15.05</v>
      </c>
      <c r="J648" s="11">
        <v>647</v>
      </c>
    </row>
    <row r="649" spans="1:10" x14ac:dyDescent="0.2">
      <c r="A649" s="2">
        <v>43138</v>
      </c>
      <c r="B649" s="8">
        <v>48976.449219000002</v>
      </c>
      <c r="C649" s="9">
        <v>62.139999000000003</v>
      </c>
      <c r="D649" s="9">
        <v>3.27</v>
      </c>
      <c r="E649" s="9">
        <v>28.360001</v>
      </c>
      <c r="F649" s="9">
        <v>23.940000999999999</v>
      </c>
      <c r="G649" s="9">
        <v>51.68</v>
      </c>
      <c r="H649" s="9">
        <v>186.220001</v>
      </c>
      <c r="I649" s="9">
        <v>15.34</v>
      </c>
      <c r="J649" s="11">
        <v>648</v>
      </c>
    </row>
    <row r="650" spans="1:10" x14ac:dyDescent="0.2">
      <c r="A650" s="2">
        <v>43137</v>
      </c>
      <c r="B650" s="8">
        <v>49304.941405999998</v>
      </c>
      <c r="C650" s="9">
        <v>61.23</v>
      </c>
      <c r="D650" s="9">
        <v>3.3</v>
      </c>
      <c r="E650" s="9">
        <v>28.83</v>
      </c>
      <c r="F650" s="9">
        <v>23.15</v>
      </c>
      <c r="G650" s="9">
        <v>51.849997999999999</v>
      </c>
      <c r="H650" s="9">
        <v>185.58999600000001</v>
      </c>
      <c r="I650" s="9">
        <v>15.15</v>
      </c>
      <c r="J650" s="11">
        <v>649</v>
      </c>
    </row>
    <row r="651" spans="1:10" x14ac:dyDescent="0.2">
      <c r="A651" s="2">
        <v>43133</v>
      </c>
      <c r="B651" s="8">
        <v>50395.828125</v>
      </c>
      <c r="C651" s="9">
        <v>62.110000999999997</v>
      </c>
      <c r="D651" s="9">
        <v>3.29</v>
      </c>
      <c r="E651" s="9">
        <v>29.33</v>
      </c>
      <c r="F651" s="9">
        <v>23.969999000000001</v>
      </c>
      <c r="G651" s="9">
        <v>53.439999</v>
      </c>
      <c r="H651" s="9">
        <v>189.33999600000001</v>
      </c>
      <c r="I651" s="9">
        <v>15.66</v>
      </c>
      <c r="J651" s="11">
        <v>650</v>
      </c>
    </row>
    <row r="652" spans="1:10" x14ac:dyDescent="0.2">
      <c r="A652" s="2">
        <v>43132</v>
      </c>
      <c r="B652" s="8">
        <v>50591.148437999997</v>
      </c>
      <c r="C652" s="9">
        <v>61.490001999999997</v>
      </c>
      <c r="D652" s="9">
        <v>3.31</v>
      </c>
      <c r="E652" s="9">
        <v>29.440000999999999</v>
      </c>
      <c r="F652" s="9">
        <v>23.91</v>
      </c>
      <c r="G652" s="9">
        <v>53.450001</v>
      </c>
      <c r="H652" s="9">
        <v>190.11999499999999</v>
      </c>
      <c r="I652" s="9">
        <v>15.81</v>
      </c>
      <c r="J652" s="11">
        <v>651</v>
      </c>
    </row>
    <row r="653" spans="1:10" x14ac:dyDescent="0.2">
      <c r="A653" s="2">
        <v>43131</v>
      </c>
      <c r="B653" s="8">
        <v>50456.171875</v>
      </c>
      <c r="C653" s="9">
        <v>60.880001</v>
      </c>
      <c r="D653" s="9">
        <v>3.36</v>
      </c>
      <c r="E653" s="9">
        <v>29.290001</v>
      </c>
      <c r="F653" s="9">
        <v>23.99</v>
      </c>
      <c r="G653" s="9">
        <v>52.75</v>
      </c>
      <c r="H653" s="9">
        <v>190.779999</v>
      </c>
      <c r="I653" s="9">
        <v>15.93</v>
      </c>
      <c r="J653" s="11">
        <v>652</v>
      </c>
    </row>
    <row r="654" spans="1:10" x14ac:dyDescent="0.2">
      <c r="A654" s="2">
        <v>43130</v>
      </c>
      <c r="B654" s="8">
        <v>50382.859375</v>
      </c>
      <c r="C654" s="9">
        <v>60.700001</v>
      </c>
      <c r="D654" s="9">
        <v>3.46</v>
      </c>
      <c r="E654" s="9">
        <v>28.450001</v>
      </c>
      <c r="F654" s="9">
        <v>23.51</v>
      </c>
      <c r="G654" s="9">
        <v>52.689999</v>
      </c>
      <c r="H654" s="9">
        <v>186.36999499999999</v>
      </c>
      <c r="I654" s="9">
        <v>15.73</v>
      </c>
      <c r="J654" s="11">
        <v>653</v>
      </c>
    </row>
    <row r="655" spans="1:10" x14ac:dyDescent="0.2">
      <c r="A655" s="2">
        <v>43129</v>
      </c>
      <c r="B655" s="8">
        <v>50636.320312999997</v>
      </c>
      <c r="C655" s="9">
        <v>61.299999</v>
      </c>
      <c r="D655" s="9">
        <v>3.42</v>
      </c>
      <c r="E655" s="9">
        <v>29.379999000000002</v>
      </c>
      <c r="F655" s="9">
        <v>23.690000999999999</v>
      </c>
      <c r="G655" s="9">
        <v>54.700001</v>
      </c>
      <c r="H655" s="9">
        <v>188.949997</v>
      </c>
      <c r="I655" s="9">
        <v>15.77</v>
      </c>
      <c r="J655" s="11">
        <v>654</v>
      </c>
    </row>
    <row r="656" spans="1:10" x14ac:dyDescent="0.2">
      <c r="A656" s="2">
        <v>43126</v>
      </c>
      <c r="B656" s="8">
        <v>51065.488280999998</v>
      </c>
      <c r="C656" s="9">
        <v>61.990001999999997</v>
      </c>
      <c r="D656" s="9">
        <v>3.5</v>
      </c>
      <c r="E656" s="9">
        <v>29.379999000000002</v>
      </c>
      <c r="F656" s="9">
        <v>23.99</v>
      </c>
      <c r="G656" s="9">
        <v>54.700001</v>
      </c>
      <c r="H656" s="9">
        <v>190.020004</v>
      </c>
      <c r="I656" s="9">
        <v>15.86</v>
      </c>
      <c r="J656" s="11">
        <v>655</v>
      </c>
    </row>
    <row r="657" spans="1:10" x14ac:dyDescent="0.2">
      <c r="A657" s="2">
        <v>43125</v>
      </c>
      <c r="B657" s="8">
        <v>50777.898437999997</v>
      </c>
      <c r="C657" s="9">
        <v>63.25</v>
      </c>
      <c r="D657" s="9">
        <v>3.46</v>
      </c>
      <c r="E657" s="9">
        <v>29.5</v>
      </c>
      <c r="F657" s="9">
        <v>24</v>
      </c>
      <c r="G657" s="9">
        <v>53.68</v>
      </c>
      <c r="H657" s="9">
        <v>190.449997</v>
      </c>
      <c r="I657" s="9">
        <v>15.66</v>
      </c>
      <c r="J657" s="11">
        <v>656</v>
      </c>
    </row>
    <row r="658" spans="1:10" x14ac:dyDescent="0.2">
      <c r="A658" s="2">
        <v>43124</v>
      </c>
      <c r="B658" s="8">
        <v>50746.929687999997</v>
      </c>
      <c r="C658" s="9">
        <v>63.880001</v>
      </c>
      <c r="D658" s="9">
        <v>3.48</v>
      </c>
      <c r="E658" s="9">
        <v>29.18</v>
      </c>
      <c r="F658" s="9">
        <v>23.700001</v>
      </c>
      <c r="G658" s="9">
        <v>53.98</v>
      </c>
      <c r="H658" s="9">
        <v>188.300003</v>
      </c>
      <c r="I658" s="9">
        <v>15.47</v>
      </c>
      <c r="J658" s="11">
        <v>657</v>
      </c>
    </row>
    <row r="659" spans="1:10" x14ac:dyDescent="0.2">
      <c r="A659" s="2">
        <v>43123</v>
      </c>
      <c r="B659" s="8">
        <v>50260.25</v>
      </c>
      <c r="C659" s="9">
        <v>63.299999</v>
      </c>
      <c r="D659" s="9">
        <v>3.37</v>
      </c>
      <c r="E659" s="9">
        <v>29.15</v>
      </c>
      <c r="F659" s="9">
        <v>24.01</v>
      </c>
      <c r="G659" s="9">
        <v>53.279998999999997</v>
      </c>
      <c r="H659" s="9">
        <v>191.779999</v>
      </c>
      <c r="I659" s="9">
        <v>15.34</v>
      </c>
      <c r="J659" s="11">
        <v>658</v>
      </c>
    </row>
    <row r="660" spans="1:10" x14ac:dyDescent="0.2">
      <c r="A660" s="2">
        <v>43122</v>
      </c>
      <c r="B660" s="8">
        <v>49974.480469000002</v>
      </c>
      <c r="C660" s="9">
        <v>63.049999</v>
      </c>
      <c r="D660" s="9">
        <v>3.42</v>
      </c>
      <c r="E660" s="9">
        <v>29.58</v>
      </c>
      <c r="F660" s="9">
        <v>23.35</v>
      </c>
      <c r="G660" s="9">
        <v>52.290000999999997</v>
      </c>
      <c r="H660" s="9">
        <v>193.05999800000001</v>
      </c>
      <c r="I660" s="9">
        <v>14.99</v>
      </c>
      <c r="J660" s="11">
        <v>659</v>
      </c>
    </row>
    <row r="661" spans="1:10" x14ac:dyDescent="0.2">
      <c r="A661" s="2">
        <v>43119</v>
      </c>
      <c r="B661" s="8">
        <v>49695.558594000002</v>
      </c>
      <c r="C661" s="9">
        <v>63.720001000000003</v>
      </c>
      <c r="D661" s="9">
        <v>3.41</v>
      </c>
      <c r="E661" s="9">
        <v>28.99</v>
      </c>
      <c r="F661" s="9">
        <v>23.24</v>
      </c>
      <c r="G661" s="9">
        <v>52.900002000000001</v>
      </c>
      <c r="H661" s="9">
        <v>192.75</v>
      </c>
      <c r="I661" s="9">
        <v>15.56</v>
      </c>
      <c r="J661" s="11">
        <v>660</v>
      </c>
    </row>
    <row r="662" spans="1:10" x14ac:dyDescent="0.2">
      <c r="A662" s="2">
        <v>43118</v>
      </c>
      <c r="B662" s="8">
        <v>49911.96875</v>
      </c>
      <c r="C662" s="9">
        <v>63.959999000000003</v>
      </c>
      <c r="D662" s="9">
        <v>3.49</v>
      </c>
      <c r="E662" s="9">
        <v>28.940000999999999</v>
      </c>
      <c r="F662" s="9">
        <v>23.25</v>
      </c>
      <c r="G662" s="9">
        <v>53.32</v>
      </c>
      <c r="H662" s="9">
        <v>194.41000399999999</v>
      </c>
      <c r="I662" s="9">
        <v>15.82</v>
      </c>
      <c r="J662" s="11">
        <v>661</v>
      </c>
    </row>
    <row r="663" spans="1:10" x14ac:dyDescent="0.2">
      <c r="A663" s="2">
        <v>43117</v>
      </c>
      <c r="B663" s="8">
        <v>49732.300780999998</v>
      </c>
      <c r="C663" s="9">
        <v>64.339995999999999</v>
      </c>
      <c r="D663" s="9">
        <v>3.46</v>
      </c>
      <c r="E663" s="9">
        <v>28.969999000000001</v>
      </c>
      <c r="F663" s="9">
        <v>23.379999000000002</v>
      </c>
      <c r="G663" s="9">
        <v>53.369999</v>
      </c>
      <c r="H663" s="9">
        <v>193.19000199999999</v>
      </c>
      <c r="I663" s="9">
        <v>16.219999000000001</v>
      </c>
      <c r="J663" s="11">
        <v>662</v>
      </c>
    </row>
    <row r="664" spans="1:10" x14ac:dyDescent="0.2">
      <c r="A664" s="2">
        <v>43116</v>
      </c>
      <c r="B664" s="8">
        <v>49491.71875</v>
      </c>
      <c r="C664" s="9">
        <v>64.379997000000003</v>
      </c>
      <c r="D664" s="9">
        <v>3.5</v>
      </c>
      <c r="E664" s="9">
        <v>28.67</v>
      </c>
      <c r="F664" s="9">
        <v>23.379999000000002</v>
      </c>
      <c r="G664" s="9">
        <v>52.669998</v>
      </c>
      <c r="H664" s="9">
        <v>192.61999499999999</v>
      </c>
      <c r="I664" s="9">
        <v>16.420000000000002</v>
      </c>
      <c r="J664" s="11">
        <v>663</v>
      </c>
    </row>
    <row r="665" spans="1:10" x14ac:dyDescent="0.2">
      <c r="A665" s="2">
        <v>43115</v>
      </c>
      <c r="B665" s="8">
        <v>49387.28125</v>
      </c>
      <c r="C665" s="9">
        <v>64.180000000000007</v>
      </c>
      <c r="D665" s="9">
        <v>3.52</v>
      </c>
      <c r="E665" s="9">
        <v>28.629999000000002</v>
      </c>
      <c r="F665" s="9">
        <v>23.030000999999999</v>
      </c>
      <c r="G665" s="9">
        <v>52.029998999999997</v>
      </c>
      <c r="H665" s="9">
        <v>191.46000699999999</v>
      </c>
      <c r="I665" s="9">
        <v>15.51</v>
      </c>
      <c r="J665" s="11">
        <v>664</v>
      </c>
    </row>
    <row r="666" spans="1:10" x14ac:dyDescent="0.2">
      <c r="A666" s="2">
        <v>43112</v>
      </c>
      <c r="B666" s="8">
        <v>49135.910155999998</v>
      </c>
      <c r="C666" s="9">
        <v>62.950001</v>
      </c>
      <c r="D666" s="9">
        <v>3.47</v>
      </c>
      <c r="E666" s="9">
        <v>28.639999</v>
      </c>
      <c r="F666" s="9">
        <v>23.049999</v>
      </c>
      <c r="G666" s="9">
        <v>51.639999000000003</v>
      </c>
      <c r="H666" s="9">
        <v>191.320007</v>
      </c>
      <c r="I666" s="9">
        <v>15.34</v>
      </c>
      <c r="J666" s="11">
        <v>665</v>
      </c>
    </row>
    <row r="667" spans="1:10" x14ac:dyDescent="0.2">
      <c r="A667" s="2">
        <v>43111</v>
      </c>
      <c r="B667" s="8">
        <v>48799.390625</v>
      </c>
      <c r="C667" s="9">
        <v>62.84</v>
      </c>
      <c r="D667" s="9">
        <v>3.52</v>
      </c>
      <c r="E667" s="9">
        <v>28.4</v>
      </c>
      <c r="F667" s="9">
        <v>23.26</v>
      </c>
      <c r="G667" s="9">
        <v>51.59</v>
      </c>
      <c r="H667" s="9">
        <v>192.94000199999999</v>
      </c>
      <c r="I667" s="9">
        <v>15.37</v>
      </c>
      <c r="J667" s="11">
        <v>666</v>
      </c>
    </row>
    <row r="668" spans="1:10" x14ac:dyDescent="0.2">
      <c r="A668" s="2">
        <v>43110</v>
      </c>
      <c r="B668" s="8">
        <v>48785.25</v>
      </c>
      <c r="C668" s="9">
        <v>62.880001</v>
      </c>
      <c r="D668" s="9">
        <v>3.45</v>
      </c>
      <c r="E668" s="9">
        <v>28.32</v>
      </c>
      <c r="F668" s="9">
        <v>23.059999000000001</v>
      </c>
      <c r="G668" s="9">
        <v>49.810001</v>
      </c>
      <c r="H668" s="9">
        <v>193.179993</v>
      </c>
      <c r="I668" s="9">
        <v>15.12</v>
      </c>
      <c r="J668" s="11">
        <v>667</v>
      </c>
    </row>
    <row r="669" spans="1:10" x14ac:dyDescent="0.2">
      <c r="A669" s="2">
        <v>43109</v>
      </c>
      <c r="B669" s="8">
        <v>49701.371094000002</v>
      </c>
      <c r="C669" s="9">
        <v>65.529999000000004</v>
      </c>
      <c r="D669" s="9">
        <v>3.48</v>
      </c>
      <c r="E669" s="9">
        <v>28.870000999999998</v>
      </c>
      <c r="F669" s="9">
        <v>23.34</v>
      </c>
      <c r="G669" s="9">
        <v>50.369999</v>
      </c>
      <c r="H669" s="9">
        <v>196.979996</v>
      </c>
      <c r="I669" s="9">
        <v>15.66</v>
      </c>
      <c r="J669" s="11">
        <v>668</v>
      </c>
    </row>
    <row r="670" spans="1:10" x14ac:dyDescent="0.2">
      <c r="A670" s="2">
        <v>43108</v>
      </c>
      <c r="B670" s="8">
        <v>49995.570312999997</v>
      </c>
      <c r="C670" s="9">
        <v>65.290001000000004</v>
      </c>
      <c r="D670" s="9">
        <v>3.47</v>
      </c>
      <c r="E670" s="9">
        <v>29.280000999999999</v>
      </c>
      <c r="F670" s="9">
        <v>23.59</v>
      </c>
      <c r="G670" s="9">
        <v>50.139999000000003</v>
      </c>
      <c r="H670" s="9">
        <v>196.91000399999999</v>
      </c>
      <c r="I670" s="9">
        <v>15.75</v>
      </c>
      <c r="J670" s="11">
        <v>669</v>
      </c>
    </row>
    <row r="671" spans="1:10" x14ac:dyDescent="0.2">
      <c r="A671" s="2">
        <v>43105</v>
      </c>
      <c r="B671" s="8">
        <v>49887.738280999998</v>
      </c>
      <c r="C671" s="9">
        <v>65.260002</v>
      </c>
      <c r="D671" s="9">
        <v>3.51</v>
      </c>
      <c r="E671" s="9">
        <v>29.290001</v>
      </c>
      <c r="F671" s="9">
        <v>23.780000999999999</v>
      </c>
      <c r="G671" s="9">
        <v>50.860000999999997</v>
      </c>
      <c r="H671" s="9">
        <v>196.86000100000001</v>
      </c>
      <c r="I671" s="9">
        <v>16.079999999999998</v>
      </c>
      <c r="J671" s="11">
        <v>670</v>
      </c>
    </row>
    <row r="672" spans="1:10" x14ac:dyDescent="0.2">
      <c r="A672" s="2">
        <v>43104</v>
      </c>
      <c r="B672" s="8">
        <v>49744.621094000002</v>
      </c>
      <c r="C672" s="9">
        <v>64.690002000000007</v>
      </c>
      <c r="D672" s="9">
        <v>3.52</v>
      </c>
      <c r="E672" s="9">
        <v>29.389999</v>
      </c>
      <c r="F672" s="9">
        <v>23.780000999999999</v>
      </c>
      <c r="G672" s="9">
        <v>50.330002</v>
      </c>
      <c r="H672" s="9">
        <v>196.5</v>
      </c>
      <c r="I672" s="9">
        <v>16.079999999999998</v>
      </c>
      <c r="J672" s="11">
        <v>671</v>
      </c>
    </row>
    <row r="673" spans="1:10" x14ac:dyDescent="0.2">
      <c r="A673" s="2">
        <v>43103</v>
      </c>
      <c r="B673" s="8">
        <v>49782.230469000002</v>
      </c>
      <c r="C673" s="9">
        <v>65.150002000000001</v>
      </c>
      <c r="D673" s="9">
        <v>3.48</v>
      </c>
      <c r="E673" s="9">
        <v>29.16</v>
      </c>
      <c r="F673" s="9">
        <v>24.09</v>
      </c>
      <c r="G673" s="9">
        <v>49.959999000000003</v>
      </c>
      <c r="H673" s="9">
        <v>197.55999800000001</v>
      </c>
      <c r="I673" s="9">
        <v>15.98</v>
      </c>
      <c r="J673" s="11">
        <v>672</v>
      </c>
    </row>
    <row r="674" spans="1:10" x14ac:dyDescent="0.2">
      <c r="A674" s="2">
        <v>43102</v>
      </c>
      <c r="B674" s="8">
        <v>50033.949219000002</v>
      </c>
      <c r="C674" s="9">
        <v>65.040001000000004</v>
      </c>
      <c r="D674" s="9">
        <v>3.49</v>
      </c>
      <c r="E674" s="9">
        <v>29.4</v>
      </c>
      <c r="F674" s="9">
        <v>24.139999</v>
      </c>
      <c r="G674" s="9">
        <v>50</v>
      </c>
      <c r="H674" s="9">
        <v>196</v>
      </c>
      <c r="I674" s="9">
        <v>15.95</v>
      </c>
      <c r="J674" s="11">
        <v>673</v>
      </c>
    </row>
    <row r="675" spans="1:10" x14ac:dyDescent="0.2">
      <c r="A675" s="2">
        <v>43098</v>
      </c>
      <c r="B675" s="8">
        <v>49354.421875</v>
      </c>
      <c r="C675" s="9">
        <v>64.370002999999997</v>
      </c>
      <c r="D675" s="9">
        <v>3.5</v>
      </c>
      <c r="E675" s="9">
        <v>29.139999</v>
      </c>
      <c r="F675" s="9">
        <v>24.25</v>
      </c>
      <c r="G675" s="9">
        <v>48.630001</v>
      </c>
      <c r="H675" s="9">
        <v>194.63999899999999</v>
      </c>
      <c r="I675" s="9">
        <v>15.73</v>
      </c>
      <c r="J675" s="11">
        <v>674</v>
      </c>
    </row>
    <row r="676" spans="1:10" x14ac:dyDescent="0.2">
      <c r="A676" s="2">
        <v>43097</v>
      </c>
      <c r="B676" s="8">
        <v>48861.941405999998</v>
      </c>
      <c r="C676" s="9">
        <v>63.200001</v>
      </c>
      <c r="D676" s="9">
        <v>3.44</v>
      </c>
      <c r="E676" s="9">
        <v>28.950001</v>
      </c>
      <c r="F676" s="9">
        <v>23.809999000000001</v>
      </c>
      <c r="G676" s="9">
        <v>48.889999000000003</v>
      </c>
      <c r="H676" s="9">
        <v>195.070007</v>
      </c>
      <c r="I676" s="9">
        <v>15.76</v>
      </c>
      <c r="J676" s="11">
        <v>675</v>
      </c>
    </row>
    <row r="677" spans="1:10" x14ac:dyDescent="0.2">
      <c r="A677" s="2">
        <v>43096</v>
      </c>
      <c r="B677" s="8">
        <v>48652.558594000002</v>
      </c>
      <c r="C677" s="9">
        <v>62.75</v>
      </c>
      <c r="D677" s="9">
        <v>3.46</v>
      </c>
      <c r="E677" s="9">
        <v>28.879999000000002</v>
      </c>
      <c r="F677" s="9">
        <v>23.379999000000002</v>
      </c>
      <c r="G677" s="9">
        <v>48.720001000000003</v>
      </c>
      <c r="H677" s="9">
        <v>194</v>
      </c>
      <c r="I677" s="9">
        <v>15.98</v>
      </c>
      <c r="J677" s="11">
        <v>676</v>
      </c>
    </row>
    <row r="678" spans="1:10" x14ac:dyDescent="0.2">
      <c r="A678" s="2">
        <v>43095</v>
      </c>
      <c r="B678" s="8">
        <v>48451.328125</v>
      </c>
      <c r="C678" s="9">
        <v>64.440002000000007</v>
      </c>
      <c r="D678" s="9">
        <v>3.48</v>
      </c>
      <c r="E678" s="9">
        <v>28.17</v>
      </c>
      <c r="F678" s="9">
        <v>22.139999</v>
      </c>
      <c r="G678" s="9">
        <v>48.009998000000003</v>
      </c>
      <c r="H678" s="9">
        <v>193.929993</v>
      </c>
      <c r="I678" s="9">
        <v>16.350000000000001</v>
      </c>
      <c r="J678" s="11">
        <v>677</v>
      </c>
    </row>
    <row r="679" spans="1:10" x14ac:dyDescent="0.2">
      <c r="A679" s="2">
        <v>43091</v>
      </c>
      <c r="B679" s="8">
        <v>48387.929687999997</v>
      </c>
      <c r="C679" s="9">
        <v>63.689999</v>
      </c>
      <c r="D679" s="9">
        <v>3.4</v>
      </c>
      <c r="E679" s="9">
        <v>28.4</v>
      </c>
      <c r="F679" s="9">
        <v>22.530000999999999</v>
      </c>
      <c r="G679" s="9">
        <v>48.110000999999997</v>
      </c>
      <c r="H679" s="9">
        <v>194.36000100000001</v>
      </c>
      <c r="I679" s="9">
        <v>16.120000999999998</v>
      </c>
      <c r="J679" s="11">
        <v>678</v>
      </c>
    </row>
    <row r="680" spans="1:10" x14ac:dyDescent="0.2">
      <c r="A680" s="2">
        <v>43090</v>
      </c>
      <c r="B680" s="8">
        <v>48503.308594000002</v>
      </c>
      <c r="C680" s="9">
        <v>63.27</v>
      </c>
      <c r="D680" s="9">
        <v>3.4</v>
      </c>
      <c r="E680" s="9">
        <v>28.49</v>
      </c>
      <c r="F680" s="9">
        <v>22.540001</v>
      </c>
      <c r="G680" s="9">
        <v>48.259998000000003</v>
      </c>
      <c r="H680" s="9">
        <v>192.11999499999999</v>
      </c>
      <c r="I680" s="9">
        <v>16.190000999999999</v>
      </c>
      <c r="J680" s="11">
        <v>679</v>
      </c>
    </row>
    <row r="681" spans="1:10" x14ac:dyDescent="0.2">
      <c r="A681" s="2">
        <v>43089</v>
      </c>
      <c r="B681" s="8">
        <v>48390.390625</v>
      </c>
      <c r="C681" s="9">
        <v>63.330002</v>
      </c>
      <c r="D681" s="9">
        <v>3.37</v>
      </c>
      <c r="E681" s="9">
        <v>28.48</v>
      </c>
      <c r="F681" s="9">
        <v>22.74</v>
      </c>
      <c r="G681" s="9">
        <v>47.110000999999997</v>
      </c>
      <c r="H681" s="9">
        <v>195.66999799999999</v>
      </c>
      <c r="I681" s="9">
        <v>16.639999</v>
      </c>
      <c r="J681" s="11">
        <v>680</v>
      </c>
    </row>
    <row r="682" spans="1:10" x14ac:dyDescent="0.2">
      <c r="A682" s="2">
        <v>43088</v>
      </c>
      <c r="B682" s="8">
        <v>48403.03125</v>
      </c>
      <c r="C682" s="9">
        <v>64.569999999999993</v>
      </c>
      <c r="D682" s="9">
        <v>3.33</v>
      </c>
      <c r="E682" s="9">
        <v>28.67</v>
      </c>
      <c r="F682" s="9">
        <v>23.08</v>
      </c>
      <c r="G682" s="9">
        <v>48.34</v>
      </c>
      <c r="H682" s="9">
        <v>196.05999800000001</v>
      </c>
      <c r="I682" s="9">
        <v>17</v>
      </c>
      <c r="J682" s="11">
        <v>681</v>
      </c>
    </row>
    <row r="683" spans="1:10" x14ac:dyDescent="0.2">
      <c r="A683" s="2">
        <v>43087</v>
      </c>
      <c r="B683" s="8">
        <v>48634.539062999997</v>
      </c>
      <c r="C683" s="9">
        <v>65.569999999999993</v>
      </c>
      <c r="D683" s="9">
        <v>3.4</v>
      </c>
      <c r="E683" s="9">
        <v>28.73</v>
      </c>
      <c r="F683" s="9">
        <v>23.4</v>
      </c>
      <c r="G683" s="9">
        <v>49.459999000000003</v>
      </c>
      <c r="H683" s="9">
        <v>199.61999499999999</v>
      </c>
      <c r="I683" s="9">
        <v>16.959999</v>
      </c>
      <c r="J683" s="11">
        <v>682</v>
      </c>
    </row>
    <row r="684" spans="1:10" x14ac:dyDescent="0.2">
      <c r="A684" s="2">
        <v>43084</v>
      </c>
      <c r="B684" s="8">
        <v>48081.550780999998</v>
      </c>
      <c r="C684" s="9">
        <v>65.510002</v>
      </c>
      <c r="D684" s="9">
        <v>3.31</v>
      </c>
      <c r="E684" s="9">
        <v>28.9</v>
      </c>
      <c r="F684" s="9">
        <v>22.93</v>
      </c>
      <c r="G684" s="9">
        <v>49.040000999999997</v>
      </c>
      <c r="H684" s="9">
        <v>198.16999799999999</v>
      </c>
      <c r="I684" s="9">
        <v>16.940000999999999</v>
      </c>
      <c r="J684" s="11">
        <v>683</v>
      </c>
    </row>
    <row r="685" spans="1:10" x14ac:dyDescent="0.2">
      <c r="A685" s="2">
        <v>43083</v>
      </c>
      <c r="B685" s="8">
        <v>48222.378905999998</v>
      </c>
      <c r="C685" s="9">
        <v>64.629997000000003</v>
      </c>
      <c r="D685" s="9">
        <v>3.42</v>
      </c>
      <c r="E685" s="9">
        <v>28.83</v>
      </c>
      <c r="F685" s="9">
        <v>22.08</v>
      </c>
      <c r="G685" s="9">
        <v>49.759998000000003</v>
      </c>
      <c r="H685" s="9">
        <v>198.229996</v>
      </c>
      <c r="I685" s="9">
        <v>17.440000999999999</v>
      </c>
      <c r="J685" s="11">
        <v>684</v>
      </c>
    </row>
    <row r="686" spans="1:10" x14ac:dyDescent="0.2">
      <c r="A686" s="2">
        <v>43082</v>
      </c>
      <c r="B686" s="8">
        <v>48276.71875</v>
      </c>
      <c r="C686" s="9">
        <v>64.550003000000004</v>
      </c>
      <c r="D686" s="9">
        <v>3.33</v>
      </c>
      <c r="E686" s="9">
        <v>28.77</v>
      </c>
      <c r="F686" s="9">
        <v>22.209999</v>
      </c>
      <c r="G686" s="9">
        <v>50.119999</v>
      </c>
      <c r="H686" s="9">
        <v>197.449997</v>
      </c>
      <c r="I686" s="9">
        <v>17.399999999999999</v>
      </c>
      <c r="J686" s="11">
        <v>685</v>
      </c>
    </row>
    <row r="687" spans="1:10" x14ac:dyDescent="0.2">
      <c r="A687" s="2">
        <v>43080</v>
      </c>
      <c r="B687" s="8">
        <v>47699.039062999997</v>
      </c>
      <c r="C687" s="9">
        <v>62.490001999999997</v>
      </c>
      <c r="D687" s="9">
        <v>3.21</v>
      </c>
      <c r="E687" s="9">
        <v>28.51</v>
      </c>
      <c r="F687" s="9">
        <v>21.969999000000001</v>
      </c>
      <c r="G687" s="9">
        <v>48.060001</v>
      </c>
      <c r="H687" s="9">
        <v>194.53999300000001</v>
      </c>
      <c r="I687" s="9">
        <v>17.540001</v>
      </c>
      <c r="J687" s="11">
        <v>686</v>
      </c>
    </row>
    <row r="688" spans="1:10" x14ac:dyDescent="0.2">
      <c r="A688" s="2">
        <v>43077</v>
      </c>
      <c r="B688" s="8">
        <v>47572.859375</v>
      </c>
      <c r="C688" s="9">
        <v>62.889999000000003</v>
      </c>
      <c r="D688" s="9">
        <v>3.25</v>
      </c>
      <c r="E688" s="9">
        <v>28.889999</v>
      </c>
      <c r="F688" s="9">
        <v>22.27</v>
      </c>
      <c r="G688" s="9">
        <v>48.189999</v>
      </c>
      <c r="H688" s="9">
        <v>193.800003</v>
      </c>
      <c r="I688" s="9">
        <v>17.239999999999998</v>
      </c>
      <c r="J688" s="11">
        <v>687</v>
      </c>
    </row>
    <row r="689" spans="1:10" x14ac:dyDescent="0.2">
      <c r="A689" s="2">
        <v>43076</v>
      </c>
      <c r="B689" s="8">
        <v>46987.011719000002</v>
      </c>
      <c r="C689" s="9">
        <v>61.799999</v>
      </c>
      <c r="D689" s="9">
        <v>3.28</v>
      </c>
      <c r="E689" s="9">
        <v>28.82</v>
      </c>
      <c r="F689" s="9">
        <v>21.629999000000002</v>
      </c>
      <c r="G689" s="9">
        <v>47.48</v>
      </c>
      <c r="H689" s="9">
        <v>192.83000200000001</v>
      </c>
      <c r="I689" s="9">
        <v>17.209999</v>
      </c>
      <c r="J689" s="11">
        <v>688</v>
      </c>
    </row>
    <row r="690" spans="1:10" x14ac:dyDescent="0.2">
      <c r="A690" s="2">
        <v>43075</v>
      </c>
      <c r="B690" s="8">
        <v>46973.300780999998</v>
      </c>
      <c r="C690" s="9">
        <v>61.650002000000001</v>
      </c>
      <c r="D690" s="9">
        <v>3.31</v>
      </c>
      <c r="E690" s="9">
        <v>28.709999</v>
      </c>
      <c r="F690" s="9">
        <v>21.99</v>
      </c>
      <c r="G690" s="9">
        <v>48.380001</v>
      </c>
      <c r="H690" s="9">
        <v>192.979996</v>
      </c>
      <c r="I690" s="9">
        <v>17.18</v>
      </c>
      <c r="J690" s="11">
        <v>689</v>
      </c>
    </row>
    <row r="691" spans="1:10" x14ac:dyDescent="0.2">
      <c r="A691" s="2">
        <v>43074</v>
      </c>
      <c r="B691" s="8">
        <v>47462.789062999997</v>
      </c>
      <c r="C691" s="9">
        <v>61.529998999999997</v>
      </c>
      <c r="D691" s="9">
        <v>3.36</v>
      </c>
      <c r="E691" s="9">
        <v>29.030000999999999</v>
      </c>
      <c r="F691" s="9">
        <v>22.57</v>
      </c>
      <c r="G691" s="9">
        <v>48.709999000000003</v>
      </c>
      <c r="H691" s="9">
        <v>193.550003</v>
      </c>
      <c r="I691" s="9">
        <v>17.059999000000001</v>
      </c>
      <c r="J691" s="11">
        <v>690</v>
      </c>
    </row>
    <row r="692" spans="1:10" x14ac:dyDescent="0.2">
      <c r="A692" s="2">
        <v>43073</v>
      </c>
      <c r="B692" s="8">
        <v>47161.320312999997</v>
      </c>
      <c r="C692" s="9">
        <v>61.369999</v>
      </c>
      <c r="D692" s="9">
        <v>3.4</v>
      </c>
      <c r="E692" s="9">
        <v>28.9</v>
      </c>
      <c r="F692" s="9">
        <v>22.24</v>
      </c>
      <c r="G692" s="9">
        <v>47.32</v>
      </c>
      <c r="H692" s="9">
        <v>193.39999399999999</v>
      </c>
      <c r="I692" s="9">
        <v>17.440000999999999</v>
      </c>
      <c r="J692" s="11">
        <v>691</v>
      </c>
    </row>
    <row r="693" spans="1:10" x14ac:dyDescent="0.2">
      <c r="A693" s="2">
        <v>43070</v>
      </c>
      <c r="B693" s="8">
        <v>47265.308594000002</v>
      </c>
      <c r="C693" s="9">
        <v>61.650002000000001</v>
      </c>
      <c r="D693" s="9">
        <v>3.49</v>
      </c>
      <c r="E693" s="9">
        <v>29.129999000000002</v>
      </c>
      <c r="F693" s="9">
        <v>22.469999000000001</v>
      </c>
      <c r="G693" s="9">
        <v>47.41</v>
      </c>
      <c r="H693" s="9">
        <v>193.08000200000001</v>
      </c>
      <c r="I693" s="9">
        <v>17.200001</v>
      </c>
      <c r="J693" s="11">
        <v>692</v>
      </c>
    </row>
    <row r="694" spans="1:10" x14ac:dyDescent="0.2">
      <c r="A694" s="2">
        <v>43069</v>
      </c>
      <c r="B694" s="8">
        <v>47092.441405999998</v>
      </c>
      <c r="C694" s="9">
        <v>61.59</v>
      </c>
      <c r="D694" s="9">
        <v>3.46</v>
      </c>
      <c r="E694" s="9">
        <v>29.120000999999998</v>
      </c>
      <c r="F694" s="9">
        <v>22.42</v>
      </c>
      <c r="G694" s="9">
        <v>48.470001000000003</v>
      </c>
      <c r="H694" s="9">
        <v>187.41000399999999</v>
      </c>
      <c r="I694" s="9">
        <v>17.010000000000002</v>
      </c>
      <c r="J694" s="11">
        <v>693</v>
      </c>
    </row>
    <row r="695" spans="1:10" x14ac:dyDescent="0.2">
      <c r="A695" s="2">
        <v>43068</v>
      </c>
      <c r="B695" s="8">
        <v>47622.929687999997</v>
      </c>
      <c r="C695" s="9">
        <v>61.799999</v>
      </c>
      <c r="D695" s="9">
        <v>3.48</v>
      </c>
      <c r="E695" s="9">
        <v>29.07</v>
      </c>
      <c r="F695" s="9">
        <v>22.690000999999999</v>
      </c>
      <c r="G695" s="9">
        <v>48.48</v>
      </c>
      <c r="H695" s="9">
        <v>192.770004</v>
      </c>
      <c r="I695" s="9">
        <v>17.190000999999999</v>
      </c>
      <c r="J695" s="11">
        <v>694</v>
      </c>
    </row>
    <row r="696" spans="1:10" x14ac:dyDescent="0.2">
      <c r="A696" s="2">
        <v>43067</v>
      </c>
      <c r="B696" s="8">
        <v>47229.160155999998</v>
      </c>
      <c r="C696" s="9">
        <v>61.52</v>
      </c>
      <c r="D696" s="9">
        <v>3.46</v>
      </c>
      <c r="E696" s="9">
        <v>29.17</v>
      </c>
      <c r="F696" s="9">
        <v>22.629999000000002</v>
      </c>
      <c r="G696" s="9">
        <v>48.139999000000003</v>
      </c>
      <c r="H696" s="9">
        <v>192.479996</v>
      </c>
      <c r="I696" s="9">
        <v>17.829999999999998</v>
      </c>
      <c r="J696" s="11">
        <v>695</v>
      </c>
    </row>
    <row r="697" spans="1:10" x14ac:dyDescent="0.2">
      <c r="A697" s="2">
        <v>43066</v>
      </c>
      <c r="B697" s="8">
        <v>47275.320312999997</v>
      </c>
      <c r="C697" s="9">
        <v>61.150002000000001</v>
      </c>
      <c r="D697" s="9">
        <v>3.44</v>
      </c>
      <c r="E697" s="9">
        <v>29.52</v>
      </c>
      <c r="F697" s="9">
        <v>22.549999</v>
      </c>
      <c r="G697" s="9">
        <v>48.82</v>
      </c>
      <c r="H697" s="9">
        <v>191.14999399999999</v>
      </c>
      <c r="I697" s="9">
        <v>17.700001</v>
      </c>
      <c r="J697" s="11">
        <v>696</v>
      </c>
    </row>
    <row r="698" spans="1:10" x14ac:dyDescent="0.2">
      <c r="A698" s="2">
        <v>43063</v>
      </c>
      <c r="B698" s="8">
        <v>47941.878905999998</v>
      </c>
      <c r="C698" s="9">
        <v>61.279998999999997</v>
      </c>
      <c r="D698" s="9">
        <v>3.5</v>
      </c>
      <c r="E698" s="9">
        <v>29.99</v>
      </c>
      <c r="F698" s="9">
        <v>22.49</v>
      </c>
      <c r="G698" s="9">
        <v>49.099997999999999</v>
      </c>
      <c r="H698" s="9">
        <v>193.570007</v>
      </c>
      <c r="I698" s="9">
        <v>18.190000999999999</v>
      </c>
      <c r="J698" s="11">
        <v>697</v>
      </c>
    </row>
    <row r="699" spans="1:10" x14ac:dyDescent="0.2">
      <c r="A699" s="2">
        <v>43062</v>
      </c>
      <c r="B699" s="8">
        <v>48136.238280999998</v>
      </c>
      <c r="C699" s="9">
        <v>61.439999</v>
      </c>
      <c r="D699" s="9">
        <v>3.5</v>
      </c>
      <c r="E699" s="9">
        <v>29.73</v>
      </c>
      <c r="F699" s="9">
        <v>22.799999</v>
      </c>
      <c r="G699" s="9">
        <v>49.290000999999997</v>
      </c>
      <c r="H699" s="9">
        <v>197.300003</v>
      </c>
      <c r="I699" s="9">
        <v>18.16</v>
      </c>
      <c r="J699" s="11">
        <v>698</v>
      </c>
    </row>
    <row r="700" spans="1:10" x14ac:dyDescent="0.2">
      <c r="A700" s="2">
        <v>43061</v>
      </c>
      <c r="B700" s="8">
        <v>48196.890625</v>
      </c>
      <c r="C700" s="9">
        <v>61.389999000000003</v>
      </c>
      <c r="D700" s="9">
        <v>3.47</v>
      </c>
      <c r="E700" s="9">
        <v>30.16</v>
      </c>
      <c r="F700" s="9">
        <v>22.870000999999998</v>
      </c>
      <c r="G700" s="9">
        <v>49.34</v>
      </c>
      <c r="H700" s="9">
        <v>196.21000699999999</v>
      </c>
      <c r="I700" s="9">
        <v>18.299999</v>
      </c>
      <c r="J700" s="11">
        <v>699</v>
      </c>
    </row>
    <row r="701" spans="1:10" x14ac:dyDescent="0.2">
      <c r="A701" s="2">
        <v>43060</v>
      </c>
      <c r="B701" s="8">
        <v>48185.710937999997</v>
      </c>
      <c r="C701" s="9">
        <v>61.389999000000003</v>
      </c>
      <c r="D701" s="9">
        <v>3.54</v>
      </c>
      <c r="E701" s="9">
        <v>30.16</v>
      </c>
      <c r="F701" s="9">
        <v>23.040001</v>
      </c>
      <c r="G701" s="9">
        <v>49.450001</v>
      </c>
      <c r="H701" s="9">
        <v>193.740005</v>
      </c>
      <c r="I701" s="9">
        <v>18.489999999999998</v>
      </c>
      <c r="J701" s="11">
        <v>700</v>
      </c>
    </row>
    <row r="702" spans="1:10" x14ac:dyDescent="0.2">
      <c r="A702" s="2">
        <v>43056</v>
      </c>
      <c r="B702" s="8">
        <v>47857.140625</v>
      </c>
      <c r="C702" s="9">
        <v>58.389999000000003</v>
      </c>
      <c r="D702" s="9">
        <v>3.53</v>
      </c>
      <c r="E702" s="9">
        <v>29.84</v>
      </c>
      <c r="F702" s="9">
        <v>22.809999000000001</v>
      </c>
      <c r="G702" s="9">
        <v>49.139999000000003</v>
      </c>
      <c r="H702" s="9">
        <v>189.16999799999999</v>
      </c>
      <c r="I702" s="9">
        <v>18.489999999999998</v>
      </c>
      <c r="J702" s="11">
        <v>701</v>
      </c>
    </row>
    <row r="703" spans="1:10" x14ac:dyDescent="0.2">
      <c r="A703" s="2">
        <v>43055</v>
      </c>
      <c r="B703" s="8">
        <v>47747.691405999998</v>
      </c>
      <c r="C703" s="9">
        <v>57.139999000000003</v>
      </c>
      <c r="D703" s="9">
        <v>3.47</v>
      </c>
      <c r="E703" s="9">
        <v>29.280000999999999</v>
      </c>
      <c r="F703" s="9">
        <v>22.959999</v>
      </c>
      <c r="G703" s="9">
        <v>49.240001999999997</v>
      </c>
      <c r="H703" s="9">
        <v>188.429993</v>
      </c>
      <c r="I703" s="9">
        <v>18.100000000000001</v>
      </c>
      <c r="J703" s="11">
        <v>702</v>
      </c>
    </row>
    <row r="704" spans="1:10" x14ac:dyDescent="0.2">
      <c r="A704" s="2">
        <v>43054</v>
      </c>
      <c r="B704" s="8">
        <v>47690.800780999998</v>
      </c>
      <c r="C704" s="9">
        <v>57.779998999999997</v>
      </c>
      <c r="D704" s="9">
        <v>3.39</v>
      </c>
      <c r="E704" s="9">
        <v>28.34</v>
      </c>
      <c r="F704" s="9">
        <v>23.09</v>
      </c>
      <c r="G704" s="9">
        <v>48.689999</v>
      </c>
      <c r="H704" s="9">
        <v>186.63999899999999</v>
      </c>
      <c r="I704" s="9">
        <v>18.209999</v>
      </c>
      <c r="J704" s="11">
        <v>703</v>
      </c>
    </row>
    <row r="705" spans="1:10" x14ac:dyDescent="0.2">
      <c r="A705" s="2">
        <v>43053</v>
      </c>
      <c r="B705" s="8">
        <v>47873.648437999997</v>
      </c>
      <c r="C705" s="9">
        <v>56.970001000000003</v>
      </c>
      <c r="D705" s="9">
        <v>3.43</v>
      </c>
      <c r="E705" s="9">
        <v>28.9</v>
      </c>
      <c r="F705" s="9">
        <v>22.610001</v>
      </c>
      <c r="G705" s="9">
        <v>49.32</v>
      </c>
      <c r="H705" s="9">
        <v>188.229996</v>
      </c>
      <c r="I705" s="9">
        <v>18.530000999999999</v>
      </c>
      <c r="J705" s="11">
        <v>704</v>
      </c>
    </row>
    <row r="706" spans="1:10" x14ac:dyDescent="0.2">
      <c r="A706" s="2">
        <v>43052</v>
      </c>
      <c r="B706" s="8">
        <v>48002.429687999997</v>
      </c>
      <c r="C706" s="9">
        <v>57.169998</v>
      </c>
      <c r="D706" s="9">
        <v>3.52</v>
      </c>
      <c r="E706" s="9">
        <v>29.530000999999999</v>
      </c>
      <c r="F706" s="9">
        <v>22.700001</v>
      </c>
      <c r="G706" s="9">
        <v>49.860000999999997</v>
      </c>
      <c r="H706" s="9">
        <v>188.63999899999999</v>
      </c>
      <c r="I706" s="9">
        <v>18.530000999999999</v>
      </c>
      <c r="J706" s="11">
        <v>705</v>
      </c>
    </row>
    <row r="707" spans="1:10" x14ac:dyDescent="0.2">
      <c r="A707" s="2">
        <v>43049</v>
      </c>
      <c r="B707" s="8">
        <v>48028.300780999998</v>
      </c>
      <c r="C707" s="9">
        <v>56.919998</v>
      </c>
      <c r="D707" s="9">
        <v>3.5</v>
      </c>
      <c r="E707" s="9">
        <v>29.389999</v>
      </c>
      <c r="F707" s="9">
        <v>22.65</v>
      </c>
      <c r="G707" s="9">
        <v>48.73</v>
      </c>
      <c r="H707" s="9">
        <v>189.179993</v>
      </c>
      <c r="I707" s="9">
        <v>18.5</v>
      </c>
      <c r="J707" s="11">
        <v>706</v>
      </c>
    </row>
    <row r="708" spans="1:10" x14ac:dyDescent="0.2">
      <c r="A708" s="2">
        <v>43048</v>
      </c>
      <c r="B708" s="8">
        <v>48713.511719000002</v>
      </c>
      <c r="C708" s="9">
        <v>58.48</v>
      </c>
      <c r="D708" s="9">
        <v>3.49</v>
      </c>
      <c r="E708" s="9">
        <v>30.02</v>
      </c>
      <c r="F708" s="9">
        <v>23.139999</v>
      </c>
      <c r="G708" s="9">
        <v>49.73</v>
      </c>
      <c r="H708" s="9">
        <v>190.770004</v>
      </c>
      <c r="I708" s="9">
        <v>18.57</v>
      </c>
      <c r="J708" s="11">
        <v>707</v>
      </c>
    </row>
    <row r="709" spans="1:10" x14ac:dyDescent="0.2">
      <c r="A709" s="2">
        <v>43047</v>
      </c>
      <c r="B709" s="8">
        <v>48835.691405999998</v>
      </c>
      <c r="C709" s="9">
        <v>57.82</v>
      </c>
      <c r="D709" s="9">
        <v>3.48</v>
      </c>
      <c r="E709" s="9">
        <v>30.1</v>
      </c>
      <c r="F709" s="9">
        <v>23.030000999999999</v>
      </c>
      <c r="G709" s="9">
        <v>50.27</v>
      </c>
      <c r="H709" s="9">
        <v>191.53999300000001</v>
      </c>
      <c r="I709" s="9">
        <v>19.129999000000002</v>
      </c>
      <c r="J709" s="11">
        <v>708</v>
      </c>
    </row>
    <row r="710" spans="1:10" x14ac:dyDescent="0.2">
      <c r="A710" s="2">
        <v>43046</v>
      </c>
      <c r="B710" s="8">
        <v>49004.519530999998</v>
      </c>
      <c r="C710" s="9">
        <v>59.060001</v>
      </c>
      <c r="D710" s="9">
        <v>3.49</v>
      </c>
      <c r="E710" s="9">
        <v>30.09</v>
      </c>
      <c r="F710" s="9">
        <v>23.290001</v>
      </c>
      <c r="G710" s="9">
        <v>49.84</v>
      </c>
      <c r="H710" s="9">
        <v>192.08000200000001</v>
      </c>
      <c r="I710" s="9">
        <v>19.170000000000002</v>
      </c>
      <c r="J710" s="11">
        <v>709</v>
      </c>
    </row>
    <row r="711" spans="1:10" x14ac:dyDescent="0.2">
      <c r="A711" s="2">
        <v>43045</v>
      </c>
      <c r="B711" s="8">
        <v>48967.011719000002</v>
      </c>
      <c r="C711" s="9">
        <v>59.119999</v>
      </c>
      <c r="D711" s="9">
        <v>3.49</v>
      </c>
      <c r="E711" s="9">
        <v>30.040001</v>
      </c>
      <c r="F711" s="9">
        <v>23.59</v>
      </c>
      <c r="G711" s="9">
        <v>50.099997999999999</v>
      </c>
      <c r="H711" s="9">
        <v>192.89999399999999</v>
      </c>
      <c r="I711" s="9">
        <v>19.170000000000002</v>
      </c>
      <c r="J711" s="11">
        <v>710</v>
      </c>
    </row>
    <row r="712" spans="1:10" x14ac:dyDescent="0.2">
      <c r="A712" s="2">
        <v>43042</v>
      </c>
      <c r="B712" s="8">
        <v>48534.839844000002</v>
      </c>
      <c r="C712" s="9">
        <v>57.240001999999997</v>
      </c>
      <c r="D712" s="9">
        <v>3.47</v>
      </c>
      <c r="E712" s="9">
        <v>29.98</v>
      </c>
      <c r="F712" s="9">
        <v>23.4</v>
      </c>
      <c r="G712" s="9">
        <v>50.450001</v>
      </c>
      <c r="H712" s="9">
        <v>189.520004</v>
      </c>
      <c r="I712" s="9">
        <v>19.200001</v>
      </c>
      <c r="J712" s="11">
        <v>711</v>
      </c>
    </row>
    <row r="713" spans="1:10" x14ac:dyDescent="0.2">
      <c r="A713" s="2">
        <v>43040</v>
      </c>
      <c r="B713" s="8">
        <v>48334.449219000002</v>
      </c>
      <c r="C713" s="9">
        <v>57.41</v>
      </c>
      <c r="D713" s="9">
        <v>3.46</v>
      </c>
      <c r="E713" s="9">
        <v>29.950001</v>
      </c>
      <c r="F713" s="9">
        <v>23.450001</v>
      </c>
      <c r="G713" s="9">
        <v>50.220001000000003</v>
      </c>
      <c r="H713" s="9">
        <v>182.10000600000001</v>
      </c>
      <c r="I713" s="9">
        <v>19.709999</v>
      </c>
      <c r="J713" s="11">
        <v>712</v>
      </c>
    </row>
    <row r="714" spans="1:10" x14ac:dyDescent="0.2">
      <c r="A714" s="2">
        <v>43039</v>
      </c>
      <c r="B714" s="8">
        <v>48625.53125</v>
      </c>
      <c r="C714" s="9">
        <v>58.119999</v>
      </c>
      <c r="D714" s="9">
        <v>3.48</v>
      </c>
      <c r="E714" s="9">
        <v>30.17</v>
      </c>
      <c r="F714" s="9">
        <v>23.42</v>
      </c>
      <c r="G714" s="9">
        <v>49.360000999999997</v>
      </c>
      <c r="H714" s="9">
        <v>182.05999800000001</v>
      </c>
      <c r="I714" s="9">
        <v>19.540001</v>
      </c>
      <c r="J714" s="11">
        <v>713</v>
      </c>
    </row>
    <row r="715" spans="1:10" x14ac:dyDescent="0.2">
      <c r="A715" s="2">
        <v>43038</v>
      </c>
      <c r="B715" s="8">
        <v>48855.269530999998</v>
      </c>
      <c r="C715" s="9">
        <v>57.689999</v>
      </c>
      <c r="D715" s="9">
        <v>3.52</v>
      </c>
      <c r="E715" s="9">
        <v>29.92</v>
      </c>
      <c r="F715" s="9">
        <v>22.950001</v>
      </c>
      <c r="G715" s="9">
        <v>49.689999</v>
      </c>
      <c r="H715" s="9">
        <v>183.83000200000001</v>
      </c>
      <c r="I715" s="9">
        <v>19.920000000000002</v>
      </c>
      <c r="J715" s="11">
        <v>714</v>
      </c>
    </row>
    <row r="716" spans="1:10" x14ac:dyDescent="0.2">
      <c r="A716" s="2">
        <v>43035</v>
      </c>
      <c r="B716" s="8">
        <v>49209.578125</v>
      </c>
      <c r="C716" s="9">
        <v>56.080002</v>
      </c>
      <c r="D716" s="9">
        <v>3.56</v>
      </c>
      <c r="E716" s="9">
        <v>30</v>
      </c>
      <c r="F716" s="9">
        <v>22.84</v>
      </c>
      <c r="G716" s="9">
        <v>49.869999</v>
      </c>
      <c r="H716" s="9">
        <v>182.020004</v>
      </c>
      <c r="I716" s="9">
        <v>20.34</v>
      </c>
      <c r="J716" s="11">
        <v>715</v>
      </c>
    </row>
    <row r="717" spans="1:10" x14ac:dyDescent="0.2">
      <c r="A717" s="2">
        <v>43034</v>
      </c>
      <c r="B717" s="8">
        <v>48986.839844000002</v>
      </c>
      <c r="C717" s="9">
        <v>55.48</v>
      </c>
      <c r="D717" s="9">
        <v>3.53</v>
      </c>
      <c r="E717" s="9">
        <v>29.940000999999999</v>
      </c>
      <c r="F717" s="9">
        <v>23.120000999999998</v>
      </c>
      <c r="G717" s="9">
        <v>49.889999000000003</v>
      </c>
      <c r="H717" s="9">
        <v>181.78999300000001</v>
      </c>
      <c r="I717" s="9">
        <v>19.5</v>
      </c>
      <c r="J717" s="11">
        <v>716</v>
      </c>
    </row>
    <row r="718" spans="1:10" x14ac:dyDescent="0.2">
      <c r="A718" s="2">
        <v>43033</v>
      </c>
      <c r="B718" s="8">
        <v>48876.460937999997</v>
      </c>
      <c r="C718" s="9">
        <v>56.16</v>
      </c>
      <c r="D718" s="9">
        <v>3.53</v>
      </c>
      <c r="E718" s="9">
        <v>29.940000999999999</v>
      </c>
      <c r="F718" s="9">
        <v>23.129999000000002</v>
      </c>
      <c r="G718" s="9">
        <v>48.950001</v>
      </c>
      <c r="H718" s="9">
        <v>183.470001</v>
      </c>
      <c r="I718" s="9">
        <v>21.33</v>
      </c>
      <c r="J718" s="11">
        <v>717</v>
      </c>
    </row>
    <row r="719" spans="1:10" x14ac:dyDescent="0.2">
      <c r="A719" s="2">
        <v>43032</v>
      </c>
      <c r="B719" s="8">
        <v>50157.21875</v>
      </c>
      <c r="C719" s="9">
        <v>57.119999</v>
      </c>
      <c r="D719" s="9">
        <v>3.53</v>
      </c>
      <c r="E719" s="9">
        <v>30.379999000000002</v>
      </c>
      <c r="F719" s="9">
        <v>23.4</v>
      </c>
      <c r="G719" s="9">
        <v>49.209999000000003</v>
      </c>
      <c r="H719" s="9">
        <v>185.91999799999999</v>
      </c>
      <c r="I719" s="9">
        <v>19.469999000000001</v>
      </c>
      <c r="J719" s="11">
        <v>718</v>
      </c>
    </row>
    <row r="720" spans="1:10" x14ac:dyDescent="0.2">
      <c r="A720" s="2">
        <v>43031</v>
      </c>
      <c r="B720" s="8">
        <v>49548.128905999998</v>
      </c>
      <c r="C720" s="9">
        <v>57.169998</v>
      </c>
      <c r="D720" s="9">
        <v>3.38</v>
      </c>
      <c r="E720" s="9">
        <v>30.450001</v>
      </c>
      <c r="F720" s="9">
        <v>22.66</v>
      </c>
      <c r="G720" s="9">
        <v>48.57</v>
      </c>
      <c r="H720" s="9">
        <v>183.779999</v>
      </c>
      <c r="I720" s="9">
        <v>19.489999999999998</v>
      </c>
      <c r="J720" s="11">
        <v>719</v>
      </c>
    </row>
    <row r="721" spans="1:10" x14ac:dyDescent="0.2">
      <c r="A721" s="2">
        <v>43028</v>
      </c>
      <c r="B721" s="8">
        <v>49988.710937999997</v>
      </c>
      <c r="C721" s="9">
        <v>58.66</v>
      </c>
      <c r="D721" s="9">
        <v>3.4</v>
      </c>
      <c r="E721" s="9">
        <v>30.58</v>
      </c>
      <c r="F721" s="9">
        <v>23.360001</v>
      </c>
      <c r="G721" s="9">
        <v>49.02</v>
      </c>
      <c r="H721" s="9">
        <v>184.070007</v>
      </c>
      <c r="I721" s="9">
        <v>19.700001</v>
      </c>
      <c r="J721" s="11">
        <v>720</v>
      </c>
    </row>
    <row r="722" spans="1:10" x14ac:dyDescent="0.2">
      <c r="A722" s="2">
        <v>43027</v>
      </c>
      <c r="B722" s="8">
        <v>50000.25</v>
      </c>
      <c r="C722" s="9">
        <v>59.669998</v>
      </c>
      <c r="D722" s="9">
        <v>3.39</v>
      </c>
      <c r="E722" s="9">
        <v>30.219999000000001</v>
      </c>
      <c r="F722" s="9">
        <v>23.459999</v>
      </c>
      <c r="G722" s="9">
        <v>48.93</v>
      </c>
      <c r="H722" s="9">
        <v>187.66000399999999</v>
      </c>
      <c r="I722" s="9">
        <v>19.920000000000002</v>
      </c>
      <c r="J722" s="11">
        <v>721</v>
      </c>
    </row>
    <row r="723" spans="1:10" x14ac:dyDescent="0.2">
      <c r="A723" s="2">
        <v>43026</v>
      </c>
      <c r="B723" s="8">
        <v>49938.980469000002</v>
      </c>
      <c r="C723" s="9">
        <v>59.91</v>
      </c>
      <c r="D723" s="9">
        <v>3.4</v>
      </c>
      <c r="E723" s="9">
        <v>30.370000999999998</v>
      </c>
      <c r="F723" s="9">
        <v>22.57</v>
      </c>
      <c r="G723" s="9">
        <v>49.240001999999997</v>
      </c>
      <c r="H723" s="9">
        <v>185.08000200000001</v>
      </c>
      <c r="I723" s="9">
        <v>20.290001</v>
      </c>
      <c r="J723" s="11">
        <v>722</v>
      </c>
    </row>
    <row r="724" spans="1:10" x14ac:dyDescent="0.2">
      <c r="A724" s="2">
        <v>43025</v>
      </c>
      <c r="B724" s="8">
        <v>50140.519530999998</v>
      </c>
      <c r="C724" s="9">
        <v>59.790000999999997</v>
      </c>
      <c r="D724" s="9">
        <v>3.38</v>
      </c>
      <c r="E724" s="9">
        <v>30.809999000000001</v>
      </c>
      <c r="F724" s="9">
        <v>22.540001</v>
      </c>
      <c r="G724" s="9">
        <v>49.25</v>
      </c>
      <c r="H724" s="9">
        <v>184.69000199999999</v>
      </c>
      <c r="I724" s="9">
        <v>20.450001</v>
      </c>
      <c r="J724" s="11">
        <v>723</v>
      </c>
    </row>
    <row r="725" spans="1:10" x14ac:dyDescent="0.2">
      <c r="A725" s="2">
        <v>43024</v>
      </c>
      <c r="B725" s="8">
        <v>49721.011719000002</v>
      </c>
      <c r="C725" s="9">
        <v>60.52</v>
      </c>
      <c r="D725" s="9">
        <v>3.26</v>
      </c>
      <c r="E725" s="9">
        <v>30.700001</v>
      </c>
      <c r="F725" s="9">
        <v>22.379999000000002</v>
      </c>
      <c r="G725" s="9">
        <v>47.029998999999997</v>
      </c>
      <c r="H725" s="9">
        <v>184.83999600000001</v>
      </c>
      <c r="I725" s="9">
        <v>21.040001</v>
      </c>
      <c r="J725" s="11">
        <v>724</v>
      </c>
    </row>
    <row r="726" spans="1:10" x14ac:dyDescent="0.2">
      <c r="A726" s="2">
        <v>43021</v>
      </c>
      <c r="B726" s="8">
        <v>49981.941405999998</v>
      </c>
      <c r="C726" s="9">
        <v>59.950001</v>
      </c>
      <c r="D726" s="9">
        <v>3.19</v>
      </c>
      <c r="E726" s="9">
        <v>31.120000999999998</v>
      </c>
      <c r="F726" s="9">
        <v>22.1</v>
      </c>
      <c r="G726" s="9">
        <v>47.049999</v>
      </c>
      <c r="H726" s="9">
        <v>187.429993</v>
      </c>
      <c r="I726" s="9">
        <v>21.360001</v>
      </c>
      <c r="J726" s="11">
        <v>725</v>
      </c>
    </row>
    <row r="727" spans="1:10" x14ac:dyDescent="0.2">
      <c r="A727" s="2">
        <v>43020</v>
      </c>
      <c r="B727" s="8">
        <v>49962.789062999997</v>
      </c>
      <c r="C727" s="9">
        <v>60.540000999999997</v>
      </c>
      <c r="D727" s="9">
        <v>3.32</v>
      </c>
      <c r="E727" s="9">
        <v>31.209999</v>
      </c>
      <c r="F727" s="9">
        <v>22.059999000000001</v>
      </c>
      <c r="G727" s="9">
        <v>47.830002</v>
      </c>
      <c r="H727" s="9">
        <v>189.320007</v>
      </c>
      <c r="I727" s="9">
        <v>21.469999000000001</v>
      </c>
      <c r="J727" s="11">
        <v>726</v>
      </c>
    </row>
    <row r="728" spans="1:10" x14ac:dyDescent="0.2">
      <c r="A728" s="2">
        <v>43019</v>
      </c>
      <c r="B728" s="8">
        <v>50139.679687999997</v>
      </c>
      <c r="C728" s="9">
        <v>61.900002000000001</v>
      </c>
      <c r="D728" s="9">
        <v>3.34</v>
      </c>
      <c r="E728" s="9">
        <v>31.41</v>
      </c>
      <c r="F728" s="9">
        <v>22.02</v>
      </c>
      <c r="G728" s="9">
        <v>48.84</v>
      </c>
      <c r="H728" s="9">
        <v>192.820007</v>
      </c>
      <c r="I728" s="9">
        <v>21.370000999999998</v>
      </c>
      <c r="J728" s="11">
        <v>727</v>
      </c>
    </row>
    <row r="729" spans="1:10" x14ac:dyDescent="0.2">
      <c r="A729" s="2">
        <v>43018</v>
      </c>
      <c r="B729" s="8">
        <v>49982.941405999998</v>
      </c>
      <c r="C729" s="9">
        <v>61.560001</v>
      </c>
      <c r="D729" s="9">
        <v>3.36</v>
      </c>
      <c r="E729" s="9">
        <v>31.43</v>
      </c>
      <c r="F729" s="9">
        <v>21.700001</v>
      </c>
      <c r="G729" s="9">
        <v>47.919998</v>
      </c>
      <c r="H729" s="9">
        <v>192.05999800000001</v>
      </c>
      <c r="I729" s="9">
        <v>21.48</v>
      </c>
      <c r="J729" s="11">
        <v>728</v>
      </c>
    </row>
    <row r="730" spans="1:10" x14ac:dyDescent="0.2">
      <c r="A730" s="2">
        <v>43017</v>
      </c>
      <c r="B730" s="8">
        <v>50071.941405999998</v>
      </c>
      <c r="C730" s="9">
        <v>62.619999</v>
      </c>
      <c r="D730" s="9">
        <v>3.33</v>
      </c>
      <c r="E730" s="9">
        <v>31.950001</v>
      </c>
      <c r="F730" s="9">
        <v>21.530000999999999</v>
      </c>
      <c r="G730" s="9">
        <v>47.459999000000003</v>
      </c>
      <c r="H730" s="9">
        <v>190.970001</v>
      </c>
      <c r="I730" s="9">
        <v>21.34</v>
      </c>
      <c r="J730" s="11">
        <v>729</v>
      </c>
    </row>
    <row r="731" spans="1:10" x14ac:dyDescent="0.2">
      <c r="A731" s="2">
        <v>43014</v>
      </c>
      <c r="B731" s="8">
        <v>50302.960937999997</v>
      </c>
      <c r="C731" s="9">
        <v>64.129997000000003</v>
      </c>
      <c r="D731" s="9">
        <v>3.32</v>
      </c>
      <c r="E731" s="9">
        <v>31.93</v>
      </c>
      <c r="F731" s="9">
        <v>21.48</v>
      </c>
      <c r="G731" s="9">
        <v>47.889999000000003</v>
      </c>
      <c r="H731" s="9">
        <v>192.41000399999999</v>
      </c>
      <c r="I731" s="9">
        <v>22.08</v>
      </c>
      <c r="J731" s="11">
        <v>730</v>
      </c>
    </row>
    <row r="732" spans="1:10" x14ac:dyDescent="0.2">
      <c r="A732" s="2">
        <v>43013</v>
      </c>
      <c r="B732" s="8">
        <v>50480.921875</v>
      </c>
      <c r="C732" s="9">
        <v>66.680000000000007</v>
      </c>
      <c r="D732" s="9">
        <v>3.39</v>
      </c>
      <c r="E732" s="9">
        <v>31.67</v>
      </c>
      <c r="F732" s="9">
        <v>21.43</v>
      </c>
      <c r="G732" s="9">
        <v>47.799999</v>
      </c>
      <c r="H732" s="9">
        <v>194.41000399999999</v>
      </c>
      <c r="I732" s="9">
        <v>22.08</v>
      </c>
      <c r="J732" s="11">
        <v>731</v>
      </c>
    </row>
    <row r="733" spans="1:10" x14ac:dyDescent="0.2">
      <c r="A733" s="2">
        <v>43012</v>
      </c>
      <c r="B733" s="8">
        <v>50565.289062999997</v>
      </c>
      <c r="C733" s="9">
        <v>66.800003000000004</v>
      </c>
      <c r="D733" s="9">
        <v>3.38</v>
      </c>
      <c r="E733" s="9">
        <v>31</v>
      </c>
      <c r="F733" s="9">
        <v>21.809999000000001</v>
      </c>
      <c r="G733" s="9">
        <v>47.950001</v>
      </c>
      <c r="H733" s="9">
        <v>195.86999499999999</v>
      </c>
      <c r="I733" s="9">
        <v>22.15</v>
      </c>
      <c r="J733" s="11">
        <v>732</v>
      </c>
    </row>
    <row r="734" spans="1:10" x14ac:dyDescent="0.2">
      <c r="A734" s="2">
        <v>43011</v>
      </c>
      <c r="B734" s="8">
        <v>50615.289062999997</v>
      </c>
      <c r="C734" s="9">
        <v>66.800003000000004</v>
      </c>
      <c r="D734" s="9">
        <v>3.37</v>
      </c>
      <c r="E734" s="9">
        <v>30.950001</v>
      </c>
      <c r="F734" s="9">
        <v>21.74</v>
      </c>
      <c r="G734" s="9">
        <v>47.959999000000003</v>
      </c>
      <c r="H734" s="9">
        <v>194.970001</v>
      </c>
      <c r="I734" s="9">
        <v>22.15</v>
      </c>
      <c r="J734" s="11">
        <v>733</v>
      </c>
    </row>
    <row r="735" spans="1:10" x14ac:dyDescent="0.2">
      <c r="A735" s="2">
        <v>43010</v>
      </c>
      <c r="B735" s="8">
        <v>50501.160155999998</v>
      </c>
      <c r="C735" s="9">
        <v>66.830001999999993</v>
      </c>
      <c r="D735" s="9">
        <v>3.38</v>
      </c>
      <c r="E735" s="9">
        <v>31.08</v>
      </c>
      <c r="F735" s="9">
        <v>21.940000999999999</v>
      </c>
      <c r="G735" s="9">
        <v>48.130001</v>
      </c>
      <c r="H735" s="9">
        <v>194.449997</v>
      </c>
      <c r="I735" s="9">
        <v>21.76</v>
      </c>
      <c r="J735" s="11">
        <v>734</v>
      </c>
    </row>
    <row r="736" spans="1:10" x14ac:dyDescent="0.2">
      <c r="A736" s="2">
        <v>43007</v>
      </c>
      <c r="B736" s="8">
        <v>50346.058594000002</v>
      </c>
      <c r="C736" s="9">
        <v>66.970000999999996</v>
      </c>
      <c r="D736" s="9">
        <v>3.36</v>
      </c>
      <c r="E736" s="9">
        <v>30.719999000000001</v>
      </c>
      <c r="F736" s="9">
        <v>21.799999</v>
      </c>
      <c r="G736" s="9">
        <v>48.080002</v>
      </c>
      <c r="H736" s="9">
        <v>192.75</v>
      </c>
      <c r="I736" s="9">
        <v>21.58</v>
      </c>
      <c r="J736" s="11">
        <v>735</v>
      </c>
    </row>
    <row r="737" spans="1:10" x14ac:dyDescent="0.2">
      <c r="A737" s="2">
        <v>43006</v>
      </c>
      <c r="B737" s="8">
        <v>50137</v>
      </c>
      <c r="C737" s="9">
        <v>66.919998000000007</v>
      </c>
      <c r="D737" s="9">
        <v>3.38</v>
      </c>
      <c r="E737" s="9">
        <v>30.59</v>
      </c>
      <c r="F737" s="9">
        <v>21.790001</v>
      </c>
      <c r="G737" s="9">
        <v>47.779998999999997</v>
      </c>
      <c r="H737" s="9">
        <v>192.479996</v>
      </c>
      <c r="I737" s="9">
        <v>21.58</v>
      </c>
      <c r="J737" s="11">
        <v>736</v>
      </c>
    </row>
    <row r="738" spans="1:10" x14ac:dyDescent="0.2">
      <c r="A738" s="2">
        <v>43005</v>
      </c>
      <c r="B738" s="8">
        <v>50169.128905999998</v>
      </c>
      <c r="C738" s="9">
        <v>66.389999000000003</v>
      </c>
      <c r="D738" s="9">
        <v>3.36</v>
      </c>
      <c r="E738" s="9">
        <v>30.629999000000002</v>
      </c>
      <c r="F738" s="9">
        <v>21.66</v>
      </c>
      <c r="G738" s="9">
        <v>48.41</v>
      </c>
      <c r="H738" s="9">
        <v>190.970001</v>
      </c>
      <c r="I738" s="9">
        <v>21.459999</v>
      </c>
      <c r="J738" s="11">
        <v>737</v>
      </c>
    </row>
    <row r="739" spans="1:10" x14ac:dyDescent="0.2">
      <c r="A739" s="2">
        <v>43004</v>
      </c>
      <c r="B739" s="8">
        <v>50359.46875</v>
      </c>
      <c r="C739" s="9">
        <v>67.010002</v>
      </c>
      <c r="D739" s="9">
        <v>3.35</v>
      </c>
      <c r="E739" s="9">
        <v>30.719999000000001</v>
      </c>
      <c r="F739" s="9">
        <v>21.790001</v>
      </c>
      <c r="G739" s="9">
        <v>48.200001</v>
      </c>
      <c r="H739" s="9">
        <v>192.259995</v>
      </c>
      <c r="I739" s="9">
        <v>21.129999000000002</v>
      </c>
      <c r="J739" s="11">
        <v>738</v>
      </c>
    </row>
    <row r="740" spans="1:10" x14ac:dyDescent="0.2">
      <c r="A740" s="2">
        <v>43003</v>
      </c>
      <c r="B740" s="8">
        <v>50368.171875</v>
      </c>
      <c r="C740" s="9">
        <v>65.989998</v>
      </c>
      <c r="D740" s="9">
        <v>3.41</v>
      </c>
      <c r="E740" s="9">
        <v>30.6</v>
      </c>
      <c r="F740" s="9">
        <v>21.690000999999999</v>
      </c>
      <c r="G740" s="9">
        <v>47.27</v>
      </c>
      <c r="H740" s="9">
        <v>192.46000699999999</v>
      </c>
      <c r="I740" s="9">
        <v>21.059999000000001</v>
      </c>
      <c r="J740" s="11">
        <v>739</v>
      </c>
    </row>
    <row r="741" spans="1:10" x14ac:dyDescent="0.2">
      <c r="A741" s="2">
        <v>43000</v>
      </c>
      <c r="B741" s="8">
        <v>50313.511719000002</v>
      </c>
      <c r="C741" s="9">
        <v>64.930000000000007</v>
      </c>
      <c r="D741" s="9">
        <v>3.4</v>
      </c>
      <c r="E741" s="9">
        <v>30.530000999999999</v>
      </c>
      <c r="F741" s="9">
        <v>21.93</v>
      </c>
      <c r="G741" s="9">
        <v>47.349997999999999</v>
      </c>
      <c r="H741" s="9">
        <v>190.19000199999999</v>
      </c>
      <c r="I741" s="9">
        <v>20.98</v>
      </c>
      <c r="J741" s="11">
        <v>740</v>
      </c>
    </row>
    <row r="742" spans="1:10" x14ac:dyDescent="0.2">
      <c r="A742" s="2">
        <v>42999</v>
      </c>
      <c r="B742" s="8">
        <v>50545.75</v>
      </c>
      <c r="C742" s="9">
        <v>65.050003000000004</v>
      </c>
      <c r="D742" s="9">
        <v>3.39</v>
      </c>
      <c r="E742" s="9">
        <v>30.6</v>
      </c>
      <c r="F742" s="9">
        <v>21.83</v>
      </c>
      <c r="G742" s="9">
        <v>47.59</v>
      </c>
      <c r="H742" s="9">
        <v>192.11000100000001</v>
      </c>
      <c r="I742" s="9">
        <v>21.120000999999998</v>
      </c>
      <c r="J742" s="11">
        <v>741</v>
      </c>
    </row>
    <row r="743" spans="1:10" x14ac:dyDescent="0.2">
      <c r="A743" s="2">
        <v>42998</v>
      </c>
      <c r="B743" s="8">
        <v>50363.949219000002</v>
      </c>
      <c r="C743" s="9">
        <v>64.519997000000004</v>
      </c>
      <c r="D743" s="9">
        <v>3.41</v>
      </c>
      <c r="E743" s="9">
        <v>30.309999000000001</v>
      </c>
      <c r="F743" s="9">
        <v>21.51</v>
      </c>
      <c r="G743" s="9">
        <v>47.990001999999997</v>
      </c>
      <c r="H743" s="9">
        <v>194.979996</v>
      </c>
      <c r="I743" s="9">
        <v>21</v>
      </c>
      <c r="J743" s="11">
        <v>742</v>
      </c>
    </row>
    <row r="744" spans="1:10" x14ac:dyDescent="0.2">
      <c r="A744" s="2">
        <v>42997</v>
      </c>
      <c r="B744" s="8">
        <v>50265.460937999997</v>
      </c>
      <c r="C744" s="9">
        <v>64.790001000000004</v>
      </c>
      <c r="D744" s="9">
        <v>3.41</v>
      </c>
      <c r="E744" s="9">
        <v>30.469999000000001</v>
      </c>
      <c r="F744" s="9">
        <v>21.690000999999999</v>
      </c>
      <c r="G744" s="9">
        <v>48.189999</v>
      </c>
      <c r="H744" s="9">
        <v>195.61999499999999</v>
      </c>
      <c r="I744" s="9">
        <v>20.92</v>
      </c>
      <c r="J744" s="11">
        <v>743</v>
      </c>
    </row>
    <row r="745" spans="1:10" x14ac:dyDescent="0.2">
      <c r="A745" s="2">
        <v>42996</v>
      </c>
      <c r="B745" s="8">
        <v>50258.421875</v>
      </c>
      <c r="C745" s="9">
        <v>63.98</v>
      </c>
      <c r="D745" s="9">
        <v>3.48</v>
      </c>
      <c r="E745" s="9">
        <v>30.67</v>
      </c>
      <c r="F745" s="9">
        <v>22</v>
      </c>
      <c r="G745" s="9">
        <v>47.509998000000003</v>
      </c>
      <c r="H745" s="9">
        <v>195.39999399999999</v>
      </c>
      <c r="I745" s="9">
        <v>21.139999</v>
      </c>
      <c r="J745" s="11">
        <v>744</v>
      </c>
    </row>
    <row r="746" spans="1:10" x14ac:dyDescent="0.2">
      <c r="A746" s="2">
        <v>42993</v>
      </c>
      <c r="B746" s="8">
        <v>49921.839844000002</v>
      </c>
      <c r="C746" s="9">
        <v>63.5</v>
      </c>
      <c r="D746" s="9">
        <v>3.41</v>
      </c>
      <c r="E746" s="9">
        <v>30.549999</v>
      </c>
      <c r="F746" s="9">
        <v>22.02</v>
      </c>
      <c r="G746" s="9">
        <v>47.279998999999997</v>
      </c>
      <c r="H746" s="9">
        <v>196.86000100000001</v>
      </c>
      <c r="I746" s="9">
        <v>21.549999</v>
      </c>
      <c r="J746" s="11">
        <v>745</v>
      </c>
    </row>
    <row r="747" spans="1:10" x14ac:dyDescent="0.2">
      <c r="A747" s="2">
        <v>42992</v>
      </c>
      <c r="B747" s="8">
        <v>50107.859375</v>
      </c>
      <c r="C747" s="9">
        <v>64.349997999999999</v>
      </c>
      <c r="D747" s="9">
        <v>3.48</v>
      </c>
      <c r="E747" s="9">
        <v>30.360001</v>
      </c>
      <c r="F747" s="9">
        <v>21.73</v>
      </c>
      <c r="G747" s="9">
        <v>48.540000999999997</v>
      </c>
      <c r="H747" s="9">
        <v>196.86999499999999</v>
      </c>
      <c r="I747" s="9">
        <v>21.98</v>
      </c>
      <c r="J747" s="11">
        <v>746</v>
      </c>
    </row>
    <row r="748" spans="1:10" x14ac:dyDescent="0.2">
      <c r="A748" s="2">
        <v>42991</v>
      </c>
      <c r="B748" s="8">
        <v>50164.878905999998</v>
      </c>
      <c r="C748" s="9">
        <v>65.080001999999993</v>
      </c>
      <c r="D748" s="9">
        <v>3.49</v>
      </c>
      <c r="E748" s="9">
        <v>30.360001</v>
      </c>
      <c r="F748" s="9">
        <v>21.709999</v>
      </c>
      <c r="G748" s="9">
        <v>48.610000999999997</v>
      </c>
      <c r="H748" s="9">
        <v>196.990005</v>
      </c>
      <c r="I748" s="9">
        <v>22.09</v>
      </c>
      <c r="J748" s="11">
        <v>747</v>
      </c>
    </row>
    <row r="749" spans="1:10" x14ac:dyDescent="0.2">
      <c r="A749" s="2">
        <v>42990</v>
      </c>
      <c r="B749" s="8">
        <v>50480.960937999997</v>
      </c>
      <c r="C749" s="9">
        <v>65.269997000000004</v>
      </c>
      <c r="D749" s="9">
        <v>3.51</v>
      </c>
      <c r="E749" s="9">
        <v>30.549999</v>
      </c>
      <c r="F749" s="9">
        <v>21.950001</v>
      </c>
      <c r="G749" s="9">
        <v>48.630001</v>
      </c>
      <c r="H749" s="9">
        <v>195.479996</v>
      </c>
      <c r="I749" s="9">
        <v>22.18</v>
      </c>
      <c r="J749" s="11">
        <v>748</v>
      </c>
    </row>
    <row r="750" spans="1:10" x14ac:dyDescent="0.2">
      <c r="A750" s="2">
        <v>42989</v>
      </c>
      <c r="B750" s="8">
        <v>50359.320312999997</v>
      </c>
      <c r="C750" s="9">
        <v>64.809997999999993</v>
      </c>
      <c r="D750" s="9">
        <v>3.5</v>
      </c>
      <c r="E750" s="9">
        <v>30.629999000000002</v>
      </c>
      <c r="F750" s="9">
        <v>22.040001</v>
      </c>
      <c r="G750" s="9">
        <v>48.549999</v>
      </c>
      <c r="H750" s="9">
        <v>194.979996</v>
      </c>
      <c r="I750" s="9">
        <v>21.73</v>
      </c>
      <c r="J750" s="11">
        <v>749</v>
      </c>
    </row>
    <row r="751" spans="1:10" x14ac:dyDescent="0.2">
      <c r="A751" s="2">
        <v>42986</v>
      </c>
      <c r="B751" s="8">
        <v>50083.800780999998</v>
      </c>
      <c r="C751" s="9">
        <v>63.68</v>
      </c>
      <c r="D751" s="9">
        <v>3.45</v>
      </c>
      <c r="E751" s="9">
        <v>30.700001</v>
      </c>
      <c r="F751" s="9">
        <v>21.860001</v>
      </c>
      <c r="G751" s="9">
        <v>48.009998000000003</v>
      </c>
      <c r="H751" s="9">
        <v>195.550003</v>
      </c>
      <c r="I751" s="9">
        <v>21.309999000000001</v>
      </c>
      <c r="J751" s="11">
        <v>750</v>
      </c>
    </row>
    <row r="752" spans="1:10" x14ac:dyDescent="0.2">
      <c r="A752" s="2">
        <v>42985</v>
      </c>
      <c r="B752" s="8">
        <v>50249.121094000002</v>
      </c>
      <c r="C752" s="9">
        <v>64.819999999999993</v>
      </c>
      <c r="D752" s="9">
        <v>3.5</v>
      </c>
      <c r="E752" s="9">
        <v>32.419998</v>
      </c>
      <c r="F752" s="9">
        <v>22.040001</v>
      </c>
      <c r="G752" s="9">
        <v>48.139999000000003</v>
      </c>
      <c r="H752" s="9">
        <v>194.740005</v>
      </c>
      <c r="I752" s="9">
        <v>21.790001</v>
      </c>
      <c r="J752" s="11">
        <v>751</v>
      </c>
    </row>
    <row r="753" spans="1:10" x14ac:dyDescent="0.2">
      <c r="A753" s="2">
        <v>42984</v>
      </c>
      <c r="B753" s="8">
        <v>50515.601562999997</v>
      </c>
      <c r="C753" s="9">
        <v>64.269997000000004</v>
      </c>
      <c r="D753" s="9">
        <v>3.48</v>
      </c>
      <c r="E753" s="9">
        <v>32</v>
      </c>
      <c r="F753" s="9">
        <v>21.959999</v>
      </c>
      <c r="G753" s="9">
        <v>47.830002</v>
      </c>
      <c r="H753" s="9">
        <v>194.970001</v>
      </c>
      <c r="I753" s="9">
        <v>22.34</v>
      </c>
      <c r="J753" s="11">
        <v>752</v>
      </c>
    </row>
    <row r="754" spans="1:10" x14ac:dyDescent="0.2">
      <c r="A754" s="2">
        <v>42983</v>
      </c>
      <c r="B754" s="8">
        <v>50301.390625</v>
      </c>
      <c r="C754" s="9">
        <v>63.700001</v>
      </c>
      <c r="D754" s="9">
        <v>3.45</v>
      </c>
      <c r="E754" s="9">
        <v>31.73</v>
      </c>
      <c r="F754" s="9">
        <v>21.700001</v>
      </c>
      <c r="G754" s="9">
        <v>48.130001</v>
      </c>
      <c r="H754" s="9">
        <v>196.33000200000001</v>
      </c>
      <c r="I754" s="9">
        <v>22.549999</v>
      </c>
      <c r="J754" s="11">
        <v>753</v>
      </c>
    </row>
    <row r="755" spans="1:10" x14ac:dyDescent="0.2">
      <c r="A755" s="2">
        <v>42982</v>
      </c>
      <c r="B755" s="8">
        <v>50825.769530999998</v>
      </c>
      <c r="C755" s="9">
        <v>63.650002000000001</v>
      </c>
      <c r="D755" s="9">
        <v>3.44</v>
      </c>
      <c r="E755" s="9">
        <v>31.459999</v>
      </c>
      <c r="F755" s="9">
        <v>21.99</v>
      </c>
      <c r="G755" s="9">
        <v>48.330002</v>
      </c>
      <c r="H755" s="9">
        <v>195.41000399999999</v>
      </c>
      <c r="I755" s="9">
        <v>22.639999</v>
      </c>
      <c r="J755" s="11">
        <v>754</v>
      </c>
    </row>
    <row r="756" spans="1:10" x14ac:dyDescent="0.2">
      <c r="A756" s="2">
        <v>42979</v>
      </c>
      <c r="B756" s="8">
        <v>51080.851562999997</v>
      </c>
      <c r="C756" s="9">
        <v>64.010002</v>
      </c>
      <c r="D756" s="9">
        <v>3.41</v>
      </c>
      <c r="E756" s="9">
        <v>31.66</v>
      </c>
      <c r="F756" s="9">
        <v>21.99</v>
      </c>
      <c r="G756" s="9">
        <v>49.060001</v>
      </c>
      <c r="H756" s="9">
        <v>195.240005</v>
      </c>
      <c r="I756" s="9">
        <v>22.709999</v>
      </c>
      <c r="J756" s="11">
        <v>755</v>
      </c>
    </row>
    <row r="757" spans="1:10" x14ac:dyDescent="0.2">
      <c r="A757" s="2">
        <v>42978</v>
      </c>
      <c r="B757" s="8">
        <v>51210.480469000002</v>
      </c>
      <c r="C757" s="9">
        <v>65.050003000000004</v>
      </c>
      <c r="D757" s="9">
        <v>3.42</v>
      </c>
      <c r="E757" s="9">
        <v>31.889999</v>
      </c>
      <c r="F757" s="9">
        <v>22.02</v>
      </c>
      <c r="G757" s="9">
        <v>47.619999</v>
      </c>
      <c r="H757" s="9">
        <v>195.91000399999999</v>
      </c>
      <c r="I757" s="9">
        <v>22.49</v>
      </c>
      <c r="J757" s="11">
        <v>756</v>
      </c>
    </row>
    <row r="758" spans="1:10" x14ac:dyDescent="0.2">
      <c r="A758" s="2">
        <v>42977</v>
      </c>
      <c r="B758" s="8">
        <v>51193.519530999998</v>
      </c>
      <c r="C758" s="9">
        <v>65.459998999999996</v>
      </c>
      <c r="D758" s="9">
        <v>3.46</v>
      </c>
      <c r="E758" s="9">
        <v>32.099997999999999</v>
      </c>
      <c r="F758" s="9">
        <v>22.049999</v>
      </c>
      <c r="G758" s="9">
        <v>47.459999000000003</v>
      </c>
      <c r="H758" s="9">
        <v>195.679993</v>
      </c>
      <c r="I758" s="9">
        <v>22.860001</v>
      </c>
      <c r="J758" s="11">
        <v>757</v>
      </c>
    </row>
    <row r="759" spans="1:10" x14ac:dyDescent="0.2">
      <c r="A759" s="2">
        <v>42976</v>
      </c>
      <c r="B759" s="8">
        <v>51313.660155999998</v>
      </c>
      <c r="C759" s="9">
        <v>64.569999999999993</v>
      </c>
      <c r="D759" s="9">
        <v>3.47</v>
      </c>
      <c r="E759" s="9">
        <v>32.159999999999997</v>
      </c>
      <c r="F759" s="9">
        <v>22.049999</v>
      </c>
      <c r="G759" s="9">
        <v>47.639999000000003</v>
      </c>
      <c r="H759" s="9">
        <v>197.08999600000001</v>
      </c>
      <c r="I759" s="9">
        <v>23.16</v>
      </c>
      <c r="J759" s="11">
        <v>758</v>
      </c>
    </row>
    <row r="760" spans="1:10" x14ac:dyDescent="0.2">
      <c r="A760" s="2">
        <v>42975</v>
      </c>
      <c r="B760" s="8">
        <v>51266.71875</v>
      </c>
      <c r="C760" s="9">
        <v>64.5</v>
      </c>
      <c r="D760" s="9">
        <v>3.45</v>
      </c>
      <c r="E760" s="9">
        <v>32.610000999999997</v>
      </c>
      <c r="F760" s="9">
        <v>22.02</v>
      </c>
      <c r="G760" s="9">
        <v>48.189999</v>
      </c>
      <c r="H760" s="9">
        <v>194.94000199999999</v>
      </c>
      <c r="I760" s="9">
        <v>23.049999</v>
      </c>
      <c r="J760" s="11">
        <v>759</v>
      </c>
    </row>
    <row r="761" spans="1:10" x14ac:dyDescent="0.2">
      <c r="A761" s="2">
        <v>42972</v>
      </c>
      <c r="B761" s="8">
        <v>51373.230469000002</v>
      </c>
      <c r="C761" s="9">
        <v>65.730002999999996</v>
      </c>
      <c r="D761" s="9">
        <v>3.55</v>
      </c>
      <c r="E761" s="9">
        <v>32.380001</v>
      </c>
      <c r="F761" s="9">
        <v>22.02</v>
      </c>
      <c r="G761" s="9">
        <v>48.619999</v>
      </c>
      <c r="H761" s="9">
        <v>195.679993</v>
      </c>
      <c r="I761" s="9">
        <v>23.059999000000001</v>
      </c>
      <c r="J761" s="11">
        <v>760</v>
      </c>
    </row>
    <row r="762" spans="1:10" x14ac:dyDescent="0.2">
      <c r="A762" s="2">
        <v>42971</v>
      </c>
      <c r="B762" s="8">
        <v>51470.058594000002</v>
      </c>
      <c r="C762" s="9">
        <v>66.660004000000001</v>
      </c>
      <c r="D762" s="9">
        <v>3.52</v>
      </c>
      <c r="E762" s="9">
        <v>32.639999000000003</v>
      </c>
      <c r="F762" s="9">
        <v>22.049999</v>
      </c>
      <c r="G762" s="9">
        <v>48.02</v>
      </c>
      <c r="H762" s="9">
        <v>195.429993</v>
      </c>
      <c r="I762" s="9">
        <v>22.65</v>
      </c>
      <c r="J762" s="11">
        <v>761</v>
      </c>
    </row>
    <row r="763" spans="1:10" x14ac:dyDescent="0.2">
      <c r="A763" s="2">
        <v>42970</v>
      </c>
      <c r="B763" s="8">
        <v>51280.171875</v>
      </c>
      <c r="C763" s="9">
        <v>67.75</v>
      </c>
      <c r="D763" s="9">
        <v>3.55</v>
      </c>
      <c r="E763" s="9">
        <v>32.939999</v>
      </c>
      <c r="F763" s="9">
        <v>22.07</v>
      </c>
      <c r="G763" s="9">
        <v>48.25</v>
      </c>
      <c r="H763" s="9">
        <v>195.91999799999999</v>
      </c>
      <c r="I763" s="9">
        <v>22.690000999999999</v>
      </c>
      <c r="J763" s="11">
        <v>762</v>
      </c>
    </row>
    <row r="764" spans="1:10" x14ac:dyDescent="0.2">
      <c r="A764" s="2">
        <v>42969</v>
      </c>
      <c r="B764" s="8">
        <v>51332.980469000002</v>
      </c>
      <c r="C764" s="9">
        <v>68</v>
      </c>
      <c r="D764" s="9">
        <v>3.52</v>
      </c>
      <c r="E764" s="9">
        <v>33.229999999999997</v>
      </c>
      <c r="F764" s="9">
        <v>22.09</v>
      </c>
      <c r="G764" s="9">
        <v>48.169998</v>
      </c>
      <c r="H764" s="9">
        <v>198.36999499999999</v>
      </c>
      <c r="I764" s="9">
        <v>22.790001</v>
      </c>
      <c r="J764" s="11">
        <v>763</v>
      </c>
    </row>
    <row r="765" spans="1:10" x14ac:dyDescent="0.2">
      <c r="A765" s="2">
        <v>42968</v>
      </c>
      <c r="B765" s="8">
        <v>51241.109375</v>
      </c>
      <c r="C765" s="9">
        <v>68.330001999999993</v>
      </c>
      <c r="D765" s="9">
        <v>3.52</v>
      </c>
      <c r="E765" s="9">
        <v>33.279998999999997</v>
      </c>
      <c r="F765" s="9">
        <v>22.09</v>
      </c>
      <c r="G765" s="9">
        <v>47.990001999999997</v>
      </c>
      <c r="H765" s="9">
        <v>199.13999899999999</v>
      </c>
      <c r="I765" s="9">
        <v>23.01</v>
      </c>
      <c r="J765" s="11">
        <v>764</v>
      </c>
    </row>
    <row r="766" spans="1:10" x14ac:dyDescent="0.2">
      <c r="A766" s="2">
        <v>42965</v>
      </c>
      <c r="B766" s="8">
        <v>51075.460937999997</v>
      </c>
      <c r="C766" s="9">
        <v>67.860000999999997</v>
      </c>
      <c r="D766" s="9">
        <v>3.57</v>
      </c>
      <c r="E766" s="9">
        <v>33</v>
      </c>
      <c r="F766" s="9">
        <v>22.110001</v>
      </c>
      <c r="G766" s="9">
        <v>48.310001</v>
      </c>
      <c r="H766" s="9">
        <v>199.970001</v>
      </c>
      <c r="I766" s="9">
        <v>23.43</v>
      </c>
      <c r="J766" s="11">
        <v>765</v>
      </c>
    </row>
    <row r="767" spans="1:10" x14ac:dyDescent="0.2">
      <c r="A767" s="2">
        <v>42964</v>
      </c>
      <c r="B767" s="8">
        <v>50994.179687999997</v>
      </c>
      <c r="C767" s="9">
        <v>67.879997000000003</v>
      </c>
      <c r="D767" s="9">
        <v>3.51</v>
      </c>
      <c r="E767" s="9">
        <v>32.659999999999997</v>
      </c>
      <c r="F767" s="9">
        <v>22.040001</v>
      </c>
      <c r="G767" s="9">
        <v>47.18</v>
      </c>
      <c r="H767" s="9">
        <v>198.66000399999999</v>
      </c>
      <c r="I767" s="9">
        <v>23.43</v>
      </c>
      <c r="J767" s="11">
        <v>766</v>
      </c>
    </row>
    <row r="768" spans="1:10" x14ac:dyDescent="0.2">
      <c r="A768" s="2">
        <v>42963</v>
      </c>
      <c r="B768" s="8">
        <v>51156.671875</v>
      </c>
      <c r="C768" s="9">
        <v>67.379997000000003</v>
      </c>
      <c r="D768" s="9">
        <v>3.51</v>
      </c>
      <c r="E768" s="9">
        <v>33.299999</v>
      </c>
      <c r="F768" s="9">
        <v>22.09</v>
      </c>
      <c r="G768" s="9">
        <v>47.360000999999997</v>
      </c>
      <c r="H768" s="9">
        <v>199.61999499999999</v>
      </c>
      <c r="I768" s="9">
        <v>23.58</v>
      </c>
      <c r="J768" s="11">
        <v>767</v>
      </c>
    </row>
    <row r="769" spans="1:10" x14ac:dyDescent="0.2">
      <c r="A769" s="2">
        <v>42962</v>
      </c>
      <c r="B769" s="8">
        <v>51339.289062999997</v>
      </c>
      <c r="C769" s="9">
        <v>67.930000000000007</v>
      </c>
      <c r="D769" s="9">
        <v>3.45</v>
      </c>
      <c r="E769" s="9">
        <v>33.540000999999997</v>
      </c>
      <c r="F769" s="9">
        <v>21.879999000000002</v>
      </c>
      <c r="G769" s="9">
        <v>47.48</v>
      </c>
      <c r="H769" s="9">
        <v>200</v>
      </c>
      <c r="I769" s="9">
        <v>23.719999000000001</v>
      </c>
      <c r="J769" s="11">
        <v>768</v>
      </c>
    </row>
    <row r="770" spans="1:10" x14ac:dyDescent="0.2">
      <c r="A770" s="2">
        <v>42961</v>
      </c>
      <c r="B770" s="8">
        <v>51167.46875</v>
      </c>
      <c r="C770" s="9">
        <v>68.559997999999993</v>
      </c>
      <c r="D770" s="9">
        <v>3.52</v>
      </c>
      <c r="E770" s="9">
        <v>33.459999000000003</v>
      </c>
      <c r="F770" s="9">
        <v>21.9</v>
      </c>
      <c r="G770" s="9">
        <v>48.169998</v>
      </c>
      <c r="H770" s="9">
        <v>202.08999600000001</v>
      </c>
      <c r="I770" s="9">
        <v>23.84</v>
      </c>
      <c r="J770" s="11">
        <v>769</v>
      </c>
    </row>
    <row r="771" spans="1:10" x14ac:dyDescent="0.2">
      <c r="A771" s="2">
        <v>42958</v>
      </c>
      <c r="B771" s="8">
        <v>50645.101562999997</v>
      </c>
      <c r="C771" s="9">
        <v>68</v>
      </c>
      <c r="D771" s="9">
        <v>3.56</v>
      </c>
      <c r="E771" s="9">
        <v>33.130001</v>
      </c>
      <c r="F771" s="9">
        <v>21.940000999999999</v>
      </c>
      <c r="G771" s="9">
        <v>48.830002</v>
      </c>
      <c r="H771" s="9">
        <v>201.33000200000001</v>
      </c>
      <c r="I771" s="9">
        <v>23.65</v>
      </c>
      <c r="J771" s="11">
        <v>770</v>
      </c>
    </row>
    <row r="772" spans="1:10" x14ac:dyDescent="0.2">
      <c r="A772" s="2">
        <v>42957</v>
      </c>
      <c r="B772" s="8">
        <v>50906.839844000002</v>
      </c>
      <c r="C772" s="9">
        <v>67.389999000000003</v>
      </c>
      <c r="D772" s="9">
        <v>3.51</v>
      </c>
      <c r="E772" s="9">
        <v>32.549999</v>
      </c>
      <c r="F772" s="9">
        <v>21.99</v>
      </c>
      <c r="G772" s="9">
        <v>48.73</v>
      </c>
      <c r="H772" s="9">
        <v>200.69000199999999</v>
      </c>
      <c r="I772" s="9">
        <v>23.809999000000001</v>
      </c>
      <c r="J772" s="11">
        <v>771</v>
      </c>
    </row>
    <row r="773" spans="1:10" x14ac:dyDescent="0.2">
      <c r="A773" s="2">
        <v>42956</v>
      </c>
      <c r="B773" s="8">
        <v>51237.5</v>
      </c>
      <c r="C773" s="9">
        <v>68.870002999999997</v>
      </c>
      <c r="D773" s="9">
        <v>3.52</v>
      </c>
      <c r="E773" s="9">
        <v>33.229999999999997</v>
      </c>
      <c r="F773" s="9">
        <v>21.98</v>
      </c>
      <c r="G773" s="9">
        <v>48.529998999999997</v>
      </c>
      <c r="H773" s="9">
        <v>202.36999499999999</v>
      </c>
      <c r="I773" s="9">
        <v>24.01</v>
      </c>
      <c r="J773" s="11">
        <v>772</v>
      </c>
    </row>
    <row r="774" spans="1:10" x14ac:dyDescent="0.2">
      <c r="A774" s="2">
        <v>42955</v>
      </c>
      <c r="B774" s="8">
        <v>51328.761719000002</v>
      </c>
      <c r="C774" s="9">
        <v>69.360000999999997</v>
      </c>
      <c r="D774" s="9">
        <v>3.51</v>
      </c>
      <c r="E774" s="9">
        <v>33.630001</v>
      </c>
      <c r="F774" s="9">
        <v>22.049999</v>
      </c>
      <c r="G774" s="9">
        <v>48.68</v>
      </c>
      <c r="H774" s="9">
        <v>203.479996</v>
      </c>
      <c r="I774" s="9">
        <v>24.290001</v>
      </c>
      <c r="J774" s="11">
        <v>773</v>
      </c>
    </row>
    <row r="775" spans="1:10" x14ac:dyDescent="0.2">
      <c r="A775" s="2">
        <v>42954</v>
      </c>
      <c r="B775" s="8">
        <v>51389.269530999998</v>
      </c>
      <c r="C775" s="9">
        <v>69.870002999999997</v>
      </c>
      <c r="D775" s="9">
        <v>3.52</v>
      </c>
      <c r="E775" s="9">
        <v>33.759998000000003</v>
      </c>
      <c r="F775" s="9">
        <v>21.889999</v>
      </c>
      <c r="G775" s="9">
        <v>48.540000999999997</v>
      </c>
      <c r="H775" s="9">
        <v>203.199997</v>
      </c>
      <c r="I775" s="9">
        <v>24.27</v>
      </c>
      <c r="J775" s="11">
        <v>774</v>
      </c>
    </row>
    <row r="776" spans="1:10" x14ac:dyDescent="0.2">
      <c r="A776" s="2">
        <v>42951</v>
      </c>
      <c r="B776" s="8">
        <v>51328.289062999997</v>
      </c>
      <c r="C776" s="9">
        <v>70.410004000000001</v>
      </c>
      <c r="D776" s="9">
        <v>3.47</v>
      </c>
      <c r="E776" s="9">
        <v>33.619999</v>
      </c>
      <c r="F776" s="9">
        <v>22.040001</v>
      </c>
      <c r="G776" s="9">
        <v>51.16</v>
      </c>
      <c r="H776" s="9">
        <v>202.679993</v>
      </c>
      <c r="I776" s="9">
        <v>23.809999000000001</v>
      </c>
      <c r="J776" s="11">
        <v>775</v>
      </c>
    </row>
    <row r="777" spans="1:10" x14ac:dyDescent="0.2">
      <c r="A777" s="2">
        <v>42950</v>
      </c>
      <c r="B777" s="8">
        <v>51293.070312999997</v>
      </c>
      <c r="C777" s="9">
        <v>70.339995999999999</v>
      </c>
      <c r="D777" s="9">
        <v>3.34</v>
      </c>
      <c r="E777" s="9">
        <v>33.419998</v>
      </c>
      <c r="F777" s="9">
        <v>21.879999000000002</v>
      </c>
      <c r="G777" s="9">
        <v>50.919998</v>
      </c>
      <c r="H777" s="9">
        <v>202.11999499999999</v>
      </c>
      <c r="I777" s="9">
        <v>24.040001</v>
      </c>
      <c r="J777" s="11">
        <v>776</v>
      </c>
    </row>
    <row r="778" spans="1:10" x14ac:dyDescent="0.2">
      <c r="A778" s="2">
        <v>42949</v>
      </c>
      <c r="B778" s="8">
        <v>51200.128905999998</v>
      </c>
      <c r="C778" s="9">
        <v>69.959998999999996</v>
      </c>
      <c r="D778" s="9">
        <v>3.3</v>
      </c>
      <c r="E778" s="9">
        <v>33.409999999999997</v>
      </c>
      <c r="F778" s="9">
        <v>22.139999</v>
      </c>
      <c r="G778" s="9">
        <v>50.709999000000003</v>
      </c>
      <c r="H778" s="9">
        <v>198.46000699999999</v>
      </c>
      <c r="I778" s="9">
        <v>24.280000999999999</v>
      </c>
      <c r="J778" s="11">
        <v>777</v>
      </c>
    </row>
    <row r="779" spans="1:10" x14ac:dyDescent="0.2">
      <c r="A779" s="2">
        <v>42948</v>
      </c>
      <c r="B779" s="8">
        <v>51195.011719000002</v>
      </c>
      <c r="C779" s="9">
        <v>69.319999999999993</v>
      </c>
      <c r="D779" s="9">
        <v>3.35</v>
      </c>
      <c r="E779" s="9">
        <v>33.340000000000003</v>
      </c>
      <c r="F779" s="9">
        <v>22.290001</v>
      </c>
      <c r="G779" s="9">
        <v>50.209999000000003</v>
      </c>
      <c r="H779" s="9">
        <v>198.520004</v>
      </c>
      <c r="I779" s="9">
        <v>24.52</v>
      </c>
      <c r="J779" s="11">
        <v>778</v>
      </c>
    </row>
    <row r="780" spans="1:10" x14ac:dyDescent="0.2">
      <c r="A780" s="2">
        <v>42947</v>
      </c>
      <c r="B780" s="8">
        <v>51011.871094000002</v>
      </c>
      <c r="C780" s="9">
        <v>69.300003000000004</v>
      </c>
      <c r="D780" s="9">
        <v>3.38</v>
      </c>
      <c r="E780" s="9">
        <v>32.900002000000001</v>
      </c>
      <c r="F780" s="9">
        <v>22.57</v>
      </c>
      <c r="G780" s="9">
        <v>50.73</v>
      </c>
      <c r="H780" s="9">
        <v>195.479996</v>
      </c>
      <c r="I780" s="9">
        <v>24.559999000000001</v>
      </c>
      <c r="J780" s="11">
        <v>779</v>
      </c>
    </row>
    <row r="781" spans="1:10" x14ac:dyDescent="0.2">
      <c r="A781" s="2">
        <v>42944</v>
      </c>
      <c r="B781" s="8">
        <v>51213.601562999997</v>
      </c>
      <c r="C781" s="9">
        <v>67.160004000000001</v>
      </c>
      <c r="D781" s="9">
        <v>3.42</v>
      </c>
      <c r="E781" s="9">
        <v>33.43</v>
      </c>
      <c r="F781" s="9">
        <v>22.139999</v>
      </c>
      <c r="G781" s="9">
        <v>50.830002</v>
      </c>
      <c r="H781" s="9">
        <v>200.820007</v>
      </c>
      <c r="I781" s="9">
        <v>24.07</v>
      </c>
      <c r="J781" s="11">
        <v>780</v>
      </c>
    </row>
    <row r="782" spans="1:10" x14ac:dyDescent="0.2">
      <c r="A782" s="2">
        <v>42943</v>
      </c>
      <c r="B782" s="8">
        <v>51257.359375</v>
      </c>
      <c r="C782" s="9">
        <v>68.379997000000003</v>
      </c>
      <c r="D782" s="9">
        <v>3.42</v>
      </c>
      <c r="E782" s="9">
        <v>33.189999</v>
      </c>
      <c r="F782" s="9">
        <v>22.1</v>
      </c>
      <c r="G782" s="9">
        <v>51.130001</v>
      </c>
      <c r="H782" s="9">
        <v>201.11000100000001</v>
      </c>
      <c r="I782" s="9">
        <v>24</v>
      </c>
      <c r="J782" s="11">
        <v>781</v>
      </c>
    </row>
    <row r="783" spans="1:10" x14ac:dyDescent="0.2">
      <c r="A783" s="2">
        <v>42942</v>
      </c>
      <c r="B783" s="8">
        <v>51600.261719000002</v>
      </c>
      <c r="C783" s="9">
        <v>70.269997000000004</v>
      </c>
      <c r="D783" s="9">
        <v>3.48</v>
      </c>
      <c r="E783" s="9">
        <v>34.07</v>
      </c>
      <c r="F783" s="9">
        <v>22.450001</v>
      </c>
      <c r="G783" s="9">
        <v>50.34</v>
      </c>
      <c r="H783" s="9">
        <v>201.279999</v>
      </c>
      <c r="I783" s="9">
        <v>24.209999</v>
      </c>
      <c r="J783" s="11">
        <v>782</v>
      </c>
    </row>
    <row r="784" spans="1:10" x14ac:dyDescent="0.2">
      <c r="A784" s="2">
        <v>42941</v>
      </c>
      <c r="B784" s="8">
        <v>51713.378905999998</v>
      </c>
      <c r="C784" s="9">
        <v>70.010002</v>
      </c>
      <c r="D784" s="9">
        <v>3.45</v>
      </c>
      <c r="E784" s="9">
        <v>34.259998000000003</v>
      </c>
      <c r="F784" s="9">
        <v>22.459999</v>
      </c>
      <c r="G784" s="9">
        <v>49.849997999999999</v>
      </c>
      <c r="H784" s="9">
        <v>205.33000200000001</v>
      </c>
      <c r="I784" s="9">
        <v>25.09</v>
      </c>
      <c r="J784" s="11">
        <v>783</v>
      </c>
    </row>
    <row r="785" spans="1:10" x14ac:dyDescent="0.2">
      <c r="A785" s="2">
        <v>42940</v>
      </c>
      <c r="B785" s="8">
        <v>51665.648437999997</v>
      </c>
      <c r="C785" s="9">
        <v>69.589995999999999</v>
      </c>
      <c r="D785" s="9">
        <v>3.57</v>
      </c>
      <c r="E785" s="9">
        <v>34.07</v>
      </c>
      <c r="F785" s="9">
        <v>22.5</v>
      </c>
      <c r="G785" s="9">
        <v>49.209999000000003</v>
      </c>
      <c r="H785" s="9">
        <v>205.220001</v>
      </c>
      <c r="I785" s="9">
        <v>25.52</v>
      </c>
      <c r="J785" s="11">
        <v>784</v>
      </c>
    </row>
    <row r="786" spans="1:10" x14ac:dyDescent="0.2">
      <c r="A786" s="2">
        <v>42937</v>
      </c>
      <c r="B786" s="8">
        <v>51564.621094000002</v>
      </c>
      <c r="C786" s="9">
        <v>69.389999000000003</v>
      </c>
      <c r="D786" s="9">
        <v>3.58</v>
      </c>
      <c r="E786" s="9">
        <v>33.419998</v>
      </c>
      <c r="F786" s="9">
        <v>22.559999000000001</v>
      </c>
      <c r="G786" s="9">
        <v>49.459999000000003</v>
      </c>
      <c r="H786" s="9">
        <v>207.38999899999999</v>
      </c>
      <c r="I786" s="9">
        <v>26.110001</v>
      </c>
      <c r="J786" s="11">
        <v>785</v>
      </c>
    </row>
    <row r="787" spans="1:10" x14ac:dyDescent="0.2">
      <c r="A787" s="2">
        <v>42936</v>
      </c>
      <c r="B787" s="8">
        <v>51144.140625</v>
      </c>
      <c r="C787" s="9">
        <v>68.760002</v>
      </c>
      <c r="D787" s="9">
        <v>3.31</v>
      </c>
      <c r="E787" s="9">
        <v>33.939999</v>
      </c>
      <c r="F787" s="9">
        <v>22.639999</v>
      </c>
      <c r="G787" s="9">
        <v>49.970001000000003</v>
      </c>
      <c r="H787" s="9">
        <v>206.520004</v>
      </c>
      <c r="I787" s="9">
        <v>26.940000999999999</v>
      </c>
      <c r="J787" s="11">
        <v>786</v>
      </c>
    </row>
    <row r="788" spans="1:10" x14ac:dyDescent="0.2">
      <c r="A788" s="2">
        <v>42935</v>
      </c>
      <c r="B788" s="8">
        <v>51086.929687999997</v>
      </c>
      <c r="C788" s="9">
        <v>69.379997000000003</v>
      </c>
      <c r="D788" s="9">
        <v>3.29</v>
      </c>
      <c r="E788" s="9">
        <v>34.150002000000001</v>
      </c>
      <c r="F788" s="9">
        <v>22.76</v>
      </c>
      <c r="G788" s="9">
        <v>50.009998000000003</v>
      </c>
      <c r="H788" s="9">
        <v>205.240005</v>
      </c>
      <c r="I788" s="9">
        <v>27.26</v>
      </c>
      <c r="J788" s="11">
        <v>787</v>
      </c>
    </row>
    <row r="789" spans="1:10" x14ac:dyDescent="0.2">
      <c r="A789" s="2">
        <v>42934</v>
      </c>
      <c r="B789" s="8">
        <v>51099.710937999997</v>
      </c>
      <c r="C789" s="9">
        <v>70.290001000000004</v>
      </c>
      <c r="D789" s="9">
        <v>3.26</v>
      </c>
      <c r="E789" s="9">
        <v>34.130001</v>
      </c>
      <c r="F789" s="9">
        <v>22.690000999999999</v>
      </c>
      <c r="G789" s="9">
        <v>49.450001</v>
      </c>
      <c r="H789" s="9">
        <v>204.270004</v>
      </c>
      <c r="I789" s="9">
        <v>27.290001</v>
      </c>
      <c r="J789" s="11">
        <v>788</v>
      </c>
    </row>
    <row r="790" spans="1:10" x14ac:dyDescent="0.2">
      <c r="A790" s="2">
        <v>42933</v>
      </c>
      <c r="B790" s="8">
        <v>51332.289062999997</v>
      </c>
      <c r="C790" s="9">
        <v>70.150002000000001</v>
      </c>
      <c r="D790" s="9">
        <v>3.35</v>
      </c>
      <c r="E790" s="9">
        <v>34.049999</v>
      </c>
      <c r="F790" s="9">
        <v>22.870000999999998</v>
      </c>
      <c r="G790" s="9">
        <v>49.900002000000001</v>
      </c>
      <c r="H790" s="9">
        <v>204.13999899999999</v>
      </c>
      <c r="I790" s="9">
        <v>27.82</v>
      </c>
      <c r="J790" s="11">
        <v>789</v>
      </c>
    </row>
    <row r="791" spans="1:10" x14ac:dyDescent="0.2">
      <c r="A791" s="2">
        <v>42930</v>
      </c>
      <c r="B791" s="8">
        <v>51162.230469000002</v>
      </c>
      <c r="C791" s="9">
        <v>69.839995999999999</v>
      </c>
      <c r="D791" s="9">
        <v>3.34</v>
      </c>
      <c r="E791" s="9">
        <v>34.130001</v>
      </c>
      <c r="F791" s="9">
        <v>22.9</v>
      </c>
      <c r="G791" s="9">
        <v>50.040000999999997</v>
      </c>
      <c r="H791" s="9">
        <v>206.89999399999999</v>
      </c>
      <c r="I791" s="9">
        <v>27.709999</v>
      </c>
      <c r="J791" s="11">
        <v>790</v>
      </c>
    </row>
    <row r="792" spans="1:10" x14ac:dyDescent="0.2">
      <c r="A792" s="2">
        <v>42929</v>
      </c>
      <c r="B792" s="8">
        <v>50968.761719000002</v>
      </c>
      <c r="C792" s="9">
        <v>70.089995999999999</v>
      </c>
      <c r="D792" s="9">
        <v>3.16</v>
      </c>
      <c r="E792" s="9">
        <v>34.139999000000003</v>
      </c>
      <c r="F792" s="9">
        <v>22.870000999999998</v>
      </c>
      <c r="G792" s="9">
        <v>49.91</v>
      </c>
      <c r="H792" s="9">
        <v>210.38999899999999</v>
      </c>
      <c r="I792" s="9">
        <v>27.82</v>
      </c>
      <c r="J792" s="11">
        <v>791</v>
      </c>
    </row>
    <row r="793" spans="1:10" x14ac:dyDescent="0.2">
      <c r="A793" s="2">
        <v>42928</v>
      </c>
      <c r="B793" s="8">
        <v>50809.769530999998</v>
      </c>
      <c r="C793" s="9">
        <v>70.589995999999999</v>
      </c>
      <c r="D793" s="9">
        <v>3.17</v>
      </c>
      <c r="E793" s="9">
        <v>34.099997999999999</v>
      </c>
      <c r="F793" s="9">
        <v>22.860001</v>
      </c>
      <c r="G793" s="9">
        <v>49.029998999999997</v>
      </c>
      <c r="H793" s="9">
        <v>218.39999399999999</v>
      </c>
      <c r="I793" s="9">
        <v>28.09</v>
      </c>
      <c r="J793" s="11">
        <v>792</v>
      </c>
    </row>
    <row r="794" spans="1:10" x14ac:dyDescent="0.2">
      <c r="A794" s="2">
        <v>42927</v>
      </c>
      <c r="B794" s="8">
        <v>50510.230469000002</v>
      </c>
      <c r="C794" s="9">
        <v>69.129997000000003</v>
      </c>
      <c r="D794" s="9">
        <v>3.05</v>
      </c>
      <c r="E794" s="9">
        <v>34.040000999999997</v>
      </c>
      <c r="F794" s="9">
        <v>22.85</v>
      </c>
      <c r="G794" s="9">
        <v>47.869999</v>
      </c>
      <c r="H794" s="9">
        <v>213.71000699999999</v>
      </c>
      <c r="I794" s="9">
        <v>27.73</v>
      </c>
      <c r="J794" s="11">
        <v>793</v>
      </c>
    </row>
    <row r="795" spans="1:10" x14ac:dyDescent="0.2">
      <c r="A795" s="2">
        <v>42926</v>
      </c>
      <c r="B795" s="8">
        <v>50616.808594000002</v>
      </c>
      <c r="C795" s="9">
        <v>69.949996999999996</v>
      </c>
      <c r="D795" s="9">
        <v>3.01</v>
      </c>
      <c r="E795" s="9">
        <v>34.110000999999997</v>
      </c>
      <c r="F795" s="9">
        <v>22.85</v>
      </c>
      <c r="G795" s="9">
        <v>48.73</v>
      </c>
      <c r="H795" s="9">
        <v>212.21000699999999</v>
      </c>
      <c r="I795" s="9">
        <v>28.1</v>
      </c>
      <c r="J795" s="11">
        <v>794</v>
      </c>
    </row>
    <row r="796" spans="1:10" x14ac:dyDescent="0.2">
      <c r="A796" s="2">
        <v>42923</v>
      </c>
      <c r="B796" s="8">
        <v>50059.019530999998</v>
      </c>
      <c r="C796" s="9">
        <v>69.459998999999996</v>
      </c>
      <c r="D796" s="9">
        <v>2.99</v>
      </c>
      <c r="E796" s="9">
        <v>33.700001</v>
      </c>
      <c r="F796" s="9">
        <v>22.5</v>
      </c>
      <c r="G796" s="9">
        <v>48.27</v>
      </c>
      <c r="H796" s="9">
        <v>213.520004</v>
      </c>
      <c r="I796" s="9">
        <v>28.530000999999999</v>
      </c>
      <c r="J796" s="11">
        <v>795</v>
      </c>
    </row>
    <row r="797" spans="1:10" x14ac:dyDescent="0.2">
      <c r="A797" s="2">
        <v>42922</v>
      </c>
      <c r="B797" s="8">
        <v>50015.671875</v>
      </c>
      <c r="C797" s="9">
        <v>69.639999000000003</v>
      </c>
      <c r="D797" s="9">
        <v>3</v>
      </c>
      <c r="E797" s="9">
        <v>33.639999000000003</v>
      </c>
      <c r="F797" s="9">
        <v>22.719999000000001</v>
      </c>
      <c r="G797" s="9">
        <v>48.049999</v>
      </c>
      <c r="H797" s="9">
        <v>210.720001</v>
      </c>
      <c r="I797" s="9">
        <v>27.92</v>
      </c>
      <c r="J797" s="11">
        <v>796</v>
      </c>
    </row>
    <row r="798" spans="1:10" x14ac:dyDescent="0.2">
      <c r="A798" s="2">
        <v>42921</v>
      </c>
      <c r="B798" s="8">
        <v>50300.808594000002</v>
      </c>
      <c r="C798" s="9">
        <v>69.879997000000003</v>
      </c>
      <c r="D798" s="9">
        <v>3.02</v>
      </c>
      <c r="E798" s="9">
        <v>34.290000999999997</v>
      </c>
      <c r="F798" s="9">
        <v>22.99</v>
      </c>
      <c r="G798" s="9">
        <v>48.34</v>
      </c>
      <c r="H798" s="9">
        <v>212.88999899999999</v>
      </c>
      <c r="I798" s="9">
        <v>27.75</v>
      </c>
      <c r="J798" s="11">
        <v>797</v>
      </c>
    </row>
    <row r="799" spans="1:10" x14ac:dyDescent="0.2">
      <c r="A799" s="2">
        <v>42920</v>
      </c>
      <c r="B799" s="8">
        <v>50041.578125</v>
      </c>
      <c r="C799" s="9">
        <v>69.010002</v>
      </c>
      <c r="D799" s="9">
        <v>3.04</v>
      </c>
      <c r="E799" s="9">
        <v>34.259998000000003</v>
      </c>
      <c r="F799" s="9">
        <v>22.99</v>
      </c>
      <c r="G799" s="9">
        <v>47.93</v>
      </c>
      <c r="H799" s="9">
        <v>213.61000100000001</v>
      </c>
      <c r="I799" s="9">
        <v>27.559999000000001</v>
      </c>
      <c r="J799" s="11">
        <v>798</v>
      </c>
    </row>
    <row r="800" spans="1:10" x14ac:dyDescent="0.2">
      <c r="A800" s="2">
        <v>42919</v>
      </c>
      <c r="B800" s="8">
        <v>50109.160155999998</v>
      </c>
      <c r="C800" s="9">
        <v>69.599997999999999</v>
      </c>
      <c r="D800" s="9">
        <v>3.04</v>
      </c>
      <c r="E800" s="9">
        <v>34.610000999999997</v>
      </c>
      <c r="F800" s="9">
        <v>22.860001</v>
      </c>
      <c r="G800" s="9">
        <v>48.290000999999997</v>
      </c>
      <c r="H800" s="9">
        <v>213.470001</v>
      </c>
      <c r="I800" s="9">
        <v>26.99</v>
      </c>
      <c r="J800" s="11">
        <v>799</v>
      </c>
    </row>
    <row r="801" spans="1:10" x14ac:dyDescent="0.2">
      <c r="A801" s="2">
        <v>42916</v>
      </c>
      <c r="B801" s="8">
        <v>49857.488280999998</v>
      </c>
      <c r="C801" s="9">
        <v>68.690002000000007</v>
      </c>
      <c r="D801" s="9">
        <v>3.06</v>
      </c>
      <c r="E801" s="9">
        <v>34.419998</v>
      </c>
      <c r="F801" s="9">
        <v>23.360001</v>
      </c>
      <c r="G801" s="9">
        <v>48.720001000000003</v>
      </c>
      <c r="H801" s="9">
        <v>216.259995</v>
      </c>
      <c r="I801" s="9">
        <v>26.549999</v>
      </c>
      <c r="J801" s="11">
        <v>800</v>
      </c>
    </row>
    <row r="802" spans="1:10" x14ac:dyDescent="0.2">
      <c r="A802" s="2">
        <v>42915</v>
      </c>
      <c r="B802" s="8">
        <v>49198.121094000002</v>
      </c>
      <c r="C802" s="9">
        <v>69.209998999999996</v>
      </c>
      <c r="D802" s="9">
        <v>3.05</v>
      </c>
      <c r="E802" s="9">
        <v>33.979999999999997</v>
      </c>
      <c r="F802" s="9">
        <v>22.26</v>
      </c>
      <c r="G802" s="9">
        <v>48.009998000000003</v>
      </c>
      <c r="H802" s="9">
        <v>217.85000600000001</v>
      </c>
      <c r="I802" s="9">
        <v>26.16</v>
      </c>
      <c r="J802" s="11">
        <v>801</v>
      </c>
    </row>
    <row r="803" spans="1:10" x14ac:dyDescent="0.2">
      <c r="A803" s="2">
        <v>42914</v>
      </c>
      <c r="B803" s="8">
        <v>49340.109375</v>
      </c>
      <c r="C803" s="9">
        <v>70.040001000000004</v>
      </c>
      <c r="D803" s="9">
        <v>3.11</v>
      </c>
      <c r="E803" s="9">
        <v>34.049999</v>
      </c>
      <c r="F803" s="9">
        <v>22.200001</v>
      </c>
      <c r="G803" s="9">
        <v>48.349997999999999</v>
      </c>
      <c r="H803" s="9">
        <v>214.699997</v>
      </c>
      <c r="I803" s="9">
        <v>25.950001</v>
      </c>
      <c r="J803" s="11">
        <v>802</v>
      </c>
    </row>
    <row r="804" spans="1:10" x14ac:dyDescent="0.2">
      <c r="A804" s="2">
        <v>42913</v>
      </c>
      <c r="B804" s="8">
        <v>49087.738280999998</v>
      </c>
      <c r="C804" s="9">
        <v>69.080001999999993</v>
      </c>
      <c r="D804" s="9">
        <v>3.1</v>
      </c>
      <c r="E804" s="9">
        <v>33.990001999999997</v>
      </c>
      <c r="F804" s="9">
        <v>22.190000999999999</v>
      </c>
      <c r="G804" s="9">
        <v>47.959999000000003</v>
      </c>
      <c r="H804" s="9">
        <v>211.16999799999999</v>
      </c>
      <c r="I804" s="9">
        <v>25.889999</v>
      </c>
      <c r="J804" s="11">
        <v>803</v>
      </c>
    </row>
    <row r="805" spans="1:10" x14ac:dyDescent="0.2">
      <c r="A805" s="2">
        <v>42912</v>
      </c>
      <c r="B805" s="8">
        <v>49165.671875</v>
      </c>
      <c r="C805" s="9">
        <v>70.319999999999993</v>
      </c>
      <c r="D805" s="9">
        <v>3.1</v>
      </c>
      <c r="E805" s="9">
        <v>34.659999999999997</v>
      </c>
      <c r="F805" s="9">
        <v>22.120000999999998</v>
      </c>
      <c r="G805" s="9">
        <v>47.950001</v>
      </c>
      <c r="H805" s="9">
        <v>211.720001</v>
      </c>
      <c r="I805" s="9">
        <v>26.49</v>
      </c>
      <c r="J805" s="11">
        <v>804</v>
      </c>
    </row>
    <row r="806" spans="1:10" x14ac:dyDescent="0.2">
      <c r="A806" s="2">
        <v>42909</v>
      </c>
      <c r="B806" s="8">
        <v>48980.78125</v>
      </c>
      <c r="C806" s="9">
        <v>69.730002999999996</v>
      </c>
      <c r="D806" s="9">
        <v>2.99</v>
      </c>
      <c r="E806" s="9">
        <v>34.520000000000003</v>
      </c>
      <c r="F806" s="9">
        <v>21.940000999999999</v>
      </c>
      <c r="G806" s="9">
        <v>48.740001999999997</v>
      </c>
      <c r="H806" s="9">
        <v>210.03999300000001</v>
      </c>
      <c r="I806" s="9">
        <v>26.440000999999999</v>
      </c>
      <c r="J806" s="11">
        <v>805</v>
      </c>
    </row>
    <row r="807" spans="1:10" x14ac:dyDescent="0.2">
      <c r="A807" s="2">
        <v>42908</v>
      </c>
      <c r="B807" s="8">
        <v>49017.429687999997</v>
      </c>
      <c r="C807" s="9">
        <v>70.5</v>
      </c>
      <c r="D807" s="9">
        <v>2.99</v>
      </c>
      <c r="E807" s="9">
        <v>34.580002</v>
      </c>
      <c r="F807" s="9">
        <v>21.92</v>
      </c>
      <c r="G807" s="9">
        <v>49.43</v>
      </c>
      <c r="H807" s="9">
        <v>210.55999800000001</v>
      </c>
      <c r="I807" s="9">
        <v>26.280000999999999</v>
      </c>
      <c r="J807" s="11">
        <v>806</v>
      </c>
    </row>
    <row r="808" spans="1:10" x14ac:dyDescent="0.2">
      <c r="A808" s="2">
        <v>42907</v>
      </c>
      <c r="B808" s="8">
        <v>48983.449219000002</v>
      </c>
      <c r="C808" s="9">
        <v>70.220000999999996</v>
      </c>
      <c r="D808" s="9">
        <v>2.99</v>
      </c>
      <c r="E808" s="9">
        <v>34.169998</v>
      </c>
      <c r="F808" s="9">
        <v>21.74</v>
      </c>
      <c r="G808" s="9">
        <v>48.889999000000003</v>
      </c>
      <c r="H808" s="9">
        <v>210.11999499999999</v>
      </c>
      <c r="I808" s="9">
        <v>25.99</v>
      </c>
      <c r="J808" s="11">
        <v>807</v>
      </c>
    </row>
    <row r="809" spans="1:10" x14ac:dyDescent="0.2">
      <c r="A809" s="2">
        <v>42906</v>
      </c>
      <c r="B809" s="8">
        <v>49033.050780999998</v>
      </c>
      <c r="C809" s="9">
        <v>69.930000000000007</v>
      </c>
      <c r="D809" s="9">
        <v>3</v>
      </c>
      <c r="E809" s="9">
        <v>34.619999</v>
      </c>
      <c r="F809" s="9">
        <v>21.49</v>
      </c>
      <c r="G809" s="9">
        <v>47.950001</v>
      </c>
      <c r="H809" s="9">
        <v>208.35000600000001</v>
      </c>
      <c r="I809" s="9">
        <v>25.959999</v>
      </c>
      <c r="J809" s="11">
        <v>808</v>
      </c>
    </row>
    <row r="810" spans="1:10" x14ac:dyDescent="0.2">
      <c r="A810" s="2">
        <v>42905</v>
      </c>
      <c r="B810" s="8">
        <v>49169.570312999997</v>
      </c>
      <c r="C810" s="9">
        <v>70.010002</v>
      </c>
      <c r="D810" s="9">
        <v>3.08</v>
      </c>
      <c r="E810" s="9">
        <v>34.650002000000001</v>
      </c>
      <c r="F810" s="9">
        <v>21.459999</v>
      </c>
      <c r="G810" s="9">
        <v>48.150002000000001</v>
      </c>
      <c r="H810" s="9">
        <v>208.179993</v>
      </c>
      <c r="I810" s="9">
        <v>25.889999</v>
      </c>
      <c r="J810" s="11">
        <v>809</v>
      </c>
    </row>
    <row r="811" spans="1:10" x14ac:dyDescent="0.2">
      <c r="A811" s="2">
        <v>42902</v>
      </c>
      <c r="B811" s="8">
        <v>49221.03125</v>
      </c>
      <c r="C811" s="9">
        <v>69.849997999999999</v>
      </c>
      <c r="D811" s="9">
        <v>2.92</v>
      </c>
      <c r="E811" s="9">
        <v>33.919998</v>
      </c>
      <c r="F811" s="9">
        <v>21.34</v>
      </c>
      <c r="G811" s="9">
        <v>49.02</v>
      </c>
      <c r="H811" s="9">
        <v>205.36999499999999</v>
      </c>
      <c r="I811" s="9">
        <v>25.639999</v>
      </c>
      <c r="J811" s="11">
        <v>810</v>
      </c>
    </row>
    <row r="812" spans="1:10" x14ac:dyDescent="0.2">
      <c r="A812" s="2">
        <v>42901</v>
      </c>
      <c r="B812" s="8">
        <v>49139.699219000002</v>
      </c>
      <c r="C812" s="9">
        <v>70.220000999999996</v>
      </c>
      <c r="D812" s="9">
        <v>2.75</v>
      </c>
      <c r="E812" s="9">
        <v>34.310001</v>
      </c>
      <c r="F812" s="9">
        <v>21.34</v>
      </c>
      <c r="G812" s="9">
        <v>48.400002000000001</v>
      </c>
      <c r="H812" s="9">
        <v>200.990005</v>
      </c>
      <c r="I812" s="9">
        <v>25.25</v>
      </c>
      <c r="J812" s="11">
        <v>811</v>
      </c>
    </row>
    <row r="813" spans="1:10" x14ac:dyDescent="0.2">
      <c r="A813" s="2">
        <v>42900</v>
      </c>
      <c r="B813" s="8">
        <v>49291.03125</v>
      </c>
      <c r="C813" s="9">
        <v>69.639999000000003</v>
      </c>
      <c r="D813" s="9">
        <v>2.81</v>
      </c>
      <c r="E813" s="9">
        <v>34.689999</v>
      </c>
      <c r="F813" s="9">
        <v>21.370000999999998</v>
      </c>
      <c r="G813" s="9">
        <v>49.529998999999997</v>
      </c>
      <c r="H813" s="9">
        <v>201.58000200000001</v>
      </c>
      <c r="I813" s="9">
        <v>25.49</v>
      </c>
      <c r="J813" s="11">
        <v>812</v>
      </c>
    </row>
    <row r="814" spans="1:10" x14ac:dyDescent="0.2">
      <c r="A814" s="2">
        <v>42899</v>
      </c>
      <c r="B814" s="8">
        <v>49026.828125</v>
      </c>
      <c r="C814" s="9">
        <v>69.480002999999996</v>
      </c>
      <c r="D814" s="9">
        <v>2.61</v>
      </c>
      <c r="E814" s="9">
        <v>34.549999</v>
      </c>
      <c r="F814" s="9">
        <v>21.09</v>
      </c>
      <c r="G814" s="9">
        <v>49.540000999999997</v>
      </c>
      <c r="H814" s="9">
        <v>197.990005</v>
      </c>
      <c r="I814" s="9">
        <v>25.65</v>
      </c>
      <c r="J814" s="11">
        <v>813</v>
      </c>
    </row>
    <row r="815" spans="1:10" x14ac:dyDescent="0.2">
      <c r="A815" s="2">
        <v>42898</v>
      </c>
      <c r="B815" s="8">
        <v>49128.761719000002</v>
      </c>
      <c r="C815" s="9">
        <v>69.040001000000004</v>
      </c>
      <c r="D815" s="9">
        <v>2.57</v>
      </c>
      <c r="E815" s="9">
        <v>34.580002</v>
      </c>
      <c r="F815" s="9">
        <v>21.16</v>
      </c>
      <c r="G815" s="9">
        <v>49.110000999999997</v>
      </c>
      <c r="H815" s="9">
        <v>194.08000200000001</v>
      </c>
      <c r="I815" s="9">
        <v>25.040001</v>
      </c>
      <c r="J815" s="11">
        <v>814</v>
      </c>
    </row>
    <row r="816" spans="1:10" x14ac:dyDescent="0.2">
      <c r="A816" s="2">
        <v>42895</v>
      </c>
      <c r="B816" s="8">
        <v>49081.730469000002</v>
      </c>
      <c r="C816" s="9">
        <v>69.029999000000004</v>
      </c>
      <c r="D816" s="9">
        <v>2.57</v>
      </c>
      <c r="E816" s="9">
        <v>34.299999</v>
      </c>
      <c r="F816" s="9">
        <v>21.16</v>
      </c>
      <c r="G816" s="9">
        <v>49.09</v>
      </c>
      <c r="H816" s="9">
        <v>192.86000100000001</v>
      </c>
      <c r="I816" s="9">
        <v>25.43</v>
      </c>
      <c r="J816" s="11">
        <v>815</v>
      </c>
    </row>
    <row r="817" spans="1:10" x14ac:dyDescent="0.2">
      <c r="A817" s="2">
        <v>42894</v>
      </c>
      <c r="B817" s="8">
        <v>49087.460937999997</v>
      </c>
      <c r="C817" s="9">
        <v>69.019997000000004</v>
      </c>
      <c r="D817" s="9">
        <v>2.5499999999999998</v>
      </c>
      <c r="E817" s="9">
        <v>34.200001</v>
      </c>
      <c r="F817" s="9">
        <v>21.1</v>
      </c>
      <c r="G817" s="9">
        <v>49.169998</v>
      </c>
      <c r="H817" s="9">
        <v>193.699997</v>
      </c>
      <c r="I817" s="9">
        <v>25.540001</v>
      </c>
      <c r="J817" s="11">
        <v>816</v>
      </c>
    </row>
    <row r="818" spans="1:10" x14ac:dyDescent="0.2">
      <c r="A818" s="2">
        <v>42893</v>
      </c>
      <c r="B818" s="8">
        <v>49274.96875</v>
      </c>
      <c r="C818" s="9">
        <v>68.75</v>
      </c>
      <c r="D818" s="9">
        <v>2.6</v>
      </c>
      <c r="E818" s="9">
        <v>34.330002</v>
      </c>
      <c r="F818" s="9">
        <v>21.040001</v>
      </c>
      <c r="G818" s="9">
        <v>48.880001</v>
      </c>
      <c r="H818" s="9">
        <v>194.470001</v>
      </c>
      <c r="I818" s="9">
        <v>25.49</v>
      </c>
      <c r="J818" s="11">
        <v>817</v>
      </c>
    </row>
    <row r="819" spans="1:10" x14ac:dyDescent="0.2">
      <c r="A819" s="2">
        <v>42892</v>
      </c>
      <c r="B819" s="8">
        <v>49218.621094000002</v>
      </c>
      <c r="C819" s="9">
        <v>69.129997000000003</v>
      </c>
      <c r="D819" s="9">
        <v>2.62</v>
      </c>
      <c r="E819" s="9">
        <v>34.049999</v>
      </c>
      <c r="F819" s="9">
        <v>21</v>
      </c>
      <c r="G819" s="9">
        <v>48.990001999999997</v>
      </c>
      <c r="H819" s="9">
        <v>191.550003</v>
      </c>
      <c r="I819" s="9">
        <v>25.5</v>
      </c>
      <c r="J819" s="11">
        <v>818</v>
      </c>
    </row>
    <row r="820" spans="1:10" x14ac:dyDescent="0.2">
      <c r="A820" s="2">
        <v>42891</v>
      </c>
      <c r="B820" s="8">
        <v>49592.488280999998</v>
      </c>
      <c r="C820" s="9">
        <v>69.459998999999996</v>
      </c>
      <c r="D820" s="9">
        <v>2.67</v>
      </c>
      <c r="E820" s="9">
        <v>34.490001999999997</v>
      </c>
      <c r="F820" s="9">
        <v>21.17</v>
      </c>
      <c r="G820" s="9">
        <v>49.369999</v>
      </c>
      <c r="H820" s="9">
        <v>195.11999499999999</v>
      </c>
      <c r="I820" s="9">
        <v>24.4</v>
      </c>
      <c r="J820" s="11">
        <v>819</v>
      </c>
    </row>
    <row r="821" spans="1:10" x14ac:dyDescent="0.2">
      <c r="A821" s="2">
        <v>42888</v>
      </c>
      <c r="B821" s="8">
        <v>49317.378905999998</v>
      </c>
      <c r="C821" s="9">
        <v>68.019997000000004</v>
      </c>
      <c r="D821" s="9">
        <v>2.67</v>
      </c>
      <c r="E821" s="9">
        <v>34.93</v>
      </c>
      <c r="F821" s="9">
        <v>20.959999</v>
      </c>
      <c r="G821" s="9">
        <v>49.439999</v>
      </c>
      <c r="H821" s="9">
        <v>192.259995</v>
      </c>
      <c r="I821" s="9">
        <v>24.4</v>
      </c>
      <c r="J821" s="11">
        <v>820</v>
      </c>
    </row>
    <row r="822" spans="1:10" x14ac:dyDescent="0.2">
      <c r="A822" s="2">
        <v>42887</v>
      </c>
      <c r="B822" s="8">
        <v>49101.640625</v>
      </c>
      <c r="C822" s="9">
        <v>67.540001000000004</v>
      </c>
      <c r="D822" s="9">
        <v>2.68</v>
      </c>
      <c r="E822" s="9">
        <v>34</v>
      </c>
      <c r="F822" s="9">
        <v>21.040001</v>
      </c>
      <c r="G822" s="9">
        <v>48.98</v>
      </c>
      <c r="H822" s="9">
        <v>191.5</v>
      </c>
      <c r="I822" s="9">
        <v>24.42</v>
      </c>
      <c r="J822" s="11">
        <v>821</v>
      </c>
    </row>
    <row r="823" spans="1:10" x14ac:dyDescent="0.2">
      <c r="A823" s="2">
        <v>42886</v>
      </c>
      <c r="B823" s="8">
        <v>48788.441405999998</v>
      </c>
      <c r="C823" s="9">
        <v>67.169998000000007</v>
      </c>
      <c r="D823" s="9">
        <v>2.64</v>
      </c>
      <c r="E823" s="9">
        <v>33.049999</v>
      </c>
      <c r="F823" s="9">
        <v>20.690000999999999</v>
      </c>
      <c r="G823" s="9">
        <v>48.880001</v>
      </c>
      <c r="H823" s="9">
        <v>193.270004</v>
      </c>
      <c r="I823" s="9">
        <v>24.34</v>
      </c>
      <c r="J823" s="11">
        <v>822</v>
      </c>
    </row>
    <row r="824" spans="1:10" x14ac:dyDescent="0.2">
      <c r="A824" s="2">
        <v>42885</v>
      </c>
      <c r="B824" s="8">
        <v>49277.949219000002</v>
      </c>
      <c r="C824" s="9">
        <v>67.389999000000003</v>
      </c>
      <c r="D824" s="9">
        <v>2.83</v>
      </c>
      <c r="E824" s="9">
        <v>33.720001000000003</v>
      </c>
      <c r="F824" s="9">
        <v>20.85</v>
      </c>
      <c r="G824" s="9">
        <v>49.66</v>
      </c>
      <c r="H824" s="9">
        <v>189.89999399999999</v>
      </c>
      <c r="I824" s="9">
        <v>24.959999</v>
      </c>
      <c r="J824" s="11">
        <v>823</v>
      </c>
    </row>
    <row r="825" spans="1:10" x14ac:dyDescent="0.2">
      <c r="A825" s="2">
        <v>42884</v>
      </c>
      <c r="B825" s="8">
        <v>49450.480469000002</v>
      </c>
      <c r="C825" s="9">
        <v>68.889999000000003</v>
      </c>
      <c r="D825" s="9">
        <v>2.92</v>
      </c>
      <c r="E825" s="9">
        <v>33.770000000000003</v>
      </c>
      <c r="F825" s="9">
        <v>20.860001</v>
      </c>
      <c r="G825" s="9">
        <v>49.959999000000003</v>
      </c>
      <c r="H825" s="9">
        <v>194.19000199999999</v>
      </c>
      <c r="I825" s="9">
        <v>25.209999</v>
      </c>
      <c r="J825" s="11">
        <v>824</v>
      </c>
    </row>
    <row r="826" spans="1:10" x14ac:dyDescent="0.2">
      <c r="A826" s="2">
        <v>42881</v>
      </c>
      <c r="B826" s="8">
        <v>49688.269530999998</v>
      </c>
      <c r="C826" s="9">
        <v>69.389999000000003</v>
      </c>
      <c r="D826" s="9">
        <v>2.93</v>
      </c>
      <c r="E826" s="9">
        <v>33.830002</v>
      </c>
      <c r="F826" s="9">
        <v>20.809999000000001</v>
      </c>
      <c r="G826" s="9">
        <v>50</v>
      </c>
      <c r="H826" s="9">
        <v>197.229996</v>
      </c>
      <c r="I826" s="9">
        <v>25.389999</v>
      </c>
      <c r="J826" s="11">
        <v>825</v>
      </c>
    </row>
    <row r="827" spans="1:10" x14ac:dyDescent="0.2">
      <c r="A827" s="2">
        <v>42880</v>
      </c>
      <c r="B827" s="8">
        <v>49410.921875</v>
      </c>
      <c r="C827" s="9">
        <v>67.980002999999996</v>
      </c>
      <c r="D827" s="9">
        <v>2.91</v>
      </c>
      <c r="E827" s="9">
        <v>33.659999999999997</v>
      </c>
      <c r="F827" s="9">
        <v>20.450001</v>
      </c>
      <c r="G827" s="9">
        <v>49.950001</v>
      </c>
      <c r="H827" s="9">
        <v>195.63999899999999</v>
      </c>
      <c r="I827" s="9">
        <v>25.129999000000002</v>
      </c>
      <c r="J827" s="11">
        <v>826</v>
      </c>
    </row>
    <row r="828" spans="1:10" x14ac:dyDescent="0.2">
      <c r="A828" s="2">
        <v>42879</v>
      </c>
      <c r="B828" s="8">
        <v>49494.398437999997</v>
      </c>
      <c r="C828" s="9">
        <v>67.940002000000007</v>
      </c>
      <c r="D828" s="9">
        <v>2.94</v>
      </c>
      <c r="E828" s="9">
        <v>33.729999999999997</v>
      </c>
      <c r="F828" s="9">
        <v>20.82</v>
      </c>
      <c r="G828" s="9">
        <v>50.290000999999997</v>
      </c>
      <c r="H828" s="9">
        <v>195.929993</v>
      </c>
      <c r="I828" s="9">
        <v>24.379999000000002</v>
      </c>
      <c r="J828" s="11">
        <v>827</v>
      </c>
    </row>
    <row r="829" spans="1:10" x14ac:dyDescent="0.2">
      <c r="A829" s="2">
        <v>42878</v>
      </c>
      <c r="B829" s="8">
        <v>49042.519530999998</v>
      </c>
      <c r="C829" s="9">
        <v>67.790001000000004</v>
      </c>
      <c r="D829" s="9">
        <v>2.94</v>
      </c>
      <c r="E829" s="9">
        <v>33.520000000000003</v>
      </c>
      <c r="F829" s="9">
        <v>20.450001</v>
      </c>
      <c r="G829" s="9">
        <v>50.490001999999997</v>
      </c>
      <c r="H829" s="9">
        <v>194.429993</v>
      </c>
      <c r="I829" s="9">
        <v>24.82</v>
      </c>
      <c r="J829" s="11">
        <v>828</v>
      </c>
    </row>
    <row r="830" spans="1:10" x14ac:dyDescent="0.2">
      <c r="A830" s="2">
        <v>42877</v>
      </c>
      <c r="B830" s="8">
        <v>48943.460937999997</v>
      </c>
      <c r="C830" s="9">
        <v>67.949996999999996</v>
      </c>
      <c r="D830" s="9">
        <v>2.88</v>
      </c>
      <c r="E830" s="9">
        <v>33.080002</v>
      </c>
      <c r="F830" s="9">
        <v>20.260000000000002</v>
      </c>
      <c r="G830" s="9">
        <v>50.049999</v>
      </c>
      <c r="H830" s="9">
        <v>197.720001</v>
      </c>
      <c r="I830" s="9">
        <v>25.27</v>
      </c>
      <c r="J830" s="11">
        <v>829</v>
      </c>
    </row>
    <row r="831" spans="1:10" x14ac:dyDescent="0.2">
      <c r="A831" s="2">
        <v>42874</v>
      </c>
      <c r="B831" s="8">
        <v>49067.46875</v>
      </c>
      <c r="C831" s="9">
        <v>68.019997000000004</v>
      </c>
      <c r="D831" s="9">
        <v>2.91</v>
      </c>
      <c r="E831" s="9">
        <v>34.009998000000003</v>
      </c>
      <c r="F831" s="9">
        <v>20.49</v>
      </c>
      <c r="G831" s="9">
        <v>50.189999</v>
      </c>
      <c r="H831" s="9">
        <v>198.229996</v>
      </c>
      <c r="I831" s="9">
        <v>25.17</v>
      </c>
      <c r="J831" s="11">
        <v>830</v>
      </c>
    </row>
    <row r="832" spans="1:10" x14ac:dyDescent="0.2">
      <c r="A832" s="2">
        <v>42873</v>
      </c>
      <c r="B832" s="8">
        <v>48322.238280999998</v>
      </c>
      <c r="C832" s="9">
        <v>67.959998999999996</v>
      </c>
      <c r="D832" s="9">
        <v>2.91</v>
      </c>
      <c r="E832" s="9">
        <v>34.540000999999997</v>
      </c>
      <c r="F832" s="9">
        <v>20.6</v>
      </c>
      <c r="G832" s="9">
        <v>49.689999</v>
      </c>
      <c r="H832" s="9">
        <v>195.63000500000001</v>
      </c>
      <c r="I832" s="9">
        <v>25.66</v>
      </c>
      <c r="J832" s="11">
        <v>831</v>
      </c>
    </row>
    <row r="833" spans="1:10" x14ac:dyDescent="0.2">
      <c r="A833" s="2">
        <v>42872</v>
      </c>
      <c r="B833" s="8">
        <v>48747.949219000002</v>
      </c>
      <c r="C833" s="9">
        <v>67.989998</v>
      </c>
      <c r="D833" s="9">
        <v>2.95</v>
      </c>
      <c r="E833" s="9">
        <v>34.150002000000001</v>
      </c>
      <c r="F833" s="9">
        <v>20.9</v>
      </c>
      <c r="G833" s="9">
        <v>50.040000999999997</v>
      </c>
      <c r="H833" s="9">
        <v>197.550003</v>
      </c>
      <c r="I833" s="9">
        <v>25.889999</v>
      </c>
      <c r="J833" s="11">
        <v>832</v>
      </c>
    </row>
    <row r="834" spans="1:10" x14ac:dyDescent="0.2">
      <c r="A834" s="2">
        <v>42871</v>
      </c>
      <c r="B834" s="8">
        <v>49459.621094000002</v>
      </c>
      <c r="C834" s="9">
        <v>70.040001000000004</v>
      </c>
      <c r="D834" s="9">
        <v>3.03</v>
      </c>
      <c r="E834" s="9">
        <v>33.709999000000003</v>
      </c>
      <c r="F834" s="9">
        <v>20.99</v>
      </c>
      <c r="G834" s="9">
        <v>50.380001</v>
      </c>
      <c r="H834" s="9">
        <v>197.61000100000001</v>
      </c>
      <c r="I834" s="9">
        <v>25.75</v>
      </c>
      <c r="J834" s="11">
        <v>833</v>
      </c>
    </row>
    <row r="835" spans="1:10" x14ac:dyDescent="0.2">
      <c r="A835" s="2">
        <v>42870</v>
      </c>
      <c r="B835" s="8">
        <v>49678.960937999997</v>
      </c>
      <c r="C835" s="9">
        <v>71.589995999999999</v>
      </c>
      <c r="D835" s="9">
        <v>3.03</v>
      </c>
      <c r="E835" s="9">
        <v>33.580002</v>
      </c>
      <c r="F835" s="9">
        <v>20.950001</v>
      </c>
      <c r="G835" s="9">
        <v>50.869999</v>
      </c>
      <c r="H835" s="9">
        <v>205.529999</v>
      </c>
      <c r="I835" s="9">
        <v>25.1</v>
      </c>
      <c r="J835" s="11">
        <v>834</v>
      </c>
    </row>
    <row r="836" spans="1:10" x14ac:dyDescent="0.2">
      <c r="A836" s="2">
        <v>42867</v>
      </c>
      <c r="B836" s="8">
        <v>49426.078125</v>
      </c>
      <c r="C836" s="9">
        <v>70.269997000000004</v>
      </c>
      <c r="D836" s="9">
        <v>3.07</v>
      </c>
      <c r="E836" s="9">
        <v>33.330002</v>
      </c>
      <c r="F836" s="9">
        <v>20.809999000000001</v>
      </c>
      <c r="G836" s="9">
        <v>51.099997999999999</v>
      </c>
      <c r="H836" s="9">
        <v>204.009995</v>
      </c>
      <c r="I836" s="9">
        <v>25.110001</v>
      </c>
      <c r="J836" s="11">
        <v>835</v>
      </c>
    </row>
    <row r="837" spans="1:10" x14ac:dyDescent="0.2">
      <c r="A837" s="2">
        <v>42866</v>
      </c>
      <c r="B837" s="8">
        <v>49530.53125</v>
      </c>
      <c r="C837" s="9">
        <v>70.190002000000007</v>
      </c>
      <c r="D837" s="9">
        <v>3.09</v>
      </c>
      <c r="E837" s="9">
        <v>33.520000000000003</v>
      </c>
      <c r="F837" s="9">
        <v>20.9</v>
      </c>
      <c r="G837" s="9">
        <v>51.650002000000001</v>
      </c>
      <c r="H837" s="9">
        <v>203.970001</v>
      </c>
      <c r="I837" s="9">
        <v>25.02</v>
      </c>
      <c r="J837" s="11">
        <v>836</v>
      </c>
    </row>
    <row r="838" spans="1:10" x14ac:dyDescent="0.2">
      <c r="A838" s="2">
        <v>42865</v>
      </c>
      <c r="B838" s="8">
        <v>49930.539062999997</v>
      </c>
      <c r="C838" s="9">
        <v>69.379997000000003</v>
      </c>
      <c r="D838" s="9">
        <v>3.15</v>
      </c>
      <c r="E838" s="9">
        <v>33.509998000000003</v>
      </c>
      <c r="F838" s="9">
        <v>20.870000999999998</v>
      </c>
      <c r="G838" s="9">
        <v>52.73</v>
      </c>
      <c r="H838" s="9">
        <v>202.529999</v>
      </c>
      <c r="I838" s="9">
        <v>24.889999</v>
      </c>
      <c r="J838" s="11">
        <v>837</v>
      </c>
    </row>
    <row r="839" spans="1:10" x14ac:dyDescent="0.2">
      <c r="A839" s="2">
        <v>42864</v>
      </c>
      <c r="B839" s="8">
        <v>49939.46875</v>
      </c>
      <c r="C839" s="9">
        <v>70.019997000000004</v>
      </c>
      <c r="D839" s="9">
        <v>3.16</v>
      </c>
      <c r="E839" s="9">
        <v>33.209999000000003</v>
      </c>
      <c r="F839" s="9">
        <v>20.790001</v>
      </c>
      <c r="G839" s="9">
        <v>53.34</v>
      </c>
      <c r="H839" s="9">
        <v>203.13000500000001</v>
      </c>
      <c r="I839" s="9">
        <v>24.440000999999999</v>
      </c>
      <c r="J839" s="11">
        <v>838</v>
      </c>
    </row>
    <row r="840" spans="1:10" x14ac:dyDescent="0.2">
      <c r="A840" s="2">
        <v>42863</v>
      </c>
      <c r="B840" s="8">
        <v>49505.859375</v>
      </c>
      <c r="C840" s="9">
        <v>69.709998999999996</v>
      </c>
      <c r="D840" s="9">
        <v>3.13</v>
      </c>
      <c r="E840" s="9">
        <v>33</v>
      </c>
      <c r="F840" s="9">
        <v>20.350000000000001</v>
      </c>
      <c r="G840" s="9">
        <v>53.189999</v>
      </c>
      <c r="H840" s="9">
        <v>200.259995</v>
      </c>
      <c r="I840" s="9">
        <v>25.27</v>
      </c>
      <c r="J840" s="11">
        <v>839</v>
      </c>
    </row>
    <row r="841" spans="1:10" x14ac:dyDescent="0.2">
      <c r="A841" s="2">
        <v>42860</v>
      </c>
      <c r="B841" s="8">
        <v>49485.671875</v>
      </c>
      <c r="C841" s="9">
        <v>69.260002</v>
      </c>
      <c r="D841" s="9">
        <v>3.16</v>
      </c>
      <c r="E841" s="9">
        <v>32.599997999999999</v>
      </c>
      <c r="F841" s="9">
        <v>20.329999999999998</v>
      </c>
      <c r="G841" s="9">
        <v>51.709999000000003</v>
      </c>
      <c r="H841" s="9">
        <v>201.75</v>
      </c>
      <c r="I841" s="9">
        <v>24.76</v>
      </c>
      <c r="J841" s="11">
        <v>840</v>
      </c>
    </row>
    <row r="842" spans="1:10" x14ac:dyDescent="0.2">
      <c r="A842" s="2">
        <v>42859</v>
      </c>
      <c r="B842" s="8">
        <v>48998.109375</v>
      </c>
      <c r="C842" s="9">
        <v>67.959998999999996</v>
      </c>
      <c r="D842" s="9">
        <v>3.15</v>
      </c>
      <c r="E842" s="9">
        <v>32.459999000000003</v>
      </c>
      <c r="F842" s="9">
        <v>19.620000999999998</v>
      </c>
      <c r="G842" s="9">
        <v>51.799999</v>
      </c>
      <c r="H842" s="9">
        <v>196.05999800000001</v>
      </c>
      <c r="I842" s="9">
        <v>24.52</v>
      </c>
      <c r="J842" s="11">
        <v>841</v>
      </c>
    </row>
    <row r="843" spans="1:10" x14ac:dyDescent="0.2">
      <c r="A843" s="2">
        <v>42858</v>
      </c>
      <c r="B843" s="8">
        <v>49099.980469000002</v>
      </c>
      <c r="C843" s="9">
        <v>67.569999999999993</v>
      </c>
      <c r="D843" s="9">
        <v>3.24</v>
      </c>
      <c r="E843" s="9">
        <v>32.790000999999997</v>
      </c>
      <c r="F843" s="9">
        <v>19.700001</v>
      </c>
      <c r="G843" s="9">
        <v>51.860000999999997</v>
      </c>
      <c r="H843" s="9">
        <v>200.14999399999999</v>
      </c>
      <c r="I843" s="9">
        <v>24.129999000000002</v>
      </c>
      <c r="J843" s="11">
        <v>842</v>
      </c>
    </row>
    <row r="844" spans="1:10" x14ac:dyDescent="0.2">
      <c r="A844" s="2">
        <v>42857</v>
      </c>
      <c r="B844" s="8">
        <v>49588.839844000002</v>
      </c>
      <c r="C844" s="9">
        <v>67.459998999999996</v>
      </c>
      <c r="D844" s="9">
        <v>3.26</v>
      </c>
      <c r="E844" s="9">
        <v>32.830002</v>
      </c>
      <c r="F844" s="9">
        <v>20.010000000000002</v>
      </c>
      <c r="G844" s="9">
        <v>51.869999</v>
      </c>
      <c r="H844" s="9">
        <v>201.11000100000001</v>
      </c>
      <c r="I844" s="9">
        <v>24.23</v>
      </c>
      <c r="J844" s="11">
        <v>843</v>
      </c>
    </row>
    <row r="845" spans="1:10" x14ac:dyDescent="0.2">
      <c r="A845" s="2">
        <v>42853</v>
      </c>
      <c r="B845" s="8">
        <v>49261.328125</v>
      </c>
      <c r="C845" s="9">
        <v>66.889999000000003</v>
      </c>
      <c r="D845" s="9">
        <v>3.26</v>
      </c>
      <c r="E845" s="9">
        <v>32.880001</v>
      </c>
      <c r="F845" s="9">
        <v>19.73</v>
      </c>
      <c r="G845" s="9">
        <v>51.549999</v>
      </c>
      <c r="H845" s="9">
        <v>200.86000100000001</v>
      </c>
      <c r="I845" s="9">
        <v>23.85</v>
      </c>
      <c r="J845" s="11">
        <v>844</v>
      </c>
    </row>
    <row r="846" spans="1:10" x14ac:dyDescent="0.2">
      <c r="A846" s="2">
        <v>42852</v>
      </c>
      <c r="B846" s="8">
        <v>49440.960937999997</v>
      </c>
      <c r="C846" s="9">
        <v>66.910004000000001</v>
      </c>
      <c r="D846" s="9">
        <v>3.25</v>
      </c>
      <c r="E846" s="9">
        <v>32.709999000000003</v>
      </c>
      <c r="F846" s="9">
        <v>19.170000000000002</v>
      </c>
      <c r="G846" s="9">
        <v>52.029998999999997</v>
      </c>
      <c r="H846" s="9">
        <v>204.88000500000001</v>
      </c>
      <c r="I846" s="9">
        <v>24.24</v>
      </c>
      <c r="J846" s="11">
        <v>845</v>
      </c>
    </row>
    <row r="847" spans="1:10" x14ac:dyDescent="0.2">
      <c r="A847" s="2">
        <v>42851</v>
      </c>
      <c r="B847" s="8">
        <v>49565.160155999998</v>
      </c>
      <c r="C847" s="9">
        <v>66.559997999999993</v>
      </c>
      <c r="D847" s="9">
        <v>3.19</v>
      </c>
      <c r="E847" s="9">
        <v>32.450001</v>
      </c>
      <c r="F847" s="9">
        <v>19.030000999999999</v>
      </c>
      <c r="G847" s="9">
        <v>52.700001</v>
      </c>
      <c r="H847" s="9">
        <v>203.85000600000001</v>
      </c>
      <c r="I847" s="9">
        <v>24.58</v>
      </c>
      <c r="J847" s="11">
        <v>846</v>
      </c>
    </row>
    <row r="848" spans="1:10" x14ac:dyDescent="0.2">
      <c r="A848" s="2">
        <v>42850</v>
      </c>
      <c r="B848" s="8">
        <v>49808.050780999998</v>
      </c>
      <c r="C848" s="9">
        <v>65.870002999999997</v>
      </c>
      <c r="D848" s="9">
        <v>3.27</v>
      </c>
      <c r="E848" s="9">
        <v>32.700001</v>
      </c>
      <c r="F848" s="9">
        <v>19.190000999999999</v>
      </c>
      <c r="G848" s="9">
        <v>52.869999</v>
      </c>
      <c r="H848" s="9">
        <v>205.070007</v>
      </c>
      <c r="I848" s="9">
        <v>25</v>
      </c>
      <c r="J848" s="11">
        <v>847</v>
      </c>
    </row>
    <row r="849" spans="1:10" x14ac:dyDescent="0.2">
      <c r="A849" s="2">
        <v>42849</v>
      </c>
      <c r="B849" s="8">
        <v>49413.261719000002</v>
      </c>
      <c r="C849" s="9">
        <v>64.849997999999999</v>
      </c>
      <c r="D849" s="9">
        <v>3.32</v>
      </c>
      <c r="E849" s="9">
        <v>32.650002000000001</v>
      </c>
      <c r="F849" s="9">
        <v>19.389999</v>
      </c>
      <c r="G849" s="9">
        <v>52.720001000000003</v>
      </c>
      <c r="H849" s="9">
        <v>202.96000699999999</v>
      </c>
      <c r="I849" s="9">
        <v>25.43</v>
      </c>
      <c r="J849" s="11">
        <v>848</v>
      </c>
    </row>
    <row r="850" spans="1:10" x14ac:dyDescent="0.2">
      <c r="A850" s="2">
        <v>42846</v>
      </c>
      <c r="B850" s="8">
        <v>48967.828125</v>
      </c>
      <c r="C850" s="9">
        <v>64.360000999999997</v>
      </c>
      <c r="D850" s="9">
        <v>3.28</v>
      </c>
      <c r="E850" s="9">
        <v>32.049999</v>
      </c>
      <c r="F850" s="9">
        <v>18.84</v>
      </c>
      <c r="G850" s="9">
        <v>51.790000999999997</v>
      </c>
      <c r="H850" s="9">
        <v>202.050003</v>
      </c>
      <c r="I850" s="9">
        <v>25.1</v>
      </c>
      <c r="J850" s="11">
        <v>849</v>
      </c>
    </row>
    <row r="851" spans="1:10" x14ac:dyDescent="0.2">
      <c r="A851" s="2">
        <v>42845</v>
      </c>
      <c r="B851" s="8">
        <v>49144.960937999997</v>
      </c>
      <c r="C851" s="9">
        <v>63.849997999999999</v>
      </c>
      <c r="D851" s="9">
        <v>3.32</v>
      </c>
      <c r="E851" s="9">
        <v>31.969999000000001</v>
      </c>
      <c r="F851" s="9">
        <v>18.84</v>
      </c>
      <c r="G851" s="9">
        <v>51.41</v>
      </c>
      <c r="H851" s="9">
        <v>202.38999899999999</v>
      </c>
      <c r="I851" s="9">
        <v>26.200001</v>
      </c>
      <c r="J851" s="11">
        <v>850</v>
      </c>
    </row>
    <row r="852" spans="1:10" x14ac:dyDescent="0.2">
      <c r="A852" s="2">
        <v>42844</v>
      </c>
      <c r="B852" s="8">
        <v>48873.839844000002</v>
      </c>
      <c r="C852" s="9">
        <v>63.509998000000003</v>
      </c>
      <c r="D852" s="9">
        <v>3.22</v>
      </c>
      <c r="E852" s="9">
        <v>31.51</v>
      </c>
      <c r="F852" s="9">
        <v>18.610001</v>
      </c>
      <c r="G852" s="9">
        <v>51.009998000000003</v>
      </c>
      <c r="H852" s="9">
        <v>202.699997</v>
      </c>
      <c r="I852" s="9">
        <v>26.290001</v>
      </c>
      <c r="J852" s="11">
        <v>851</v>
      </c>
    </row>
    <row r="853" spans="1:10" x14ac:dyDescent="0.2">
      <c r="A853" s="2">
        <v>42843</v>
      </c>
      <c r="B853" s="8">
        <v>48762.53125</v>
      </c>
      <c r="C853" s="9">
        <v>62.849997999999999</v>
      </c>
      <c r="D853" s="9">
        <v>3.22</v>
      </c>
      <c r="E853" s="9">
        <v>31.49</v>
      </c>
      <c r="F853" s="9">
        <v>18.5</v>
      </c>
      <c r="G853" s="9">
        <v>50.599997999999999</v>
      </c>
      <c r="H853" s="9">
        <v>201.96000699999999</v>
      </c>
      <c r="I853" s="9">
        <v>25.9</v>
      </c>
      <c r="J853" s="11">
        <v>852</v>
      </c>
    </row>
    <row r="854" spans="1:10" x14ac:dyDescent="0.2">
      <c r="A854" s="2">
        <v>42842</v>
      </c>
      <c r="B854" s="8">
        <v>49011.558594000002</v>
      </c>
      <c r="C854" s="9">
        <v>62.939999</v>
      </c>
      <c r="D854" s="9">
        <v>3.3</v>
      </c>
      <c r="E854" s="9">
        <v>31.51</v>
      </c>
      <c r="F854" s="9">
        <v>18.489999999999998</v>
      </c>
      <c r="G854" s="9">
        <v>50.23</v>
      </c>
      <c r="H854" s="9">
        <v>202.470001</v>
      </c>
      <c r="I854" s="9">
        <v>26.200001</v>
      </c>
      <c r="J854" s="11">
        <v>853</v>
      </c>
    </row>
    <row r="855" spans="1:10" x14ac:dyDescent="0.2">
      <c r="A855" s="2">
        <v>42837</v>
      </c>
      <c r="B855" s="8">
        <v>48955.820312999997</v>
      </c>
      <c r="C855" s="9">
        <v>62.889999000000003</v>
      </c>
      <c r="D855" s="9">
        <v>3.32</v>
      </c>
      <c r="E855" s="9">
        <v>31.530000999999999</v>
      </c>
      <c r="F855" s="9">
        <v>18.489999999999998</v>
      </c>
      <c r="G855" s="9">
        <v>51.240001999999997</v>
      </c>
      <c r="H855" s="9">
        <v>206.229996</v>
      </c>
      <c r="I855" s="9">
        <v>26.639999</v>
      </c>
      <c r="J855" s="11">
        <v>854</v>
      </c>
    </row>
    <row r="856" spans="1:10" x14ac:dyDescent="0.2">
      <c r="A856" s="2">
        <v>42836</v>
      </c>
      <c r="B856" s="8">
        <v>49637.929687999997</v>
      </c>
      <c r="C856" s="9">
        <v>64.040001000000004</v>
      </c>
      <c r="D856" s="9">
        <v>3.39</v>
      </c>
      <c r="E856" s="9">
        <v>32</v>
      </c>
      <c r="F856" s="9">
        <v>19</v>
      </c>
      <c r="G856" s="9">
        <v>51.32</v>
      </c>
      <c r="H856" s="9">
        <v>205.38999899999999</v>
      </c>
      <c r="I856" s="9">
        <v>26.41</v>
      </c>
      <c r="J856" s="11">
        <v>855</v>
      </c>
    </row>
    <row r="857" spans="1:10" x14ac:dyDescent="0.2">
      <c r="A857" s="2">
        <v>42835</v>
      </c>
      <c r="B857" s="8">
        <v>49540.261719000002</v>
      </c>
      <c r="C857" s="9">
        <v>64.790001000000004</v>
      </c>
      <c r="D857" s="9">
        <v>3.48</v>
      </c>
      <c r="E857" s="9">
        <v>32.049999</v>
      </c>
      <c r="F857" s="9">
        <v>18.889999</v>
      </c>
      <c r="G857" s="9">
        <v>51.48</v>
      </c>
      <c r="H857" s="9">
        <v>203.36999499999999</v>
      </c>
      <c r="I857" s="9">
        <v>26.85</v>
      </c>
      <c r="J857" s="11">
        <v>856</v>
      </c>
    </row>
    <row r="858" spans="1:10" x14ac:dyDescent="0.2">
      <c r="A858" s="2">
        <v>42832</v>
      </c>
      <c r="B858" s="8">
        <v>49343.640625</v>
      </c>
      <c r="C858" s="9">
        <v>64.430000000000007</v>
      </c>
      <c r="D858" s="9">
        <v>3.51</v>
      </c>
      <c r="E858" s="9">
        <v>32.009998000000003</v>
      </c>
      <c r="F858" s="9">
        <v>19.030000999999999</v>
      </c>
      <c r="G858" s="9">
        <v>51.220001000000003</v>
      </c>
      <c r="H858" s="9">
        <v>205.30999800000001</v>
      </c>
      <c r="I858" s="9">
        <v>27.01</v>
      </c>
      <c r="J858" s="11">
        <v>857</v>
      </c>
    </row>
    <row r="859" spans="1:10" x14ac:dyDescent="0.2">
      <c r="A859" s="2">
        <v>42831</v>
      </c>
      <c r="B859" s="8">
        <v>49012.421875</v>
      </c>
      <c r="C859" s="9">
        <v>62.52</v>
      </c>
      <c r="D859" s="9">
        <v>3.52</v>
      </c>
      <c r="E859" s="9">
        <v>32.520000000000003</v>
      </c>
      <c r="F859" s="9">
        <v>19.110001</v>
      </c>
      <c r="G859" s="9">
        <v>51.509998000000003</v>
      </c>
      <c r="H859" s="9">
        <v>204.11999499999999</v>
      </c>
      <c r="I859" s="9">
        <v>26.83</v>
      </c>
      <c r="J859" s="11">
        <v>858</v>
      </c>
    </row>
    <row r="860" spans="1:10" x14ac:dyDescent="0.2">
      <c r="A860" s="2">
        <v>42830</v>
      </c>
      <c r="B860" s="8">
        <v>49207.609375</v>
      </c>
      <c r="C860" s="9">
        <v>62.57</v>
      </c>
      <c r="D860" s="9">
        <v>3.53</v>
      </c>
      <c r="E860" s="9">
        <v>32.68</v>
      </c>
      <c r="F860" s="9">
        <v>19.030000999999999</v>
      </c>
      <c r="G860" s="9">
        <v>51.860000999999997</v>
      </c>
      <c r="H860" s="9">
        <v>205.25</v>
      </c>
      <c r="I860" s="9">
        <v>27.030000999999999</v>
      </c>
      <c r="J860" s="11">
        <v>859</v>
      </c>
    </row>
    <row r="861" spans="1:10" x14ac:dyDescent="0.2">
      <c r="A861" s="2">
        <v>42829</v>
      </c>
      <c r="B861" s="8">
        <v>49342.769530999998</v>
      </c>
      <c r="C861" s="9">
        <v>62.259998000000003</v>
      </c>
      <c r="D861" s="9">
        <v>3.51</v>
      </c>
      <c r="E861" s="9">
        <v>32.020000000000003</v>
      </c>
      <c r="F861" s="9">
        <v>19.329999999999998</v>
      </c>
      <c r="G861" s="9">
        <v>52.330002</v>
      </c>
      <c r="H861" s="9">
        <v>204.38999899999999</v>
      </c>
      <c r="I861" s="9">
        <v>26.59</v>
      </c>
      <c r="J861" s="11">
        <v>860</v>
      </c>
    </row>
    <row r="862" spans="1:10" x14ac:dyDescent="0.2">
      <c r="A862" s="2">
        <v>42828</v>
      </c>
      <c r="B862" s="8">
        <v>48819.070312999997</v>
      </c>
      <c r="C862" s="9">
        <v>62.98</v>
      </c>
      <c r="D862" s="9">
        <v>3.54</v>
      </c>
      <c r="E862" s="9">
        <v>31.98</v>
      </c>
      <c r="F862" s="9">
        <v>19.43</v>
      </c>
      <c r="G862" s="9">
        <v>51.470001000000003</v>
      </c>
      <c r="H862" s="9">
        <v>202.64999399999999</v>
      </c>
      <c r="I862" s="9">
        <v>26.17</v>
      </c>
      <c r="J862" s="11">
        <v>861</v>
      </c>
    </row>
    <row r="863" spans="1:10" x14ac:dyDescent="0.2">
      <c r="A863" s="2">
        <v>42825</v>
      </c>
      <c r="B863" s="8">
        <v>48541.558594000002</v>
      </c>
      <c r="C863" s="9">
        <v>62.389999000000003</v>
      </c>
      <c r="D863" s="9">
        <v>3.5</v>
      </c>
      <c r="E863" s="9">
        <v>32.080002</v>
      </c>
      <c r="F863" s="9">
        <v>19.32</v>
      </c>
      <c r="G863" s="9">
        <v>51.029998999999997</v>
      </c>
      <c r="H863" s="9">
        <v>202.36000100000001</v>
      </c>
      <c r="I863" s="9">
        <v>26.17</v>
      </c>
      <c r="J863" s="11">
        <v>862</v>
      </c>
    </row>
    <row r="864" spans="1:10" x14ac:dyDescent="0.2">
      <c r="A864" s="2">
        <v>42824</v>
      </c>
      <c r="B864" s="8">
        <v>48863.300780999998</v>
      </c>
      <c r="C864" s="9">
        <v>63.23</v>
      </c>
      <c r="D864" s="9">
        <v>3.46</v>
      </c>
      <c r="E864" s="9">
        <v>32.139999000000003</v>
      </c>
      <c r="F864" s="9">
        <v>19.329999999999998</v>
      </c>
      <c r="G864" s="9">
        <v>51.139999000000003</v>
      </c>
      <c r="H864" s="9">
        <v>203.08999600000001</v>
      </c>
      <c r="I864" s="9">
        <v>26.219999000000001</v>
      </c>
      <c r="J864" s="11">
        <v>863</v>
      </c>
    </row>
    <row r="865" spans="1:10" x14ac:dyDescent="0.2">
      <c r="A865" s="2">
        <v>42823</v>
      </c>
      <c r="B865" s="8">
        <v>49036.519530999998</v>
      </c>
      <c r="C865" s="9">
        <v>63.900002000000001</v>
      </c>
      <c r="D865" s="9">
        <v>3.42</v>
      </c>
      <c r="E865" s="9">
        <v>32</v>
      </c>
      <c r="F865" s="9">
        <v>19.379999000000002</v>
      </c>
      <c r="G865" s="9">
        <v>51.490001999999997</v>
      </c>
      <c r="H865" s="9">
        <v>202.63000500000001</v>
      </c>
      <c r="I865" s="9">
        <v>26.4</v>
      </c>
      <c r="J865" s="11">
        <v>864</v>
      </c>
    </row>
    <row r="866" spans="1:10" x14ac:dyDescent="0.2">
      <c r="A866" s="2">
        <v>42822</v>
      </c>
      <c r="B866" s="8">
        <v>49339.238280999998</v>
      </c>
      <c r="C866" s="9">
        <v>63.279998999999997</v>
      </c>
      <c r="D866" s="9">
        <v>3.44</v>
      </c>
      <c r="E866" s="9">
        <v>31.99</v>
      </c>
      <c r="F866" s="9">
        <v>19.190000999999999</v>
      </c>
      <c r="G866" s="9">
        <v>51.43</v>
      </c>
      <c r="H866" s="9">
        <v>202.470001</v>
      </c>
      <c r="I866" s="9">
        <v>26.709999</v>
      </c>
      <c r="J866" s="11">
        <v>865</v>
      </c>
    </row>
    <row r="867" spans="1:10" x14ac:dyDescent="0.2">
      <c r="A867" s="2">
        <v>42821</v>
      </c>
      <c r="B867" s="8">
        <v>49312.988280999998</v>
      </c>
      <c r="C867" s="9">
        <v>62.57</v>
      </c>
      <c r="D867" s="9">
        <v>3.42</v>
      </c>
      <c r="E867" s="9">
        <v>31.690000999999999</v>
      </c>
      <c r="F867" s="9">
        <v>19.200001</v>
      </c>
      <c r="G867" s="9">
        <v>51.240001999999997</v>
      </c>
      <c r="H867" s="9">
        <v>201.08000200000001</v>
      </c>
      <c r="I867" s="9">
        <v>25.620000999999998</v>
      </c>
      <c r="J867" s="11">
        <v>866</v>
      </c>
    </row>
    <row r="868" spans="1:10" x14ac:dyDescent="0.2">
      <c r="A868" s="2">
        <v>42818</v>
      </c>
      <c r="B868" s="8">
        <v>49083.851562999997</v>
      </c>
      <c r="C868" s="9">
        <v>64.040001000000004</v>
      </c>
      <c r="D868" s="9">
        <v>3.4</v>
      </c>
      <c r="E868" s="9">
        <v>31.83</v>
      </c>
      <c r="F868" s="9">
        <v>19.079999999999998</v>
      </c>
      <c r="G868" s="9">
        <v>51.689999</v>
      </c>
      <c r="H868" s="9">
        <v>200.16999799999999</v>
      </c>
      <c r="I868" s="9">
        <v>24.870000999999998</v>
      </c>
      <c r="J868" s="11">
        <v>867</v>
      </c>
    </row>
    <row r="869" spans="1:10" x14ac:dyDescent="0.2">
      <c r="A869" s="2">
        <v>42817</v>
      </c>
      <c r="B869" s="8">
        <v>48676.910155999998</v>
      </c>
      <c r="C869" s="9">
        <v>63.18</v>
      </c>
      <c r="D869" s="9">
        <v>3.41</v>
      </c>
      <c r="E869" s="9">
        <v>32.090000000000003</v>
      </c>
      <c r="F869" s="9">
        <v>18.879999000000002</v>
      </c>
      <c r="G869" s="9">
        <v>51.529998999999997</v>
      </c>
      <c r="H869" s="9">
        <v>198.83999600000001</v>
      </c>
      <c r="I869" s="9">
        <v>24.73</v>
      </c>
      <c r="J869" s="11">
        <v>868</v>
      </c>
    </row>
    <row r="870" spans="1:10" x14ac:dyDescent="0.2">
      <c r="A870" s="2">
        <v>42816</v>
      </c>
      <c r="B870" s="8">
        <v>48487.300780999998</v>
      </c>
      <c r="C870" s="9">
        <v>62.540000999999997</v>
      </c>
      <c r="D870" s="9">
        <v>3.38</v>
      </c>
      <c r="E870" s="9">
        <v>31.09</v>
      </c>
      <c r="F870" s="9">
        <v>18.610001</v>
      </c>
      <c r="G870" s="9">
        <v>50.599997999999999</v>
      </c>
      <c r="H870" s="9">
        <v>196</v>
      </c>
      <c r="I870" s="9">
        <v>24.57</v>
      </c>
      <c r="J870" s="11">
        <v>869</v>
      </c>
    </row>
    <row r="871" spans="1:10" x14ac:dyDescent="0.2">
      <c r="A871" s="2">
        <v>42815</v>
      </c>
      <c r="B871" s="8">
        <v>48589.050780999998</v>
      </c>
      <c r="C871" s="9">
        <v>62.150002000000001</v>
      </c>
      <c r="D871" s="9">
        <v>3.3</v>
      </c>
      <c r="E871" s="9">
        <v>31.24</v>
      </c>
      <c r="F871" s="9">
        <v>18.73</v>
      </c>
      <c r="G871" s="9">
        <v>50.990001999999997</v>
      </c>
      <c r="H871" s="9">
        <v>191.58000200000001</v>
      </c>
      <c r="I871" s="9">
        <v>24.620000999999998</v>
      </c>
      <c r="J871" s="11">
        <v>870</v>
      </c>
    </row>
    <row r="872" spans="1:10" x14ac:dyDescent="0.2">
      <c r="A872" s="2">
        <v>42811</v>
      </c>
      <c r="B872" s="8">
        <v>48593.441405999998</v>
      </c>
      <c r="C872" s="9">
        <v>59.939999</v>
      </c>
      <c r="D872" s="9">
        <v>3.26</v>
      </c>
      <c r="E872" s="9">
        <v>30.66</v>
      </c>
      <c r="F872" s="9">
        <v>18.829999999999998</v>
      </c>
      <c r="G872" s="9">
        <v>51.75</v>
      </c>
      <c r="H872" s="9">
        <v>195.64999399999999</v>
      </c>
      <c r="I872" s="9">
        <v>24.59</v>
      </c>
      <c r="J872" s="11">
        <v>871</v>
      </c>
    </row>
    <row r="873" spans="1:10" x14ac:dyDescent="0.2">
      <c r="A873" s="2">
        <v>42810</v>
      </c>
      <c r="B873" s="8">
        <v>48056.558594000002</v>
      </c>
      <c r="C873" s="9">
        <v>57.849997999999999</v>
      </c>
      <c r="D873" s="9">
        <v>3.26</v>
      </c>
      <c r="E873" s="9">
        <v>30.52</v>
      </c>
      <c r="F873" s="9">
        <v>18.709999</v>
      </c>
      <c r="G873" s="9">
        <v>51.939999</v>
      </c>
      <c r="H873" s="9">
        <v>188.699997</v>
      </c>
      <c r="I873" s="9">
        <v>24.82</v>
      </c>
      <c r="J873" s="11">
        <v>872</v>
      </c>
    </row>
    <row r="874" spans="1:10" x14ac:dyDescent="0.2">
      <c r="A874" s="2">
        <v>42809</v>
      </c>
      <c r="B874" s="8">
        <v>47470.308594000002</v>
      </c>
      <c r="C874" s="9">
        <v>56.669998</v>
      </c>
      <c r="D874" s="9">
        <v>3.28</v>
      </c>
      <c r="E874" s="9">
        <v>30.18</v>
      </c>
      <c r="F874" s="9">
        <v>18.77</v>
      </c>
      <c r="G874" s="9">
        <v>51.060001</v>
      </c>
      <c r="H874" s="9">
        <v>187.58999600000001</v>
      </c>
      <c r="I874" s="9">
        <v>24.879999000000002</v>
      </c>
      <c r="J874" s="11">
        <v>873</v>
      </c>
    </row>
    <row r="875" spans="1:10" x14ac:dyDescent="0.2">
      <c r="A875" s="2">
        <v>42808</v>
      </c>
      <c r="B875" s="8">
        <v>47087.96875</v>
      </c>
      <c r="C875" s="9">
        <v>56.75</v>
      </c>
      <c r="D875" s="9">
        <v>3.22</v>
      </c>
      <c r="E875" s="9">
        <v>30.07</v>
      </c>
      <c r="F875" s="9">
        <v>18.48</v>
      </c>
      <c r="G875" s="9">
        <v>50.57</v>
      </c>
      <c r="H875" s="9">
        <v>187.71000699999999</v>
      </c>
      <c r="I875" s="9">
        <v>24.09</v>
      </c>
      <c r="J875" s="11">
        <v>874</v>
      </c>
    </row>
    <row r="876" spans="1:10" x14ac:dyDescent="0.2">
      <c r="A876" s="2">
        <v>42807</v>
      </c>
      <c r="B876" s="8">
        <v>47101.140625</v>
      </c>
      <c r="C876" s="9">
        <v>56.650002000000001</v>
      </c>
      <c r="D876" s="9">
        <v>3.2</v>
      </c>
      <c r="E876" s="9">
        <v>30.33</v>
      </c>
      <c r="F876" s="9">
        <v>18.719999000000001</v>
      </c>
      <c r="G876" s="9">
        <v>51.25</v>
      </c>
      <c r="H876" s="9">
        <v>187.64999399999999</v>
      </c>
      <c r="I876" s="9">
        <v>24.33</v>
      </c>
      <c r="J876" s="11">
        <v>875</v>
      </c>
    </row>
    <row r="877" spans="1:10" x14ac:dyDescent="0.2">
      <c r="A877" s="2">
        <v>42804</v>
      </c>
      <c r="B877" s="8">
        <v>47102.308594000002</v>
      </c>
      <c r="C877" s="9">
        <v>57.48</v>
      </c>
      <c r="D877" s="9">
        <v>3.27</v>
      </c>
      <c r="E877" s="9">
        <v>29.92</v>
      </c>
      <c r="F877" s="9">
        <v>18.899999999999999</v>
      </c>
      <c r="G877" s="9">
        <v>50.970001000000003</v>
      </c>
      <c r="H877" s="9">
        <v>189.55999800000001</v>
      </c>
      <c r="I877" s="9">
        <v>24.51</v>
      </c>
      <c r="J877" s="11">
        <v>876</v>
      </c>
    </row>
    <row r="878" spans="1:10" x14ac:dyDescent="0.2">
      <c r="A878" s="2">
        <v>42803</v>
      </c>
      <c r="B878" s="8">
        <v>47263.921875</v>
      </c>
      <c r="C878" s="9">
        <v>57.07</v>
      </c>
      <c r="D878" s="9">
        <v>3.25</v>
      </c>
      <c r="E878" s="9">
        <v>29.299999</v>
      </c>
      <c r="F878" s="9">
        <v>18.350000000000001</v>
      </c>
      <c r="G878" s="9">
        <v>51.57</v>
      </c>
      <c r="H878" s="9">
        <v>188.270004</v>
      </c>
      <c r="I878" s="9">
        <v>24.42</v>
      </c>
      <c r="J878" s="11">
        <v>877</v>
      </c>
    </row>
    <row r="879" spans="1:10" x14ac:dyDescent="0.2">
      <c r="A879" s="2">
        <v>42802</v>
      </c>
      <c r="B879" s="8">
        <v>47539.21875</v>
      </c>
      <c r="C879" s="9">
        <v>56.529998999999997</v>
      </c>
      <c r="D879" s="9">
        <v>3.25</v>
      </c>
      <c r="E879" s="9">
        <v>29.280000999999999</v>
      </c>
      <c r="F879" s="9">
        <v>18.02</v>
      </c>
      <c r="G879" s="9">
        <v>51.619999</v>
      </c>
      <c r="H879" s="9">
        <v>188.220001</v>
      </c>
      <c r="I879" s="9">
        <v>24.110001</v>
      </c>
      <c r="J879" s="11">
        <v>878</v>
      </c>
    </row>
    <row r="880" spans="1:10" x14ac:dyDescent="0.2">
      <c r="A880" s="2">
        <v>42801</v>
      </c>
      <c r="B880" s="8">
        <v>47419.160155999998</v>
      </c>
      <c r="C880" s="9">
        <v>56.740001999999997</v>
      </c>
      <c r="D880" s="9">
        <v>3.26</v>
      </c>
      <c r="E880" s="9">
        <v>29.450001</v>
      </c>
      <c r="F880" s="9">
        <v>18.02</v>
      </c>
      <c r="G880" s="9">
        <v>51.119999</v>
      </c>
      <c r="H880" s="9">
        <v>188.03999300000001</v>
      </c>
      <c r="I880" s="9">
        <v>24.02</v>
      </c>
      <c r="J880" s="11">
        <v>879</v>
      </c>
    </row>
    <row r="881" spans="1:10" x14ac:dyDescent="0.2">
      <c r="A881" s="2">
        <v>42800</v>
      </c>
      <c r="B881" s="8">
        <v>47883.589844000002</v>
      </c>
      <c r="C881" s="9">
        <v>57.52</v>
      </c>
      <c r="D881" s="9">
        <v>3.28</v>
      </c>
      <c r="E881" s="9">
        <v>29.389999</v>
      </c>
      <c r="F881" s="9">
        <v>18.040001</v>
      </c>
      <c r="G881" s="9">
        <v>52.18</v>
      </c>
      <c r="H881" s="9">
        <v>187.91000399999999</v>
      </c>
      <c r="I881" s="9">
        <v>24.209999</v>
      </c>
      <c r="J881" s="11">
        <v>880</v>
      </c>
    </row>
    <row r="882" spans="1:10" x14ac:dyDescent="0.2">
      <c r="A882" s="2">
        <v>42797</v>
      </c>
      <c r="B882" s="8">
        <v>47414.570312999997</v>
      </c>
      <c r="C882" s="9">
        <v>56.619999</v>
      </c>
      <c r="D882" s="9">
        <v>3.25</v>
      </c>
      <c r="E882" s="9">
        <v>29.219999000000001</v>
      </c>
      <c r="F882" s="9">
        <v>18.02</v>
      </c>
      <c r="G882" s="9">
        <v>51.16</v>
      </c>
      <c r="H882" s="9">
        <v>187.949997</v>
      </c>
      <c r="I882" s="9">
        <v>24.85</v>
      </c>
      <c r="J882" s="11">
        <v>881</v>
      </c>
    </row>
    <row r="883" spans="1:10" x14ac:dyDescent="0.2">
      <c r="A883" s="2">
        <v>42796</v>
      </c>
      <c r="B883" s="8">
        <v>47288.660155999998</v>
      </c>
      <c r="C883" s="9">
        <v>56.349997999999999</v>
      </c>
      <c r="D883" s="9">
        <v>3.25</v>
      </c>
      <c r="E883" s="9">
        <v>29.24</v>
      </c>
      <c r="F883" s="9">
        <v>17.989999999999998</v>
      </c>
      <c r="G883" s="9">
        <v>48.950001</v>
      </c>
      <c r="H883" s="9">
        <v>186.53999300000001</v>
      </c>
      <c r="I883" s="9">
        <v>25.049999</v>
      </c>
      <c r="J883" s="11">
        <v>882</v>
      </c>
    </row>
    <row r="884" spans="1:10" x14ac:dyDescent="0.2">
      <c r="A884" s="2">
        <v>42795</v>
      </c>
      <c r="B884" s="8">
        <v>47467.949219000002</v>
      </c>
      <c r="C884" s="9">
        <v>56.040000999999997</v>
      </c>
      <c r="D884" s="9">
        <v>3.2</v>
      </c>
      <c r="E884" s="9">
        <v>29.379999000000002</v>
      </c>
      <c r="F884" s="9">
        <v>18</v>
      </c>
      <c r="G884" s="9">
        <v>48.860000999999997</v>
      </c>
      <c r="H884" s="9">
        <v>188.11999499999999</v>
      </c>
      <c r="I884" s="9">
        <v>24.84</v>
      </c>
      <c r="J884" s="11">
        <v>883</v>
      </c>
    </row>
    <row r="885" spans="1:10" x14ac:dyDescent="0.2">
      <c r="A885" s="2">
        <v>42794</v>
      </c>
      <c r="B885" s="8">
        <v>46856.789062999997</v>
      </c>
      <c r="C885" s="9">
        <v>56.650002000000001</v>
      </c>
      <c r="D885" s="9">
        <v>3.21</v>
      </c>
      <c r="E885" s="9">
        <v>29.059999000000001</v>
      </c>
      <c r="F885" s="9">
        <v>18.010000000000002</v>
      </c>
      <c r="G885" s="9">
        <v>47.369999</v>
      </c>
      <c r="H885" s="9">
        <v>188</v>
      </c>
      <c r="I885" s="9">
        <v>24.41</v>
      </c>
      <c r="J885" s="11">
        <v>884</v>
      </c>
    </row>
    <row r="886" spans="1:10" x14ac:dyDescent="0.2">
      <c r="A886" s="2">
        <v>42793</v>
      </c>
      <c r="B886" s="8">
        <v>47349.199219000002</v>
      </c>
      <c r="C886" s="9">
        <v>57.52</v>
      </c>
      <c r="D886" s="9">
        <v>3.3</v>
      </c>
      <c r="E886" s="9">
        <v>28.85</v>
      </c>
      <c r="F886" s="9">
        <v>17.959999</v>
      </c>
      <c r="G886" s="9">
        <v>47.709999000000003</v>
      </c>
      <c r="H886" s="9">
        <v>188.33000200000001</v>
      </c>
      <c r="I886" s="9">
        <v>23.690000999999999</v>
      </c>
      <c r="J886" s="11">
        <v>885</v>
      </c>
    </row>
    <row r="887" spans="1:10" x14ac:dyDescent="0.2">
      <c r="A887" s="2">
        <v>42790</v>
      </c>
      <c r="B887" s="8">
        <v>47047.671875</v>
      </c>
      <c r="C887" s="9">
        <v>56.779998999999997</v>
      </c>
      <c r="D887" s="9">
        <v>3.34</v>
      </c>
      <c r="E887" s="9">
        <v>29.18</v>
      </c>
      <c r="F887" s="9">
        <v>17.989999999999998</v>
      </c>
      <c r="G887" s="9">
        <v>48.700001</v>
      </c>
      <c r="H887" s="9">
        <v>187.229996</v>
      </c>
      <c r="I887" s="9">
        <v>23.4</v>
      </c>
      <c r="J887" s="11">
        <v>886</v>
      </c>
    </row>
    <row r="888" spans="1:10" x14ac:dyDescent="0.2">
      <c r="A888" s="2">
        <v>42789</v>
      </c>
      <c r="B888" s="8">
        <v>47206.359375</v>
      </c>
      <c r="C888" s="9">
        <v>57.52</v>
      </c>
      <c r="D888" s="9">
        <v>3.36</v>
      </c>
      <c r="E888" s="9">
        <v>29.219999000000001</v>
      </c>
      <c r="F888" s="9">
        <v>18.010000000000002</v>
      </c>
      <c r="G888" s="9">
        <v>48.709999000000003</v>
      </c>
      <c r="H888" s="9">
        <v>191.91999799999999</v>
      </c>
      <c r="I888" s="9">
        <v>22.84</v>
      </c>
      <c r="J888" s="11">
        <v>887</v>
      </c>
    </row>
    <row r="889" spans="1:10" x14ac:dyDescent="0.2">
      <c r="A889" s="2">
        <v>42788</v>
      </c>
      <c r="B889" s="8">
        <v>47195.679687999997</v>
      </c>
      <c r="C889" s="9">
        <v>57.790000999999997</v>
      </c>
      <c r="D889" s="9">
        <v>3.37</v>
      </c>
      <c r="E889" s="9">
        <v>29.41</v>
      </c>
      <c r="F889" s="9">
        <v>18.100000000000001</v>
      </c>
      <c r="G889" s="9">
        <v>49.66</v>
      </c>
      <c r="H889" s="9">
        <v>194.60000600000001</v>
      </c>
      <c r="I889" s="9">
        <v>24.360001</v>
      </c>
      <c r="J889" s="11">
        <v>888</v>
      </c>
    </row>
    <row r="890" spans="1:10" x14ac:dyDescent="0.2">
      <c r="A890" s="2">
        <v>42787</v>
      </c>
      <c r="B890" s="8">
        <v>47614.988280999998</v>
      </c>
      <c r="C890" s="9">
        <v>58.07</v>
      </c>
      <c r="D890" s="9">
        <v>3.39</v>
      </c>
      <c r="E890" s="9">
        <v>29.559999000000001</v>
      </c>
      <c r="F890" s="9">
        <v>18.139999</v>
      </c>
      <c r="G890" s="9">
        <v>50.57</v>
      </c>
      <c r="H890" s="9">
        <v>192.89999399999999</v>
      </c>
      <c r="I890" s="9">
        <v>25.719999000000001</v>
      </c>
      <c r="J890" s="11">
        <v>889</v>
      </c>
    </row>
    <row r="891" spans="1:10" x14ac:dyDescent="0.2">
      <c r="A891" s="2">
        <v>42786</v>
      </c>
      <c r="B891" s="8">
        <v>47083.808594000002</v>
      </c>
      <c r="C891" s="9">
        <v>57.619999</v>
      </c>
      <c r="D891" s="9">
        <v>3.39</v>
      </c>
      <c r="E891" s="9">
        <v>28.99</v>
      </c>
      <c r="F891" s="9">
        <v>17.920000000000002</v>
      </c>
      <c r="G891" s="9">
        <v>48.439999</v>
      </c>
      <c r="H891" s="9">
        <v>192.83999600000001</v>
      </c>
      <c r="I891" s="9">
        <v>27.26</v>
      </c>
      <c r="J891" s="11">
        <v>890</v>
      </c>
    </row>
    <row r="892" spans="1:10" x14ac:dyDescent="0.2">
      <c r="A892" s="2">
        <v>42783</v>
      </c>
      <c r="B892" s="8">
        <v>47164.710937999997</v>
      </c>
      <c r="C892" s="9">
        <v>58.16</v>
      </c>
      <c r="D892" s="9">
        <v>3.34</v>
      </c>
      <c r="E892" s="9">
        <v>28.74</v>
      </c>
      <c r="F892" s="9">
        <v>17.889999</v>
      </c>
      <c r="G892" s="9">
        <v>48.529998999999997</v>
      </c>
      <c r="H892" s="9">
        <v>192.05999800000001</v>
      </c>
      <c r="I892" s="9">
        <v>27.780000999999999</v>
      </c>
      <c r="J892" s="11">
        <v>891</v>
      </c>
    </row>
    <row r="893" spans="1:10" x14ac:dyDescent="0.2">
      <c r="A893" s="2">
        <v>42782</v>
      </c>
      <c r="B893" s="8">
        <v>47293.851562999997</v>
      </c>
      <c r="C893" s="9">
        <v>58.259998000000003</v>
      </c>
      <c r="D893" s="9">
        <v>3.38</v>
      </c>
      <c r="E893" s="9">
        <v>29</v>
      </c>
      <c r="F893" s="9">
        <v>17.989999999999998</v>
      </c>
      <c r="G893" s="9">
        <v>49.5</v>
      </c>
      <c r="H893" s="9">
        <v>191.800003</v>
      </c>
      <c r="I893" s="9">
        <v>29.530000999999999</v>
      </c>
      <c r="J893" s="11">
        <v>892</v>
      </c>
    </row>
    <row r="894" spans="1:10" x14ac:dyDescent="0.2">
      <c r="A894" s="2">
        <v>42781</v>
      </c>
      <c r="B894" s="8">
        <v>47161.738280999998</v>
      </c>
      <c r="C894" s="9">
        <v>59.049999</v>
      </c>
      <c r="D894" s="9">
        <v>3.42</v>
      </c>
      <c r="E894" s="9">
        <v>28.75</v>
      </c>
      <c r="F894" s="9">
        <v>18.139999</v>
      </c>
      <c r="G894" s="9">
        <v>49.700001</v>
      </c>
      <c r="H894" s="9">
        <v>188.16999799999999</v>
      </c>
      <c r="I894" s="9">
        <v>29.860001</v>
      </c>
      <c r="J894" s="11">
        <v>893</v>
      </c>
    </row>
    <row r="895" spans="1:10" x14ac:dyDescent="0.2">
      <c r="A895" s="2">
        <v>42780</v>
      </c>
      <c r="B895" s="8">
        <v>47391.238280999998</v>
      </c>
      <c r="C895" s="9">
        <v>58.130001</v>
      </c>
      <c r="D895" s="9">
        <v>3.47</v>
      </c>
      <c r="E895" s="9">
        <v>28.85</v>
      </c>
      <c r="F895" s="9">
        <v>17.82</v>
      </c>
      <c r="G895" s="9">
        <v>49.790000999999997</v>
      </c>
      <c r="H895" s="9">
        <v>196.720001</v>
      </c>
      <c r="I895" s="9">
        <v>29.41</v>
      </c>
      <c r="J895" s="11">
        <v>894</v>
      </c>
    </row>
    <row r="896" spans="1:10" x14ac:dyDescent="0.2">
      <c r="A896" s="2">
        <v>42779</v>
      </c>
      <c r="B896" s="8">
        <v>47661.691405999998</v>
      </c>
      <c r="C896" s="9">
        <v>57.959999000000003</v>
      </c>
      <c r="D896" s="9">
        <v>3.49</v>
      </c>
      <c r="E896" s="9">
        <v>29.58</v>
      </c>
      <c r="F896" s="9">
        <v>18.079999999999998</v>
      </c>
      <c r="G896" s="9">
        <v>49.84</v>
      </c>
      <c r="H896" s="9">
        <v>196.990005</v>
      </c>
      <c r="I896" s="9">
        <v>29.790001</v>
      </c>
      <c r="J896" s="11">
        <v>895</v>
      </c>
    </row>
    <row r="897" spans="1:10" x14ac:dyDescent="0.2">
      <c r="A897" s="2">
        <v>42776</v>
      </c>
      <c r="B897" s="8">
        <v>47797.039062999997</v>
      </c>
      <c r="C897" s="9">
        <v>58.560001</v>
      </c>
      <c r="D897" s="9">
        <v>3.56</v>
      </c>
      <c r="E897" s="9">
        <v>29.84</v>
      </c>
      <c r="F897" s="9">
        <v>18.200001</v>
      </c>
      <c r="G897" s="9">
        <v>50.189999</v>
      </c>
      <c r="H897" s="9">
        <v>194.83000200000001</v>
      </c>
      <c r="I897" s="9">
        <v>30.139999</v>
      </c>
      <c r="J897" s="11">
        <v>896</v>
      </c>
    </row>
    <row r="898" spans="1:10" x14ac:dyDescent="0.2">
      <c r="A898" s="2">
        <v>42775</v>
      </c>
      <c r="B898" s="8">
        <v>47232.171875</v>
      </c>
      <c r="C898" s="9">
        <v>56.880001</v>
      </c>
      <c r="D898" s="9">
        <v>3.4</v>
      </c>
      <c r="E898" s="9">
        <v>29.82</v>
      </c>
      <c r="F898" s="9">
        <v>17.850000000000001</v>
      </c>
      <c r="G898" s="9">
        <v>49.27</v>
      </c>
      <c r="H898" s="9">
        <v>192.070007</v>
      </c>
      <c r="I898" s="9">
        <v>29.75</v>
      </c>
      <c r="J898" s="11">
        <v>897</v>
      </c>
    </row>
    <row r="899" spans="1:10" x14ac:dyDescent="0.2">
      <c r="A899" s="2">
        <v>42774</v>
      </c>
      <c r="B899" s="8">
        <v>46921.710937999997</v>
      </c>
      <c r="C899" s="9">
        <v>57.119999</v>
      </c>
      <c r="D899" s="9">
        <v>3.39</v>
      </c>
      <c r="E899" s="9">
        <v>29.57</v>
      </c>
      <c r="F899" s="9">
        <v>18.280000999999999</v>
      </c>
      <c r="G899" s="9">
        <v>48.790000999999997</v>
      </c>
      <c r="H899" s="9">
        <v>192.259995</v>
      </c>
      <c r="I899" s="9">
        <v>29.790001</v>
      </c>
      <c r="J899" s="11">
        <v>898</v>
      </c>
    </row>
    <row r="900" spans="1:10" x14ac:dyDescent="0.2">
      <c r="A900" s="2">
        <v>42773</v>
      </c>
      <c r="B900" s="8">
        <v>46728.949219000002</v>
      </c>
      <c r="C900" s="9">
        <v>57.060001</v>
      </c>
      <c r="D900" s="9">
        <v>3.4</v>
      </c>
      <c r="E900" s="9">
        <v>29.440000999999999</v>
      </c>
      <c r="F900" s="9">
        <v>18.010000000000002</v>
      </c>
      <c r="G900" s="9">
        <v>49.009998000000003</v>
      </c>
      <c r="H900" s="9">
        <v>185.990005</v>
      </c>
      <c r="I900" s="9">
        <v>29.639999</v>
      </c>
      <c r="J900" s="11">
        <v>899</v>
      </c>
    </row>
    <row r="901" spans="1:10" x14ac:dyDescent="0.2">
      <c r="A901" s="2">
        <v>42769</v>
      </c>
      <c r="B901" s="8">
        <v>47225.101562999997</v>
      </c>
      <c r="C901" s="9">
        <v>57.880001</v>
      </c>
      <c r="D901" s="9">
        <v>3.46</v>
      </c>
      <c r="E901" s="9">
        <v>30.200001</v>
      </c>
      <c r="F901" s="9">
        <v>18.420000000000002</v>
      </c>
      <c r="G901" s="9">
        <v>49.98</v>
      </c>
      <c r="H901" s="9">
        <v>182.83000200000001</v>
      </c>
      <c r="I901" s="9">
        <v>29.440000999999999</v>
      </c>
      <c r="J901" s="11">
        <v>900</v>
      </c>
    </row>
    <row r="902" spans="1:10" x14ac:dyDescent="0.2">
      <c r="A902" s="2">
        <v>42768</v>
      </c>
      <c r="B902" s="8">
        <v>47095.070312999997</v>
      </c>
      <c r="C902" s="9">
        <v>58.41</v>
      </c>
      <c r="D902" s="9">
        <v>3.36</v>
      </c>
      <c r="E902" s="9">
        <v>30.08</v>
      </c>
      <c r="F902" s="9">
        <v>18.41</v>
      </c>
      <c r="G902" s="9">
        <v>49.709999000000003</v>
      </c>
      <c r="H902" s="9">
        <v>180.35000600000001</v>
      </c>
      <c r="I902" s="9">
        <v>29.040001</v>
      </c>
      <c r="J902" s="11">
        <v>901</v>
      </c>
    </row>
    <row r="903" spans="1:10" x14ac:dyDescent="0.2">
      <c r="A903" s="2">
        <v>42767</v>
      </c>
      <c r="B903" s="8">
        <v>47009.511719000002</v>
      </c>
      <c r="C903" s="9">
        <v>60.200001</v>
      </c>
      <c r="D903" s="9">
        <v>3.31</v>
      </c>
      <c r="E903" s="9">
        <v>29.709999</v>
      </c>
      <c r="F903" s="9">
        <v>18.07</v>
      </c>
      <c r="G903" s="9">
        <v>49.720001000000003</v>
      </c>
      <c r="H903" s="9">
        <v>178.05999800000001</v>
      </c>
      <c r="I903" s="9">
        <v>28.27</v>
      </c>
      <c r="J903" s="11">
        <v>902</v>
      </c>
    </row>
    <row r="904" spans="1:10" x14ac:dyDescent="0.2">
      <c r="A904" s="2">
        <v>42766</v>
      </c>
      <c r="B904" s="8">
        <v>47001.058594000002</v>
      </c>
      <c r="C904" s="9">
        <v>60.290000999999997</v>
      </c>
      <c r="D904" s="9">
        <v>3.32</v>
      </c>
      <c r="E904" s="9">
        <v>29.82</v>
      </c>
      <c r="F904" s="9">
        <v>18.23</v>
      </c>
      <c r="G904" s="9">
        <v>49.419998</v>
      </c>
      <c r="H904" s="9">
        <v>181.80999800000001</v>
      </c>
      <c r="I904" s="9">
        <v>28.290001</v>
      </c>
      <c r="J904" s="11">
        <v>903</v>
      </c>
    </row>
    <row r="905" spans="1:10" x14ac:dyDescent="0.2">
      <c r="A905" s="2">
        <v>42765</v>
      </c>
      <c r="B905" s="8">
        <v>47091.820312999997</v>
      </c>
      <c r="C905" s="9">
        <v>59.52</v>
      </c>
      <c r="D905" s="9">
        <v>3.32</v>
      </c>
      <c r="E905" s="9">
        <v>30.01</v>
      </c>
      <c r="F905" s="9">
        <v>17.91</v>
      </c>
      <c r="G905" s="9">
        <v>51.040000999999997</v>
      </c>
      <c r="H905" s="9">
        <v>182.759995</v>
      </c>
      <c r="I905" s="9">
        <v>27.860001</v>
      </c>
      <c r="J905" s="11">
        <v>904</v>
      </c>
    </row>
    <row r="906" spans="1:10" x14ac:dyDescent="0.2">
      <c r="A906" s="2">
        <v>42762</v>
      </c>
      <c r="B906" s="8">
        <v>47421.121094000002</v>
      </c>
      <c r="C906" s="9">
        <v>59.709999000000003</v>
      </c>
      <c r="D906" s="9">
        <v>3.23</v>
      </c>
      <c r="E906" s="9">
        <v>30.18</v>
      </c>
      <c r="F906" s="9">
        <v>17.77</v>
      </c>
      <c r="G906" s="9">
        <v>51.16</v>
      </c>
      <c r="H906" s="9">
        <v>182.929993</v>
      </c>
      <c r="I906" s="9">
        <v>28.219999000000001</v>
      </c>
      <c r="J906" s="11">
        <v>905</v>
      </c>
    </row>
    <row r="907" spans="1:10" x14ac:dyDescent="0.2">
      <c r="A907" s="2">
        <v>42761</v>
      </c>
      <c r="B907" s="8">
        <v>47611.441405999998</v>
      </c>
      <c r="C907" s="9">
        <v>58.380001</v>
      </c>
      <c r="D907" s="9">
        <v>3.18</v>
      </c>
      <c r="E907" s="9">
        <v>29.51</v>
      </c>
      <c r="F907" s="9">
        <v>17.829999999999998</v>
      </c>
      <c r="G907" s="9">
        <v>50.41</v>
      </c>
      <c r="H907" s="9">
        <v>183.38999899999999</v>
      </c>
      <c r="I907" s="9">
        <v>28.75</v>
      </c>
      <c r="J907" s="11">
        <v>906</v>
      </c>
    </row>
    <row r="908" spans="1:10" x14ac:dyDescent="0.2">
      <c r="A908" s="2">
        <v>42760</v>
      </c>
      <c r="B908" s="8">
        <v>48275.828125</v>
      </c>
      <c r="C908" s="9">
        <v>58.330002</v>
      </c>
      <c r="D908" s="9">
        <v>3.22</v>
      </c>
      <c r="E908" s="9">
        <v>30.799999</v>
      </c>
      <c r="F908" s="9">
        <v>17.870000999999998</v>
      </c>
      <c r="G908" s="9">
        <v>51.5</v>
      </c>
      <c r="H908" s="9">
        <v>189.029999</v>
      </c>
      <c r="I908" s="9">
        <v>28.74</v>
      </c>
      <c r="J908" s="11">
        <v>907</v>
      </c>
    </row>
    <row r="909" spans="1:10" x14ac:dyDescent="0.2">
      <c r="A909" s="2">
        <v>42759</v>
      </c>
      <c r="B909" s="8">
        <v>48149.609375</v>
      </c>
      <c r="C909" s="9">
        <v>56.93</v>
      </c>
      <c r="D909" s="9">
        <v>3.18</v>
      </c>
      <c r="E909" s="9">
        <v>30.41</v>
      </c>
      <c r="F909" s="9">
        <v>17.360001</v>
      </c>
      <c r="G909" s="9">
        <v>51.5</v>
      </c>
      <c r="H909" s="9">
        <v>182.779999</v>
      </c>
      <c r="I909" s="9">
        <v>28.91</v>
      </c>
      <c r="J909" s="11">
        <v>908</v>
      </c>
    </row>
    <row r="910" spans="1:10" x14ac:dyDescent="0.2">
      <c r="A910" s="2">
        <v>42758</v>
      </c>
      <c r="B910" s="8">
        <v>47116.238280999998</v>
      </c>
      <c r="C910" s="9">
        <v>52.889999000000003</v>
      </c>
      <c r="D910" s="9">
        <v>3.2</v>
      </c>
      <c r="E910" s="9">
        <v>30.219999000000001</v>
      </c>
      <c r="F910" s="9">
        <v>17.209999</v>
      </c>
      <c r="G910" s="9">
        <v>50.400002000000001</v>
      </c>
      <c r="H910" s="9">
        <v>176.740005</v>
      </c>
      <c r="I910" s="9">
        <v>28.16</v>
      </c>
      <c r="J910" s="11">
        <v>909</v>
      </c>
    </row>
    <row r="911" spans="1:10" x14ac:dyDescent="0.2">
      <c r="A911" s="2">
        <v>42755</v>
      </c>
      <c r="B911" s="8">
        <v>46331.601562999997</v>
      </c>
      <c r="C911" s="9">
        <v>51</v>
      </c>
      <c r="D911" s="9">
        <v>3.13</v>
      </c>
      <c r="E911" s="9">
        <v>29.41</v>
      </c>
      <c r="F911" s="9">
        <v>17.100000000000001</v>
      </c>
      <c r="G911" s="9">
        <v>49.619999</v>
      </c>
      <c r="H911" s="9">
        <v>168.720001</v>
      </c>
      <c r="I911" s="9">
        <v>28.280000999999999</v>
      </c>
      <c r="J911" s="11">
        <v>910</v>
      </c>
    </row>
    <row r="912" spans="1:10" x14ac:dyDescent="0.2">
      <c r="A912" s="2">
        <v>42754</v>
      </c>
      <c r="B912" s="8">
        <v>46265.261719000002</v>
      </c>
      <c r="C912" s="9">
        <v>49.869999</v>
      </c>
      <c r="D912" s="9">
        <v>3.13</v>
      </c>
      <c r="E912" s="9">
        <v>29.110001</v>
      </c>
      <c r="F912" s="9">
        <v>16.989999999999998</v>
      </c>
      <c r="G912" s="9">
        <v>49.700001</v>
      </c>
      <c r="H912" s="9">
        <v>168.63999899999999</v>
      </c>
      <c r="I912" s="9">
        <v>28.16</v>
      </c>
      <c r="J912" s="11">
        <v>911</v>
      </c>
    </row>
    <row r="913" spans="1:10" x14ac:dyDescent="0.2">
      <c r="A913" s="2">
        <v>42753</v>
      </c>
      <c r="B913" s="8">
        <v>46360.628905999998</v>
      </c>
      <c r="C913" s="9">
        <v>51.68</v>
      </c>
      <c r="D913" s="9">
        <v>3.14</v>
      </c>
      <c r="E913" s="9">
        <v>29.23</v>
      </c>
      <c r="F913" s="9">
        <v>16.700001</v>
      </c>
      <c r="G913" s="9">
        <v>50.16</v>
      </c>
      <c r="H913" s="9">
        <v>170.949997</v>
      </c>
      <c r="I913" s="9">
        <v>29.030000999999999</v>
      </c>
      <c r="J913" s="11">
        <v>912</v>
      </c>
    </row>
    <row r="914" spans="1:10" x14ac:dyDescent="0.2">
      <c r="A914" s="2">
        <v>42752</v>
      </c>
      <c r="B914" s="8">
        <v>46002.558594000002</v>
      </c>
      <c r="C914" s="9">
        <v>52.27</v>
      </c>
      <c r="D914" s="9">
        <v>3.14</v>
      </c>
      <c r="E914" s="9">
        <v>29</v>
      </c>
      <c r="F914" s="9">
        <v>16.75</v>
      </c>
      <c r="G914" s="9">
        <v>50.939999</v>
      </c>
      <c r="H914" s="9">
        <v>169.64999399999999</v>
      </c>
      <c r="I914" s="9">
        <v>29.33</v>
      </c>
      <c r="J914" s="11">
        <v>913</v>
      </c>
    </row>
    <row r="915" spans="1:10" x14ac:dyDescent="0.2">
      <c r="A915" s="2">
        <v>42751</v>
      </c>
      <c r="B915" s="8">
        <v>45740.378905999998</v>
      </c>
      <c r="C915" s="9">
        <v>53.75</v>
      </c>
      <c r="D915" s="9">
        <v>3.24</v>
      </c>
      <c r="E915" s="9">
        <v>29.049999</v>
      </c>
      <c r="F915" s="9">
        <v>16.829999999999998</v>
      </c>
      <c r="G915" s="9">
        <v>50.209999000000003</v>
      </c>
      <c r="H915" s="9">
        <v>170.46000699999999</v>
      </c>
      <c r="I915" s="9">
        <v>29.5</v>
      </c>
      <c r="J915" s="11">
        <v>914</v>
      </c>
    </row>
    <row r="916" spans="1:10" x14ac:dyDescent="0.2">
      <c r="A916" s="2">
        <v>42748</v>
      </c>
      <c r="B916" s="8">
        <v>46182.429687999997</v>
      </c>
      <c r="C916" s="9">
        <v>54.349997999999999</v>
      </c>
      <c r="D916" s="9">
        <v>3.2</v>
      </c>
      <c r="E916" s="9">
        <v>29.049999</v>
      </c>
      <c r="F916" s="9">
        <v>16.850000000000001</v>
      </c>
      <c r="G916" s="9">
        <v>51.049999</v>
      </c>
      <c r="H916" s="9">
        <v>172.39999399999999</v>
      </c>
      <c r="I916" s="9">
        <v>29.790001</v>
      </c>
      <c r="J916" s="11">
        <v>915</v>
      </c>
    </row>
    <row r="917" spans="1:10" x14ac:dyDescent="0.2">
      <c r="A917" s="2">
        <v>42747</v>
      </c>
      <c r="B917" s="8">
        <v>46060.980469000002</v>
      </c>
      <c r="C917" s="9">
        <v>54.439999</v>
      </c>
      <c r="D917" s="9">
        <v>3.2</v>
      </c>
      <c r="E917" s="9">
        <v>28.59</v>
      </c>
      <c r="F917" s="9">
        <v>16.940000999999999</v>
      </c>
      <c r="G917" s="9">
        <v>49.77</v>
      </c>
      <c r="H917" s="9">
        <v>169.60000600000001</v>
      </c>
      <c r="I917" s="9">
        <v>30</v>
      </c>
      <c r="J917" s="11">
        <v>916</v>
      </c>
    </row>
    <row r="918" spans="1:10" x14ac:dyDescent="0.2">
      <c r="A918" s="2">
        <v>42746</v>
      </c>
      <c r="B918" s="8">
        <v>45933.648437999997</v>
      </c>
      <c r="C918" s="9">
        <v>53.759998000000003</v>
      </c>
      <c r="D918" s="9">
        <v>3.19</v>
      </c>
      <c r="E918" s="9">
        <v>28.24</v>
      </c>
      <c r="F918" s="9">
        <v>16.389999</v>
      </c>
      <c r="G918" s="9">
        <v>50.279998999999997</v>
      </c>
      <c r="H918" s="9">
        <v>165.16999799999999</v>
      </c>
      <c r="I918" s="9">
        <v>30.25</v>
      </c>
      <c r="J918" s="11">
        <v>917</v>
      </c>
    </row>
    <row r="919" spans="1:10" x14ac:dyDescent="0.2">
      <c r="A919" s="2">
        <v>42745</v>
      </c>
      <c r="B919" s="8">
        <v>45886.269530999998</v>
      </c>
      <c r="C919" s="9">
        <v>53.169998</v>
      </c>
      <c r="D919" s="9">
        <v>3.18</v>
      </c>
      <c r="E919" s="9">
        <v>28.91</v>
      </c>
      <c r="F919" s="9">
        <v>16.600000000000001</v>
      </c>
      <c r="G919" s="9">
        <v>50.029998999999997</v>
      </c>
      <c r="H919" s="9">
        <v>163.39999399999999</v>
      </c>
      <c r="I919" s="9">
        <v>30.35</v>
      </c>
      <c r="J919" s="11">
        <v>918</v>
      </c>
    </row>
    <row r="920" spans="1:10" x14ac:dyDescent="0.2">
      <c r="A920" s="2">
        <v>42744</v>
      </c>
      <c r="B920" s="8">
        <v>45553.511719000002</v>
      </c>
      <c r="C920" s="9">
        <v>54.34</v>
      </c>
      <c r="D920" s="9">
        <v>3.14</v>
      </c>
      <c r="E920" s="9">
        <v>29.02</v>
      </c>
      <c r="F920" s="9">
        <v>16.920000000000002</v>
      </c>
      <c r="G920" s="9">
        <v>49.599997999999999</v>
      </c>
      <c r="H920" s="9">
        <v>161.89999399999999</v>
      </c>
      <c r="I920" s="9">
        <v>30.370000999999998</v>
      </c>
      <c r="J920" s="11">
        <v>919</v>
      </c>
    </row>
    <row r="921" spans="1:10" x14ac:dyDescent="0.2">
      <c r="A921" s="2">
        <v>42741</v>
      </c>
      <c r="B921" s="8">
        <v>46071.570312999997</v>
      </c>
      <c r="C921" s="9">
        <v>57.669998</v>
      </c>
      <c r="D921" s="9">
        <v>3.19</v>
      </c>
      <c r="E921" s="9">
        <v>29.860001</v>
      </c>
      <c r="F921" s="9">
        <v>17.100000000000001</v>
      </c>
      <c r="G921" s="9">
        <v>50.48</v>
      </c>
      <c r="H921" s="9">
        <v>166.30999800000001</v>
      </c>
      <c r="I921" s="9">
        <v>31.01</v>
      </c>
      <c r="J921" s="11">
        <v>920</v>
      </c>
    </row>
    <row r="922" spans="1:10" x14ac:dyDescent="0.2">
      <c r="A922" s="2">
        <v>42740</v>
      </c>
      <c r="B922" s="8">
        <v>46719.988280999998</v>
      </c>
      <c r="C922" s="9">
        <v>58.950001</v>
      </c>
      <c r="D922" s="9">
        <v>3.28</v>
      </c>
      <c r="E922" s="9">
        <v>30.6</v>
      </c>
      <c r="F922" s="9">
        <v>17.209999</v>
      </c>
      <c r="G922" s="9">
        <v>51.029998999999997</v>
      </c>
      <c r="H922" s="9">
        <v>169.88000500000001</v>
      </c>
      <c r="I922" s="9">
        <v>32.119999</v>
      </c>
      <c r="J922" s="11">
        <v>921</v>
      </c>
    </row>
    <row r="923" spans="1:10" x14ac:dyDescent="0.2">
      <c r="A923" s="2">
        <v>42739</v>
      </c>
      <c r="B923" s="8">
        <v>46587.738280999998</v>
      </c>
      <c r="C923" s="9">
        <v>59.32</v>
      </c>
      <c r="D923" s="9">
        <v>3.25</v>
      </c>
      <c r="E923" s="9">
        <v>31.41</v>
      </c>
      <c r="F923" s="9">
        <v>17.23</v>
      </c>
      <c r="G923" s="9">
        <v>48.23</v>
      </c>
      <c r="H923" s="9">
        <v>171.320007</v>
      </c>
      <c r="I923" s="9">
        <v>32.200001</v>
      </c>
      <c r="J923" s="11">
        <v>922</v>
      </c>
    </row>
    <row r="924" spans="1:10" x14ac:dyDescent="0.2">
      <c r="A924" s="2">
        <v>42738</v>
      </c>
      <c r="B924" s="8">
        <v>46123.359375</v>
      </c>
      <c r="C924" s="9">
        <v>59.470001000000003</v>
      </c>
      <c r="D924" s="9">
        <v>3.25</v>
      </c>
      <c r="E924" s="9">
        <v>32.229999999999997</v>
      </c>
      <c r="F924" s="9">
        <v>17.129999000000002</v>
      </c>
      <c r="G924" s="9">
        <v>46.700001</v>
      </c>
      <c r="H924" s="9">
        <v>170.029999</v>
      </c>
      <c r="I924" s="9">
        <v>31.370000999999998</v>
      </c>
      <c r="J924" s="11">
        <v>923</v>
      </c>
    </row>
    <row r="925" spans="1:10" x14ac:dyDescent="0.2">
      <c r="A925" s="2">
        <v>42737</v>
      </c>
      <c r="B925" s="8">
        <v>45695.101562999997</v>
      </c>
      <c r="C925" s="9">
        <v>59.330002</v>
      </c>
      <c r="D925" s="9">
        <v>3.25</v>
      </c>
      <c r="E925" s="9">
        <v>31.76</v>
      </c>
      <c r="F925" s="9">
        <v>17.139999</v>
      </c>
      <c r="G925" s="9">
        <v>47.099997999999999</v>
      </c>
      <c r="H925" s="9">
        <v>172.979996</v>
      </c>
      <c r="I925" s="9">
        <v>31.01</v>
      </c>
      <c r="J925" s="11">
        <v>924</v>
      </c>
    </row>
    <row r="926" spans="1:10" x14ac:dyDescent="0.2">
      <c r="A926" s="2">
        <v>42734</v>
      </c>
      <c r="B926" s="8">
        <v>45642.898437999997</v>
      </c>
      <c r="C926" s="9">
        <v>59.330002</v>
      </c>
      <c r="D926" s="9">
        <v>3.25</v>
      </c>
      <c r="E926" s="9">
        <v>31.76</v>
      </c>
      <c r="F926" s="9">
        <v>17.139999</v>
      </c>
      <c r="G926" s="9">
        <v>47.099997999999999</v>
      </c>
      <c r="H926" s="9">
        <v>172.979996</v>
      </c>
      <c r="I926" s="9">
        <v>31.01</v>
      </c>
      <c r="J926" s="11">
        <v>925</v>
      </c>
    </row>
    <row r="927" spans="1:10" x14ac:dyDescent="0.2">
      <c r="A927" s="2">
        <v>42733</v>
      </c>
      <c r="B927" s="8">
        <v>45909.308594000002</v>
      </c>
      <c r="C927" s="9">
        <v>60.240001999999997</v>
      </c>
      <c r="D927" s="9">
        <v>3.28</v>
      </c>
      <c r="E927" s="9">
        <v>31.610001</v>
      </c>
      <c r="F927" s="9">
        <v>16.850000000000001</v>
      </c>
      <c r="G927" s="9">
        <v>48.330002</v>
      </c>
      <c r="H927" s="9">
        <v>176.10000600000001</v>
      </c>
      <c r="I927" s="9">
        <v>31.040001</v>
      </c>
      <c r="J927" s="11">
        <v>926</v>
      </c>
    </row>
    <row r="928" spans="1:10" x14ac:dyDescent="0.2">
      <c r="A928" s="2">
        <v>42732</v>
      </c>
      <c r="B928" s="8">
        <v>45563.179687999997</v>
      </c>
      <c r="C928" s="9">
        <v>58.66</v>
      </c>
      <c r="D928" s="9">
        <v>3.29</v>
      </c>
      <c r="E928" s="9">
        <v>31.389999</v>
      </c>
      <c r="F928" s="9">
        <v>16.899999999999999</v>
      </c>
      <c r="G928" s="9">
        <v>47.549999</v>
      </c>
      <c r="H928" s="9">
        <v>171.25</v>
      </c>
      <c r="I928" s="9">
        <v>30.299999</v>
      </c>
      <c r="J928" s="11">
        <v>927</v>
      </c>
    </row>
    <row r="929" spans="1:10" x14ac:dyDescent="0.2">
      <c r="A929" s="2">
        <v>42731</v>
      </c>
      <c r="B929" s="8">
        <v>45299.671875</v>
      </c>
      <c r="C929" s="9">
        <v>58.75</v>
      </c>
      <c r="D929" s="9">
        <v>3.29</v>
      </c>
      <c r="E929" s="9">
        <v>31.49</v>
      </c>
      <c r="F929" s="9">
        <v>16.620000999999998</v>
      </c>
      <c r="G929" s="9">
        <v>47.080002</v>
      </c>
      <c r="H929" s="9">
        <v>171.16000399999999</v>
      </c>
      <c r="I929" s="9">
        <v>30.040001</v>
      </c>
      <c r="J929" s="11">
        <v>928</v>
      </c>
    </row>
    <row r="930" spans="1:10" x14ac:dyDescent="0.2">
      <c r="A930" s="2">
        <v>42730</v>
      </c>
      <c r="B930" s="8">
        <v>44989.578125</v>
      </c>
      <c r="C930" s="9">
        <v>58.639999000000003</v>
      </c>
      <c r="D930" s="9">
        <v>3.16</v>
      </c>
      <c r="E930" s="9">
        <v>31.549999</v>
      </c>
      <c r="F930" s="9">
        <v>16.200001</v>
      </c>
      <c r="G930" s="9">
        <v>47</v>
      </c>
      <c r="H930" s="9">
        <v>172.46000699999999</v>
      </c>
      <c r="I930" s="9">
        <v>29.77</v>
      </c>
      <c r="J930" s="11">
        <v>929</v>
      </c>
    </row>
    <row r="931" spans="1:10" x14ac:dyDescent="0.2">
      <c r="A931" s="2">
        <v>42727</v>
      </c>
      <c r="B931" s="8">
        <v>45173.539062999997</v>
      </c>
      <c r="C931" s="9">
        <v>58.799999</v>
      </c>
      <c r="D931" s="9">
        <v>3.1</v>
      </c>
      <c r="E931" s="9">
        <v>31.26</v>
      </c>
      <c r="F931" s="9">
        <v>16.27</v>
      </c>
      <c r="G931" s="9">
        <v>47.68</v>
      </c>
      <c r="H931" s="9">
        <v>174.53999300000001</v>
      </c>
      <c r="I931" s="9">
        <v>30.33</v>
      </c>
      <c r="J931" s="11">
        <v>930</v>
      </c>
    </row>
    <row r="932" spans="1:10" x14ac:dyDescent="0.2">
      <c r="A932" s="2">
        <v>42726</v>
      </c>
      <c r="B932" s="8">
        <v>45008.078125</v>
      </c>
      <c r="C932" s="9">
        <v>58.810001</v>
      </c>
      <c r="D932" s="9">
        <v>3.06</v>
      </c>
      <c r="E932" s="9">
        <v>31.360001</v>
      </c>
      <c r="F932" s="9">
        <v>16.280000999999999</v>
      </c>
      <c r="G932" s="9">
        <v>47.299999</v>
      </c>
      <c r="H932" s="9">
        <v>173.80999800000001</v>
      </c>
      <c r="I932" s="9">
        <v>30.620000999999998</v>
      </c>
      <c r="J932" s="11">
        <v>931</v>
      </c>
    </row>
    <row r="933" spans="1:10" x14ac:dyDescent="0.2">
      <c r="A933" s="2">
        <v>42725</v>
      </c>
      <c r="B933" s="8">
        <v>44983.03125</v>
      </c>
      <c r="C933" s="9">
        <v>59.09</v>
      </c>
      <c r="D933" s="9">
        <v>3.2</v>
      </c>
      <c r="E933" s="9">
        <v>31.370000999999998</v>
      </c>
      <c r="F933" s="9">
        <v>16.110001</v>
      </c>
      <c r="G933" s="9">
        <v>46.860000999999997</v>
      </c>
      <c r="H933" s="9">
        <v>173.80999800000001</v>
      </c>
      <c r="I933" s="9">
        <v>30.620000999999998</v>
      </c>
      <c r="J933" s="11">
        <v>932</v>
      </c>
    </row>
    <row r="934" spans="1:10" x14ac:dyDescent="0.2">
      <c r="A934" s="2">
        <v>42724</v>
      </c>
      <c r="B934" s="8">
        <v>44930.269530999998</v>
      </c>
      <c r="C934" s="9">
        <v>59.419998</v>
      </c>
      <c r="D934" s="9">
        <v>3.34</v>
      </c>
      <c r="E934" s="9">
        <v>31.629999000000002</v>
      </c>
      <c r="F934" s="9">
        <v>16.110001</v>
      </c>
      <c r="G934" s="9">
        <v>46.610000999999997</v>
      </c>
      <c r="H934" s="9">
        <v>173.36000100000001</v>
      </c>
      <c r="I934" s="9">
        <v>30.59</v>
      </c>
      <c r="J934" s="11">
        <v>933</v>
      </c>
    </row>
    <row r="935" spans="1:10" x14ac:dyDescent="0.2">
      <c r="A935" s="2">
        <v>42723</v>
      </c>
      <c r="B935" s="8">
        <v>44895.289062999997</v>
      </c>
      <c r="C935" s="9">
        <v>59.360000999999997</v>
      </c>
      <c r="D935" s="9">
        <v>3.2</v>
      </c>
      <c r="E935" s="9">
        <v>32.049999</v>
      </c>
      <c r="F935" s="9">
        <v>16.450001</v>
      </c>
      <c r="G935" s="9">
        <v>48.619999</v>
      </c>
      <c r="H935" s="9">
        <v>174.009995</v>
      </c>
      <c r="I935" s="9">
        <v>30.219999000000001</v>
      </c>
      <c r="J935" s="11">
        <v>934</v>
      </c>
    </row>
    <row r="936" spans="1:10" x14ac:dyDescent="0.2">
      <c r="A936" s="2">
        <v>42720</v>
      </c>
      <c r="B936" s="8">
        <v>45121.390625</v>
      </c>
      <c r="C936" s="9">
        <v>58.82</v>
      </c>
      <c r="D936" s="9">
        <v>3.09</v>
      </c>
      <c r="E936" s="9">
        <v>32.150002000000001</v>
      </c>
      <c r="F936" s="9">
        <v>16.43</v>
      </c>
      <c r="G936" s="9">
        <v>48.34</v>
      </c>
      <c r="H936" s="9">
        <v>178.61999499999999</v>
      </c>
      <c r="I936" s="9">
        <v>30.549999</v>
      </c>
      <c r="J936" s="11">
        <v>935</v>
      </c>
    </row>
    <row r="937" spans="1:10" x14ac:dyDescent="0.2">
      <c r="A937" s="2">
        <v>42719</v>
      </c>
      <c r="B937" s="8">
        <v>45871.960937999997</v>
      </c>
      <c r="C937" s="9">
        <v>59.209999000000003</v>
      </c>
      <c r="D937" s="9">
        <v>3.02</v>
      </c>
      <c r="E937" s="9">
        <v>31.75</v>
      </c>
      <c r="F937" s="9">
        <v>16.799999</v>
      </c>
      <c r="G937" s="9">
        <v>49.450001</v>
      </c>
      <c r="H937" s="9">
        <v>179.550003</v>
      </c>
      <c r="I937" s="9">
        <v>31.01</v>
      </c>
      <c r="J937" s="11">
        <v>936</v>
      </c>
    </row>
    <row r="938" spans="1:10" x14ac:dyDescent="0.2">
      <c r="A938" s="2">
        <v>42718</v>
      </c>
      <c r="B938" s="8">
        <v>46220.539062999997</v>
      </c>
      <c r="C938" s="9">
        <v>59.599997999999999</v>
      </c>
      <c r="D938" s="9">
        <v>3.08</v>
      </c>
      <c r="E938" s="9">
        <v>32.759998000000003</v>
      </c>
      <c r="F938" s="9">
        <v>16.950001</v>
      </c>
      <c r="G938" s="9">
        <v>48.959999000000003</v>
      </c>
      <c r="H938" s="9">
        <v>179.05999800000001</v>
      </c>
      <c r="I938" s="9">
        <v>30.059999000000001</v>
      </c>
      <c r="J938" s="11">
        <v>937</v>
      </c>
    </row>
    <row r="939" spans="1:10" x14ac:dyDescent="0.2">
      <c r="A939" s="2">
        <v>42717</v>
      </c>
      <c r="B939" s="8">
        <v>46870.238280999998</v>
      </c>
      <c r="C939" s="9">
        <v>59.189999</v>
      </c>
      <c r="D939" s="9">
        <v>3.13</v>
      </c>
      <c r="E939" s="9">
        <v>33.049999</v>
      </c>
      <c r="F939" s="9">
        <v>16.969999000000001</v>
      </c>
      <c r="G939" s="9">
        <v>48.536597999999998</v>
      </c>
      <c r="H939" s="9">
        <v>181.58000200000001</v>
      </c>
      <c r="I939" s="9">
        <v>30.299999</v>
      </c>
      <c r="J939" s="11">
        <v>938</v>
      </c>
    </row>
    <row r="940" spans="1:10" x14ac:dyDescent="0.2">
      <c r="A940" s="2">
        <v>42713</v>
      </c>
      <c r="B940" s="8">
        <v>46913.46875</v>
      </c>
      <c r="C940" s="9">
        <v>58.07</v>
      </c>
      <c r="D940" s="9">
        <v>2.89</v>
      </c>
      <c r="E940" s="9">
        <v>32.909999999999997</v>
      </c>
      <c r="F940" s="9">
        <v>16.32</v>
      </c>
      <c r="G940" s="9">
        <v>49.209800999999999</v>
      </c>
      <c r="H940" s="9">
        <v>180.55999800000001</v>
      </c>
      <c r="I940" s="9">
        <v>30.690000999999999</v>
      </c>
      <c r="J940" s="11">
        <v>939</v>
      </c>
    </row>
    <row r="941" spans="1:10" x14ac:dyDescent="0.2">
      <c r="A941" s="2">
        <v>42712</v>
      </c>
      <c r="B941" s="8">
        <v>46360.230469000002</v>
      </c>
      <c r="C941" s="9">
        <v>58.099997999999999</v>
      </c>
      <c r="D941" s="9">
        <v>2.8</v>
      </c>
      <c r="E941" s="9">
        <v>33.330002</v>
      </c>
      <c r="F941" s="9">
        <v>16.389999</v>
      </c>
      <c r="G941" s="9">
        <v>48.702399999999997</v>
      </c>
      <c r="H941" s="9">
        <v>179.800003</v>
      </c>
      <c r="I941" s="9">
        <v>30.66</v>
      </c>
      <c r="J941" s="11">
        <v>940</v>
      </c>
    </row>
    <row r="942" spans="1:10" x14ac:dyDescent="0.2">
      <c r="A942" s="2">
        <v>42711</v>
      </c>
      <c r="B942" s="8">
        <v>45609.898437999997</v>
      </c>
      <c r="C942" s="9">
        <v>58.619999</v>
      </c>
      <c r="D942" s="9">
        <v>2.77</v>
      </c>
      <c r="E942" s="9">
        <v>32.240001999999997</v>
      </c>
      <c r="F942" s="9">
        <v>16.41</v>
      </c>
      <c r="G942" s="9">
        <v>48.702399999999997</v>
      </c>
      <c r="H942" s="9">
        <v>177.71000699999999</v>
      </c>
      <c r="I942" s="9">
        <v>30.370000999999998</v>
      </c>
      <c r="J942" s="11">
        <v>941</v>
      </c>
    </row>
    <row r="943" spans="1:10" x14ac:dyDescent="0.2">
      <c r="A943" s="2">
        <v>42710</v>
      </c>
      <c r="B943" s="8">
        <v>45103.21875</v>
      </c>
      <c r="C943" s="9">
        <v>57.970001000000003</v>
      </c>
      <c r="D943" s="9">
        <v>2.79</v>
      </c>
      <c r="E943" s="9">
        <v>31.780000999999999</v>
      </c>
      <c r="F943" s="9">
        <v>16.209999</v>
      </c>
      <c r="G943" s="9">
        <v>46.731701000000001</v>
      </c>
      <c r="H943" s="9">
        <v>174.990005</v>
      </c>
      <c r="I943" s="9">
        <v>30.549999</v>
      </c>
      <c r="J943" s="11">
        <v>942</v>
      </c>
    </row>
    <row r="944" spans="1:10" x14ac:dyDescent="0.2">
      <c r="A944" s="2">
        <v>42709</v>
      </c>
      <c r="B944" s="8">
        <v>44937.300780999998</v>
      </c>
      <c r="C944" s="9">
        <v>58.220001000000003</v>
      </c>
      <c r="D944" s="9">
        <v>2.74</v>
      </c>
      <c r="E944" s="9">
        <v>31.74</v>
      </c>
      <c r="F944" s="9">
        <v>15.9</v>
      </c>
      <c r="G944" s="9">
        <v>47.404899999999998</v>
      </c>
      <c r="H944" s="9">
        <v>175.25</v>
      </c>
      <c r="I944" s="9">
        <v>29.540001</v>
      </c>
      <c r="J944" s="11">
        <v>943</v>
      </c>
    </row>
    <row r="945" spans="1:10" x14ac:dyDescent="0.2">
      <c r="A945" s="2">
        <v>42706</v>
      </c>
      <c r="B945" s="8">
        <v>44555.261719000002</v>
      </c>
      <c r="C945" s="9">
        <v>58.540000999999997</v>
      </c>
      <c r="D945" s="9">
        <v>2.96</v>
      </c>
      <c r="E945" s="9">
        <v>31.549999</v>
      </c>
      <c r="F945" s="9">
        <v>16.170000000000002</v>
      </c>
      <c r="G945" s="9">
        <v>46.877997999999998</v>
      </c>
      <c r="H945" s="9">
        <v>175.820007</v>
      </c>
      <c r="I945" s="9">
        <v>28.360001</v>
      </c>
      <c r="J945" s="11">
        <v>944</v>
      </c>
    </row>
    <row r="946" spans="1:10" x14ac:dyDescent="0.2">
      <c r="A946" s="2">
        <v>42705</v>
      </c>
      <c r="B946" s="8">
        <v>44884.859375</v>
      </c>
      <c r="C946" s="9">
        <v>59.400002000000001</v>
      </c>
      <c r="D946" s="9">
        <v>3.04</v>
      </c>
      <c r="E946" s="9">
        <v>31.360001</v>
      </c>
      <c r="F946" s="9">
        <v>16.139999</v>
      </c>
      <c r="G946" s="9">
        <v>47.912201000000003</v>
      </c>
      <c r="H946" s="9">
        <v>178.08000200000001</v>
      </c>
      <c r="I946" s="9">
        <v>29.74</v>
      </c>
      <c r="J946" s="11">
        <v>945</v>
      </c>
    </row>
    <row r="947" spans="1:10" x14ac:dyDescent="0.2">
      <c r="A947" s="2">
        <v>42704</v>
      </c>
      <c r="B947" s="8">
        <v>45315.960937999997</v>
      </c>
      <c r="C947" s="9">
        <v>60.400002000000001</v>
      </c>
      <c r="D947" s="9">
        <v>3.14</v>
      </c>
      <c r="E947" s="9">
        <v>31.77</v>
      </c>
      <c r="F947" s="9">
        <v>16.280000999999999</v>
      </c>
      <c r="G947" s="9">
        <v>47.863399999999999</v>
      </c>
      <c r="H947" s="9">
        <v>181.30999800000001</v>
      </c>
      <c r="I947" s="9">
        <v>30.299999</v>
      </c>
      <c r="J947" s="11">
        <v>946</v>
      </c>
    </row>
    <row r="948" spans="1:10" x14ac:dyDescent="0.2">
      <c r="A948" s="2">
        <v>42703</v>
      </c>
      <c r="B948" s="8">
        <v>45372.191405999998</v>
      </c>
      <c r="C948" s="9">
        <v>60.099997999999999</v>
      </c>
      <c r="D948" s="9">
        <v>3.13</v>
      </c>
      <c r="E948" s="9">
        <v>31.5</v>
      </c>
      <c r="F948" s="9">
        <v>16.370000999999998</v>
      </c>
      <c r="G948" s="9">
        <v>47.424399999999999</v>
      </c>
      <c r="H948" s="9">
        <v>181.96000699999999</v>
      </c>
      <c r="I948" s="9">
        <v>30.790001</v>
      </c>
      <c r="J948" s="11">
        <v>947</v>
      </c>
    </row>
    <row r="949" spans="1:10" x14ac:dyDescent="0.2">
      <c r="A949" s="2">
        <v>42702</v>
      </c>
      <c r="B949" s="8">
        <v>45470.609375</v>
      </c>
      <c r="C949" s="9">
        <v>59.66</v>
      </c>
      <c r="D949" s="9">
        <v>3.13</v>
      </c>
      <c r="E949" s="9">
        <v>31.15</v>
      </c>
      <c r="F949" s="9">
        <v>16.5</v>
      </c>
      <c r="G949" s="9">
        <v>47.287799999999997</v>
      </c>
      <c r="H949" s="9">
        <v>182.16999799999999</v>
      </c>
      <c r="I949" s="9">
        <v>31.01</v>
      </c>
      <c r="J949" s="11">
        <v>948</v>
      </c>
    </row>
    <row r="950" spans="1:10" x14ac:dyDescent="0.2">
      <c r="A950" s="2">
        <v>42699</v>
      </c>
      <c r="B950" s="8">
        <v>45357.851562999997</v>
      </c>
      <c r="C950" s="9">
        <v>60.02</v>
      </c>
      <c r="D950" s="9">
        <v>3.22</v>
      </c>
      <c r="E950" s="9">
        <v>31.41</v>
      </c>
      <c r="F950" s="9">
        <v>16.670000000000002</v>
      </c>
      <c r="G950" s="9">
        <v>46.331699</v>
      </c>
      <c r="H950" s="9">
        <v>181.38000500000001</v>
      </c>
      <c r="I950" s="9">
        <v>31.25</v>
      </c>
      <c r="J950" s="11">
        <v>949</v>
      </c>
    </row>
    <row r="951" spans="1:10" x14ac:dyDescent="0.2">
      <c r="A951" s="2">
        <v>42698</v>
      </c>
      <c r="B951" s="8">
        <v>45265.898437999997</v>
      </c>
      <c r="C951" s="9">
        <v>59.880001</v>
      </c>
      <c r="D951" s="9">
        <v>3.28</v>
      </c>
      <c r="E951" s="9">
        <v>31.09</v>
      </c>
      <c r="F951" s="9">
        <v>16.549999</v>
      </c>
      <c r="G951" s="9">
        <v>43.804901000000001</v>
      </c>
      <c r="H951" s="9">
        <v>180.96000699999999</v>
      </c>
      <c r="I951" s="9">
        <v>30.950001</v>
      </c>
      <c r="J951" s="11">
        <v>950</v>
      </c>
    </row>
    <row r="952" spans="1:10" x14ac:dyDescent="0.2">
      <c r="A952" s="2">
        <v>42697</v>
      </c>
      <c r="B952" s="8">
        <v>45184.078125</v>
      </c>
      <c r="C952" s="9">
        <v>59.630001</v>
      </c>
      <c r="D952" s="9">
        <v>3.39</v>
      </c>
      <c r="E952" s="9">
        <v>31.02</v>
      </c>
      <c r="F952" s="9">
        <v>16.48</v>
      </c>
      <c r="G952" s="9">
        <v>43.824401999999999</v>
      </c>
      <c r="H952" s="9">
        <v>180.070007</v>
      </c>
      <c r="I952" s="9">
        <v>30.92</v>
      </c>
      <c r="J952" s="11">
        <v>951</v>
      </c>
    </row>
    <row r="953" spans="1:10" x14ac:dyDescent="0.2">
      <c r="A953" s="2">
        <v>42696</v>
      </c>
      <c r="B953" s="8">
        <v>44838.761719000002</v>
      </c>
      <c r="C953" s="9">
        <v>59.950001</v>
      </c>
      <c r="D953" s="9">
        <v>3.42</v>
      </c>
      <c r="E953" s="9">
        <v>31.02</v>
      </c>
      <c r="F953" s="9">
        <v>17</v>
      </c>
      <c r="G953" s="9">
        <v>43.053699000000002</v>
      </c>
      <c r="H953" s="9">
        <v>178.69000199999999</v>
      </c>
      <c r="I953" s="9">
        <v>31.24</v>
      </c>
      <c r="J953" s="11">
        <v>952</v>
      </c>
    </row>
    <row r="954" spans="1:10" x14ac:dyDescent="0.2">
      <c r="A954" s="2">
        <v>42692</v>
      </c>
      <c r="B954" s="8">
        <v>44364.171875</v>
      </c>
      <c r="C954" s="9">
        <v>59.82</v>
      </c>
      <c r="D954" s="9">
        <v>3.42</v>
      </c>
      <c r="E954" s="9">
        <v>30.42</v>
      </c>
      <c r="F954" s="9">
        <v>16.829999999999998</v>
      </c>
      <c r="G954" s="9">
        <v>43.102401999999998</v>
      </c>
      <c r="H954" s="9">
        <v>181.83000200000001</v>
      </c>
      <c r="I954" s="9">
        <v>31.049999</v>
      </c>
      <c r="J954" s="11">
        <v>953</v>
      </c>
    </row>
    <row r="955" spans="1:10" x14ac:dyDescent="0.2">
      <c r="A955" s="2">
        <v>42691</v>
      </c>
      <c r="B955" s="8">
        <v>44919.691405999998</v>
      </c>
      <c r="C955" s="9">
        <v>60.849997999999999</v>
      </c>
      <c r="D955" s="9">
        <v>3.45</v>
      </c>
      <c r="E955" s="9">
        <v>30.629999000000002</v>
      </c>
      <c r="F955" s="9">
        <v>16.620000999999998</v>
      </c>
      <c r="G955" s="9">
        <v>41.824401999999999</v>
      </c>
      <c r="H955" s="9">
        <v>184.240005</v>
      </c>
      <c r="I955" s="9">
        <v>32.659999999999997</v>
      </c>
      <c r="J955" s="11">
        <v>954</v>
      </c>
    </row>
    <row r="956" spans="1:10" x14ac:dyDescent="0.2">
      <c r="A956" s="2">
        <v>42690</v>
      </c>
      <c r="B956" s="8">
        <v>44901.570312999997</v>
      </c>
      <c r="C956" s="9">
        <v>60.470001000000003</v>
      </c>
      <c r="D956" s="9">
        <v>3.49</v>
      </c>
      <c r="E956" s="9">
        <v>30.219999000000001</v>
      </c>
      <c r="F956" s="9">
        <v>17.030000999999999</v>
      </c>
      <c r="G956" s="9">
        <v>42.751201999999999</v>
      </c>
      <c r="H956" s="9">
        <v>187.78999300000001</v>
      </c>
      <c r="I956" s="9">
        <v>31.469999000000001</v>
      </c>
      <c r="J956" s="11">
        <v>955</v>
      </c>
    </row>
    <row r="957" spans="1:10" x14ac:dyDescent="0.2">
      <c r="A957" s="2">
        <v>42689</v>
      </c>
      <c r="B957" s="8">
        <v>45023.648437999997</v>
      </c>
      <c r="C957" s="9">
        <v>61.529998999999997</v>
      </c>
      <c r="D957" s="9">
        <v>3.5</v>
      </c>
      <c r="E957" s="9">
        <v>30.059999000000001</v>
      </c>
      <c r="F957" s="9">
        <v>17.010000000000002</v>
      </c>
      <c r="G957" s="9">
        <v>41.775599999999997</v>
      </c>
      <c r="H957" s="9">
        <v>184.94000199999999</v>
      </c>
      <c r="I957" s="9">
        <v>32.279998999999997</v>
      </c>
      <c r="J957" s="11">
        <v>956</v>
      </c>
    </row>
    <row r="958" spans="1:10" x14ac:dyDescent="0.2">
      <c r="A958" s="2">
        <v>42688</v>
      </c>
      <c r="B958" s="8">
        <v>45306.480469000002</v>
      </c>
      <c r="C958" s="9">
        <v>58.860000999999997</v>
      </c>
      <c r="D958" s="9">
        <v>3.52</v>
      </c>
      <c r="E958" s="9">
        <v>29.709999</v>
      </c>
      <c r="F958" s="9">
        <v>16.530000999999999</v>
      </c>
      <c r="G958" s="9">
        <v>40.663398999999998</v>
      </c>
      <c r="H958" s="9">
        <v>183.55999800000001</v>
      </c>
      <c r="I958" s="9">
        <v>32.009998000000003</v>
      </c>
      <c r="J958" s="11">
        <v>957</v>
      </c>
    </row>
    <row r="959" spans="1:10" x14ac:dyDescent="0.2">
      <c r="A959" s="2">
        <v>42685</v>
      </c>
      <c r="B959" s="8">
        <v>44978.25</v>
      </c>
      <c r="C959" s="9">
        <v>58.049999</v>
      </c>
      <c r="D959" s="9">
        <v>3.5</v>
      </c>
      <c r="E959" s="9">
        <v>29.75</v>
      </c>
      <c r="F959" s="9">
        <v>17.379999000000002</v>
      </c>
      <c r="G959" s="9">
        <v>42.077998999999998</v>
      </c>
      <c r="H959" s="9">
        <v>179.550003</v>
      </c>
      <c r="I959" s="9">
        <v>31.879999000000002</v>
      </c>
      <c r="J959" s="11">
        <v>958</v>
      </c>
    </row>
    <row r="960" spans="1:10" x14ac:dyDescent="0.2">
      <c r="A960" s="2">
        <v>42684</v>
      </c>
      <c r="B960" s="8">
        <v>45224.378905999998</v>
      </c>
      <c r="C960" s="9">
        <v>59.82</v>
      </c>
      <c r="D960" s="9">
        <v>3.5</v>
      </c>
      <c r="E960" s="9">
        <v>31.17</v>
      </c>
      <c r="F960" s="9">
        <v>16.690000999999999</v>
      </c>
      <c r="G960" s="9">
        <v>41.034100000000002</v>
      </c>
      <c r="H960" s="9">
        <v>182.94000199999999</v>
      </c>
      <c r="I960" s="9">
        <v>32.560001</v>
      </c>
      <c r="J960" s="11">
        <v>959</v>
      </c>
    </row>
    <row r="961" spans="1:10" x14ac:dyDescent="0.2">
      <c r="A961" s="2">
        <v>42683</v>
      </c>
      <c r="B961" s="8">
        <v>47390.660155999998</v>
      </c>
      <c r="C961" s="9">
        <v>67.709998999999996</v>
      </c>
      <c r="D961" s="9">
        <v>3.55</v>
      </c>
      <c r="E961" s="9">
        <v>34.860000999999997</v>
      </c>
      <c r="F961" s="9">
        <v>17.799999</v>
      </c>
      <c r="G961" s="9">
        <v>42.253700000000002</v>
      </c>
      <c r="H961" s="9">
        <v>200.80999800000001</v>
      </c>
      <c r="I961" s="9">
        <v>34.110000999999997</v>
      </c>
      <c r="J961" s="11">
        <v>960</v>
      </c>
    </row>
    <row r="962" spans="1:10" x14ac:dyDescent="0.2">
      <c r="A962" s="2">
        <v>42682</v>
      </c>
      <c r="B962" s="8">
        <v>48470.988280999998</v>
      </c>
      <c r="C962" s="9">
        <v>69.930000000000007</v>
      </c>
      <c r="D962" s="9">
        <v>3.56</v>
      </c>
      <c r="E962" s="9">
        <v>35.57</v>
      </c>
      <c r="F962" s="9">
        <v>18.620000999999998</v>
      </c>
      <c r="G962" s="9">
        <v>43.951199000000003</v>
      </c>
      <c r="H962" s="9">
        <v>209.61999499999999</v>
      </c>
      <c r="I962" s="9">
        <v>35.740001999999997</v>
      </c>
      <c r="J962" s="11">
        <v>961</v>
      </c>
    </row>
    <row r="963" spans="1:10" x14ac:dyDescent="0.2">
      <c r="A963" s="2">
        <v>42681</v>
      </c>
      <c r="B963" s="8">
        <v>48050.25</v>
      </c>
      <c r="C963" s="9">
        <v>68.930000000000007</v>
      </c>
      <c r="D963" s="9">
        <v>3.6</v>
      </c>
      <c r="E963" s="9">
        <v>36.330002</v>
      </c>
      <c r="F963" s="9">
        <v>18.760000000000002</v>
      </c>
      <c r="G963" s="9">
        <v>43.258499</v>
      </c>
      <c r="H963" s="9">
        <v>204.199997</v>
      </c>
      <c r="I963" s="9">
        <v>35.770000000000003</v>
      </c>
      <c r="J963" s="11">
        <v>962</v>
      </c>
    </row>
    <row r="964" spans="1:10" x14ac:dyDescent="0.2">
      <c r="A964" s="2">
        <v>42678</v>
      </c>
      <c r="B964" s="8">
        <v>46694.808594000002</v>
      </c>
      <c r="C964" s="9">
        <v>68.580001999999993</v>
      </c>
      <c r="D964" s="9">
        <v>3.5</v>
      </c>
      <c r="E964" s="9">
        <v>35.18</v>
      </c>
      <c r="F964" s="9">
        <v>18.739999999999998</v>
      </c>
      <c r="G964" s="9">
        <v>42.556099000000003</v>
      </c>
      <c r="H964" s="9">
        <v>201.08000200000001</v>
      </c>
      <c r="I964" s="9">
        <v>34.43</v>
      </c>
      <c r="J964" s="11">
        <v>963</v>
      </c>
    </row>
    <row r="965" spans="1:10" x14ac:dyDescent="0.2">
      <c r="A965" s="2">
        <v>42677</v>
      </c>
      <c r="B965" s="8">
        <v>46683.800780999998</v>
      </c>
      <c r="C965" s="9">
        <v>67.489998</v>
      </c>
      <c r="D965" s="9">
        <v>3.54</v>
      </c>
      <c r="E965" s="9">
        <v>35.330002</v>
      </c>
      <c r="F965" s="9">
        <v>18.899999999999999</v>
      </c>
      <c r="G965" s="9">
        <v>43.258499</v>
      </c>
      <c r="H965" s="9">
        <v>201.28999300000001</v>
      </c>
      <c r="I965" s="9">
        <v>34.340000000000003</v>
      </c>
      <c r="J965" s="11">
        <v>964</v>
      </c>
    </row>
    <row r="966" spans="1:10" x14ac:dyDescent="0.2">
      <c r="A966" s="2">
        <v>42675</v>
      </c>
      <c r="B966" s="8">
        <v>47303.308594000002</v>
      </c>
      <c r="C966" s="9">
        <v>67.839995999999999</v>
      </c>
      <c r="D966" s="9">
        <v>3.53</v>
      </c>
      <c r="E966" s="9">
        <v>34.68</v>
      </c>
      <c r="F966" s="9">
        <v>19.309999000000001</v>
      </c>
      <c r="G966" s="9">
        <v>42.946300999999998</v>
      </c>
      <c r="H966" s="9">
        <v>208.11000100000001</v>
      </c>
      <c r="I966" s="9">
        <v>34.950001</v>
      </c>
      <c r="J966" s="11">
        <v>965</v>
      </c>
    </row>
    <row r="967" spans="1:10" x14ac:dyDescent="0.2">
      <c r="A967" s="2">
        <v>42674</v>
      </c>
      <c r="B967" s="8">
        <v>48009.28125</v>
      </c>
      <c r="C967" s="9">
        <v>70.540001000000004</v>
      </c>
      <c r="D967" s="9">
        <v>3.6</v>
      </c>
      <c r="E967" s="9">
        <v>36.07</v>
      </c>
      <c r="F967" s="9">
        <v>19.420000000000002</v>
      </c>
      <c r="G967" s="9">
        <v>44.097599000000002</v>
      </c>
      <c r="H967" s="9">
        <v>211.300003</v>
      </c>
      <c r="I967" s="9">
        <v>36.099997999999999</v>
      </c>
      <c r="J967" s="11">
        <v>966</v>
      </c>
    </row>
    <row r="968" spans="1:10" x14ac:dyDescent="0.2">
      <c r="A968" s="2">
        <v>42671</v>
      </c>
      <c r="B968" s="8">
        <v>48007.199219000002</v>
      </c>
      <c r="C968" s="9">
        <v>70.430000000000007</v>
      </c>
      <c r="D968" s="9">
        <v>3.56</v>
      </c>
      <c r="E968" s="9">
        <v>36.049999</v>
      </c>
      <c r="F968" s="9">
        <v>19.389999</v>
      </c>
      <c r="G968" s="9">
        <v>44.702399999999997</v>
      </c>
      <c r="H968" s="9">
        <v>211.490005</v>
      </c>
      <c r="I968" s="9">
        <v>35.470001000000003</v>
      </c>
      <c r="J968" s="11">
        <v>967</v>
      </c>
    </row>
    <row r="969" spans="1:10" x14ac:dyDescent="0.2">
      <c r="A969" s="2">
        <v>42670</v>
      </c>
      <c r="B969" s="8">
        <v>48114.671875</v>
      </c>
      <c r="C969" s="9">
        <v>70.239998</v>
      </c>
      <c r="D969" s="9">
        <v>3.69</v>
      </c>
      <c r="E969" s="9">
        <v>36.18</v>
      </c>
      <c r="F969" s="9">
        <v>19.420000000000002</v>
      </c>
      <c r="G969" s="9">
        <v>44.409801000000002</v>
      </c>
      <c r="H969" s="9">
        <v>210.86999499999999</v>
      </c>
      <c r="I969" s="9">
        <v>36.220001000000003</v>
      </c>
      <c r="J969" s="11">
        <v>968</v>
      </c>
    </row>
    <row r="970" spans="1:10" x14ac:dyDescent="0.2">
      <c r="A970" s="2">
        <v>42669</v>
      </c>
      <c r="B970" s="8">
        <v>47805.441405999998</v>
      </c>
      <c r="C970" s="9">
        <v>70.019997000000004</v>
      </c>
      <c r="D970" s="9">
        <v>3.8</v>
      </c>
      <c r="E970" s="9">
        <v>36.009998000000003</v>
      </c>
      <c r="F970" s="9">
        <v>19.290001</v>
      </c>
      <c r="G970" s="9">
        <v>44.175598000000001</v>
      </c>
      <c r="H970" s="9">
        <v>212.699997</v>
      </c>
      <c r="I970" s="9">
        <v>35.759998000000003</v>
      </c>
      <c r="J970" s="11">
        <v>969</v>
      </c>
    </row>
    <row r="971" spans="1:10" x14ac:dyDescent="0.2">
      <c r="A971" s="2">
        <v>42668</v>
      </c>
      <c r="B971" s="8">
        <v>48093.53125</v>
      </c>
      <c r="C971" s="9">
        <v>70.239998</v>
      </c>
      <c r="D971" s="9">
        <v>3.87</v>
      </c>
      <c r="E971" s="9">
        <v>36.349997999999999</v>
      </c>
      <c r="F971" s="9">
        <v>19.34</v>
      </c>
      <c r="G971" s="9">
        <v>44.107300000000002</v>
      </c>
      <c r="H971" s="9">
        <v>211.64999399999999</v>
      </c>
      <c r="I971" s="9">
        <v>36.509998000000003</v>
      </c>
      <c r="J971" s="11">
        <v>970</v>
      </c>
    </row>
    <row r="972" spans="1:10" x14ac:dyDescent="0.2">
      <c r="A972" s="2">
        <v>42667</v>
      </c>
      <c r="B972" s="8">
        <v>48431.25</v>
      </c>
      <c r="C972" s="9">
        <v>70.099997999999999</v>
      </c>
      <c r="D972" s="9">
        <v>3.89</v>
      </c>
      <c r="E972" s="9">
        <v>36.490001999999997</v>
      </c>
      <c r="F972" s="9">
        <v>19.190000999999999</v>
      </c>
      <c r="G972" s="9">
        <v>44.341498999999999</v>
      </c>
      <c r="H972" s="9">
        <v>211.94000199999999</v>
      </c>
      <c r="I972" s="9">
        <v>36.909999999999997</v>
      </c>
      <c r="J972" s="11">
        <v>971</v>
      </c>
    </row>
    <row r="973" spans="1:10" x14ac:dyDescent="0.2">
      <c r="A973" s="2">
        <v>42664</v>
      </c>
      <c r="B973" s="8">
        <v>48418.398437999997</v>
      </c>
      <c r="C973" s="9">
        <v>69.589995999999999</v>
      </c>
      <c r="D973" s="9">
        <v>3.91</v>
      </c>
      <c r="E973" s="9">
        <v>36.150002000000001</v>
      </c>
      <c r="F973" s="9">
        <v>19.329999999999998</v>
      </c>
      <c r="G973" s="9">
        <v>44.068297999999999</v>
      </c>
      <c r="H973" s="9">
        <v>212.199997</v>
      </c>
      <c r="I973" s="9">
        <v>36.810001</v>
      </c>
      <c r="J973" s="11">
        <v>972</v>
      </c>
    </row>
    <row r="974" spans="1:10" x14ac:dyDescent="0.2">
      <c r="A974" s="2">
        <v>42663</v>
      </c>
      <c r="B974" s="8">
        <v>48274.25</v>
      </c>
      <c r="C974" s="9">
        <v>70.589995999999999</v>
      </c>
      <c r="D974" s="9">
        <v>3.83</v>
      </c>
      <c r="E974" s="9">
        <v>36.279998999999997</v>
      </c>
      <c r="F974" s="9">
        <v>18.760000000000002</v>
      </c>
      <c r="G974" s="9">
        <v>44.273201</v>
      </c>
      <c r="H974" s="9">
        <v>214.66000399999999</v>
      </c>
      <c r="I974" s="9">
        <v>36.490001999999997</v>
      </c>
      <c r="J974" s="11">
        <v>973</v>
      </c>
    </row>
    <row r="975" spans="1:10" x14ac:dyDescent="0.2">
      <c r="A975" s="2">
        <v>42662</v>
      </c>
      <c r="B975" s="8">
        <v>48492.609375</v>
      </c>
      <c r="C975" s="9">
        <v>70.25</v>
      </c>
      <c r="D975" s="9">
        <v>3.95</v>
      </c>
      <c r="E975" s="9">
        <v>35.889999000000003</v>
      </c>
      <c r="F975" s="9">
        <v>18.670000000000002</v>
      </c>
      <c r="G975" s="9">
        <v>44.712200000000003</v>
      </c>
      <c r="H975" s="9">
        <v>214.08999600000001</v>
      </c>
      <c r="I975" s="9">
        <v>36.360000999999997</v>
      </c>
      <c r="J975" s="11">
        <v>974</v>
      </c>
    </row>
    <row r="976" spans="1:10" x14ac:dyDescent="0.2">
      <c r="A976" s="2">
        <v>42661</v>
      </c>
      <c r="B976" s="8">
        <v>48106.121094000002</v>
      </c>
      <c r="C976" s="9">
        <v>69.029999000000004</v>
      </c>
      <c r="D976" s="9">
        <v>3.95</v>
      </c>
      <c r="E976" s="9">
        <v>35.790000999999997</v>
      </c>
      <c r="F976" s="9">
        <v>18.620000999999998</v>
      </c>
      <c r="G976" s="9">
        <v>43.853698999999999</v>
      </c>
      <c r="H976" s="9">
        <v>210.320007</v>
      </c>
      <c r="I976" s="9">
        <v>35.990001999999997</v>
      </c>
      <c r="J976" s="11">
        <v>975</v>
      </c>
    </row>
    <row r="977" spans="1:10" x14ac:dyDescent="0.2">
      <c r="A977" s="2">
        <v>42660</v>
      </c>
      <c r="B977" s="8">
        <v>47657.328125</v>
      </c>
      <c r="C977" s="9">
        <v>68.639999000000003</v>
      </c>
      <c r="D977" s="9">
        <v>3.69</v>
      </c>
      <c r="E977" s="9">
        <v>35.509998000000003</v>
      </c>
      <c r="F977" s="9">
        <v>18.5</v>
      </c>
      <c r="G977" s="9">
        <v>42.956099999999999</v>
      </c>
      <c r="H977" s="9">
        <v>210.53999300000001</v>
      </c>
      <c r="I977" s="9">
        <v>35.869999</v>
      </c>
      <c r="J977" s="11">
        <v>976</v>
      </c>
    </row>
    <row r="978" spans="1:10" x14ac:dyDescent="0.2">
      <c r="A978" s="2">
        <v>42657</v>
      </c>
      <c r="B978" s="8">
        <v>47701.449219000002</v>
      </c>
      <c r="C978" s="9">
        <v>68.610000999999997</v>
      </c>
      <c r="D978" s="9">
        <v>3.65</v>
      </c>
      <c r="E978" s="9">
        <v>35.549999</v>
      </c>
      <c r="F978" s="9">
        <v>18.450001</v>
      </c>
      <c r="G978" s="9">
        <v>43.287799999999997</v>
      </c>
      <c r="H978" s="9">
        <v>214.10000600000001</v>
      </c>
      <c r="I978" s="9">
        <v>35.950001</v>
      </c>
      <c r="J978" s="11">
        <v>977</v>
      </c>
    </row>
    <row r="979" spans="1:10" x14ac:dyDescent="0.2">
      <c r="A979" s="2">
        <v>42656</v>
      </c>
      <c r="B979" s="8">
        <v>47741.539062999997</v>
      </c>
      <c r="C979" s="9">
        <v>67.989998</v>
      </c>
      <c r="D979" s="9">
        <v>3.63</v>
      </c>
      <c r="E979" s="9">
        <v>35.549999</v>
      </c>
      <c r="F979" s="9">
        <v>18.389999</v>
      </c>
      <c r="G979" s="9">
        <v>43.375599000000001</v>
      </c>
      <c r="H979" s="9">
        <v>213.970001</v>
      </c>
      <c r="I979" s="9">
        <v>35.57</v>
      </c>
      <c r="J979" s="11">
        <v>978</v>
      </c>
    </row>
    <row r="980" spans="1:10" x14ac:dyDescent="0.2">
      <c r="A980" s="2">
        <v>42655</v>
      </c>
      <c r="B980" s="8">
        <v>47915.121094000002</v>
      </c>
      <c r="C980" s="9">
        <v>67.400002000000001</v>
      </c>
      <c r="D980" s="9">
        <v>3.7</v>
      </c>
      <c r="E980" s="9">
        <v>35.580002</v>
      </c>
      <c r="F980" s="9">
        <v>18.149999999999999</v>
      </c>
      <c r="G980" s="9">
        <v>43.619498999999998</v>
      </c>
      <c r="H980" s="9">
        <v>213.10000600000001</v>
      </c>
      <c r="I980" s="9">
        <v>34.909999999999997</v>
      </c>
      <c r="J980" s="11">
        <v>979</v>
      </c>
    </row>
    <row r="981" spans="1:10" x14ac:dyDescent="0.2">
      <c r="A981" s="2">
        <v>42654</v>
      </c>
      <c r="B981" s="8">
        <v>48014.398437999997</v>
      </c>
      <c r="C981" s="9">
        <v>68.080001999999993</v>
      </c>
      <c r="D981" s="9">
        <v>3.72</v>
      </c>
      <c r="E981" s="9">
        <v>35.240001999999997</v>
      </c>
      <c r="F981" s="9">
        <v>18.010000000000002</v>
      </c>
      <c r="G981" s="9">
        <v>43.892699999999998</v>
      </c>
      <c r="H981" s="9">
        <v>214.029999</v>
      </c>
      <c r="I981" s="9">
        <v>34.479999999999997</v>
      </c>
      <c r="J981" s="11">
        <v>980</v>
      </c>
    </row>
    <row r="982" spans="1:10" x14ac:dyDescent="0.2">
      <c r="A982" s="2">
        <v>42653</v>
      </c>
      <c r="B982" s="8">
        <v>48264.960937999997</v>
      </c>
      <c r="C982" s="9">
        <v>67.690002000000007</v>
      </c>
      <c r="D982" s="9">
        <v>3.7</v>
      </c>
      <c r="E982" s="9">
        <v>35.869999</v>
      </c>
      <c r="F982" s="9">
        <v>17.969999000000001</v>
      </c>
      <c r="G982" s="9">
        <v>44.165900999999998</v>
      </c>
      <c r="H982" s="9">
        <v>216.990005</v>
      </c>
      <c r="I982" s="9">
        <v>34.5</v>
      </c>
      <c r="J982" s="11">
        <v>981</v>
      </c>
    </row>
    <row r="983" spans="1:10" x14ac:dyDescent="0.2">
      <c r="A983" s="2">
        <v>42650</v>
      </c>
      <c r="B983" s="8">
        <v>47596.601562999997</v>
      </c>
      <c r="C983" s="9">
        <v>67</v>
      </c>
      <c r="D983" s="9">
        <v>3.52</v>
      </c>
      <c r="E983" s="9">
        <v>35.810001</v>
      </c>
      <c r="F983" s="9">
        <v>17.93</v>
      </c>
      <c r="G983" s="9">
        <v>43.209800999999999</v>
      </c>
      <c r="H983" s="9">
        <v>215.08999600000001</v>
      </c>
      <c r="I983" s="9">
        <v>34.159999999999997</v>
      </c>
      <c r="J983" s="11">
        <v>982</v>
      </c>
    </row>
    <row r="984" spans="1:10" x14ac:dyDescent="0.2">
      <c r="A984" s="2">
        <v>42649</v>
      </c>
      <c r="B984" s="8">
        <v>47944.769530999998</v>
      </c>
      <c r="C984" s="9">
        <v>67.260002</v>
      </c>
      <c r="D984" s="9">
        <v>3.43</v>
      </c>
      <c r="E984" s="9">
        <v>35.849997999999999</v>
      </c>
      <c r="F984" s="9">
        <v>18.129999000000002</v>
      </c>
      <c r="G984" s="9">
        <v>43.551200999999999</v>
      </c>
      <c r="H984" s="9">
        <v>214.759995</v>
      </c>
      <c r="I984" s="9">
        <v>34.580002</v>
      </c>
      <c r="J984" s="11">
        <v>983</v>
      </c>
    </row>
    <row r="985" spans="1:10" x14ac:dyDescent="0.2">
      <c r="A985" s="2">
        <v>42648</v>
      </c>
      <c r="B985" s="8">
        <v>48141.421875</v>
      </c>
      <c r="C985" s="9">
        <v>67.080001999999993</v>
      </c>
      <c r="D985" s="9">
        <v>3.29</v>
      </c>
      <c r="E985" s="9">
        <v>35.93</v>
      </c>
      <c r="F985" s="9">
        <v>18.079999999999998</v>
      </c>
      <c r="G985" s="9">
        <v>43.853698999999999</v>
      </c>
      <c r="H985" s="9">
        <v>215.83000200000001</v>
      </c>
      <c r="I985" s="9">
        <v>34.729999999999997</v>
      </c>
      <c r="J985" s="11">
        <v>984</v>
      </c>
    </row>
    <row r="986" spans="1:10" x14ac:dyDescent="0.2">
      <c r="A986" s="2">
        <v>42647</v>
      </c>
      <c r="B986" s="8">
        <v>47909.269530999998</v>
      </c>
      <c r="C986" s="9">
        <v>67.180000000000007</v>
      </c>
      <c r="D986" s="9">
        <v>3.21</v>
      </c>
      <c r="E986" s="9">
        <v>35.93</v>
      </c>
      <c r="F986" s="9">
        <v>17.899999999999999</v>
      </c>
      <c r="G986" s="9">
        <v>43.814602000000001</v>
      </c>
      <c r="H986" s="9">
        <v>214.36000100000001</v>
      </c>
      <c r="I986" s="9">
        <v>34.139999000000003</v>
      </c>
      <c r="J986" s="11">
        <v>985</v>
      </c>
    </row>
    <row r="987" spans="1:10" x14ac:dyDescent="0.2">
      <c r="A987" s="2">
        <v>42646</v>
      </c>
      <c r="B987" s="8">
        <v>47601.929687999997</v>
      </c>
      <c r="C987" s="9">
        <v>66.910004000000001</v>
      </c>
      <c r="D987" s="9">
        <v>3.16</v>
      </c>
      <c r="E987" s="9">
        <v>35.599997999999999</v>
      </c>
      <c r="F987" s="9">
        <v>17.989999999999998</v>
      </c>
      <c r="G987" s="9">
        <v>42.321998999999998</v>
      </c>
      <c r="H987" s="9">
        <v>213.070007</v>
      </c>
      <c r="I987" s="9">
        <v>34.009998000000003</v>
      </c>
      <c r="J987" s="11">
        <v>986</v>
      </c>
    </row>
    <row r="988" spans="1:10" x14ac:dyDescent="0.2">
      <c r="A988" s="2">
        <v>42643</v>
      </c>
      <c r="B988" s="8">
        <v>47245.800780999998</v>
      </c>
      <c r="C988" s="9">
        <v>65.779999000000004</v>
      </c>
      <c r="D988" s="9">
        <v>3.11</v>
      </c>
      <c r="E988" s="9">
        <v>35.419998</v>
      </c>
      <c r="F988" s="9">
        <v>18.239999999999998</v>
      </c>
      <c r="G988" s="9">
        <v>42.341498999999999</v>
      </c>
      <c r="H988" s="9">
        <v>208.050003</v>
      </c>
      <c r="I988" s="9">
        <v>33.759998000000003</v>
      </c>
      <c r="J988" s="11">
        <v>987</v>
      </c>
    </row>
    <row r="989" spans="1:10" x14ac:dyDescent="0.2">
      <c r="A989" s="2">
        <v>42642</v>
      </c>
      <c r="B989" s="8">
        <v>47672.070312999997</v>
      </c>
      <c r="C989" s="9">
        <v>66.139999000000003</v>
      </c>
      <c r="D989" s="9">
        <v>3.09</v>
      </c>
      <c r="E989" s="9">
        <v>35.619999</v>
      </c>
      <c r="F989" s="9">
        <v>17.84</v>
      </c>
      <c r="G989" s="9">
        <v>43.082901</v>
      </c>
      <c r="H989" s="9">
        <v>212.38000500000001</v>
      </c>
      <c r="I989" s="9">
        <v>33.630001</v>
      </c>
      <c r="J989" s="11">
        <v>988</v>
      </c>
    </row>
    <row r="990" spans="1:10" x14ac:dyDescent="0.2">
      <c r="A990" s="2">
        <v>42641</v>
      </c>
      <c r="B990" s="8">
        <v>48046.558594000002</v>
      </c>
      <c r="C990" s="9">
        <v>66.569999999999993</v>
      </c>
      <c r="D990" s="9">
        <v>3.16</v>
      </c>
      <c r="E990" s="9">
        <v>35.970001000000003</v>
      </c>
      <c r="F990" s="9">
        <v>17.969999000000001</v>
      </c>
      <c r="G990" s="9">
        <v>44.243899999999996</v>
      </c>
      <c r="H990" s="9">
        <v>211.41000399999999</v>
      </c>
      <c r="I990" s="9">
        <v>33.669998</v>
      </c>
      <c r="J990" s="11">
        <v>989</v>
      </c>
    </row>
    <row r="991" spans="1:10" x14ac:dyDescent="0.2">
      <c r="A991" s="2">
        <v>42640</v>
      </c>
      <c r="B991" s="8">
        <v>47731.839844000002</v>
      </c>
      <c r="C991" s="9">
        <v>66.669998000000007</v>
      </c>
      <c r="D991" s="9">
        <v>3.14</v>
      </c>
      <c r="E991" s="9">
        <v>35.990001999999997</v>
      </c>
      <c r="F991" s="9">
        <v>17.920000000000002</v>
      </c>
      <c r="G991" s="9">
        <v>43.960999000000001</v>
      </c>
      <c r="H991" s="9">
        <v>211.720001</v>
      </c>
      <c r="I991" s="9">
        <v>34.080002</v>
      </c>
      <c r="J991" s="11">
        <v>990</v>
      </c>
    </row>
    <row r="992" spans="1:10" x14ac:dyDescent="0.2">
      <c r="A992" s="2">
        <v>42639</v>
      </c>
      <c r="B992" s="8">
        <v>47252.539062999997</v>
      </c>
      <c r="C992" s="9">
        <v>66.319999999999993</v>
      </c>
      <c r="D992" s="9">
        <v>3.1</v>
      </c>
      <c r="E992" s="9">
        <v>35.340000000000003</v>
      </c>
      <c r="F992" s="9">
        <v>17.77</v>
      </c>
      <c r="G992" s="9">
        <v>42.790199000000001</v>
      </c>
      <c r="H992" s="9">
        <v>211.71000699999999</v>
      </c>
      <c r="I992" s="9">
        <v>34.169998</v>
      </c>
      <c r="J992" s="11">
        <v>991</v>
      </c>
    </row>
    <row r="993" spans="1:10" x14ac:dyDescent="0.2">
      <c r="A993" s="2">
        <v>42636</v>
      </c>
      <c r="B993" s="8">
        <v>47778.480469000002</v>
      </c>
      <c r="C993" s="9">
        <v>67.040001000000004</v>
      </c>
      <c r="D993" s="9">
        <v>3.17</v>
      </c>
      <c r="E993" s="9">
        <v>35.709999000000003</v>
      </c>
      <c r="F993" s="9">
        <v>17.959999</v>
      </c>
      <c r="G993" s="9">
        <v>43.287799999999997</v>
      </c>
      <c r="H993" s="9">
        <v>211.89999399999999</v>
      </c>
      <c r="I993" s="9">
        <v>34.610000999999997</v>
      </c>
      <c r="J993" s="11">
        <v>992</v>
      </c>
    </row>
    <row r="994" spans="1:10" x14ac:dyDescent="0.2">
      <c r="A994" s="2">
        <v>42635</v>
      </c>
      <c r="B994" s="8">
        <v>47975.050780999998</v>
      </c>
      <c r="C994" s="9">
        <v>68.370002999999997</v>
      </c>
      <c r="D994" s="9">
        <v>3.17</v>
      </c>
      <c r="E994" s="9">
        <v>36.060001</v>
      </c>
      <c r="F994" s="9">
        <v>18.23</v>
      </c>
      <c r="G994" s="9">
        <v>43.229301</v>
      </c>
      <c r="H994" s="9">
        <v>213.10000600000001</v>
      </c>
      <c r="I994" s="9">
        <v>34.360000999999997</v>
      </c>
      <c r="J994" s="11">
        <v>993</v>
      </c>
    </row>
    <row r="995" spans="1:10" x14ac:dyDescent="0.2">
      <c r="A995" s="2">
        <v>42634</v>
      </c>
      <c r="B995" s="8">
        <v>46929.191405999998</v>
      </c>
      <c r="C995" s="9">
        <v>67.949996999999996</v>
      </c>
      <c r="D995" s="9">
        <v>3.11</v>
      </c>
      <c r="E995" s="9">
        <v>35.860000999999997</v>
      </c>
      <c r="F995" s="9">
        <v>17.540001</v>
      </c>
      <c r="G995" s="9">
        <v>42.653702000000003</v>
      </c>
      <c r="H995" s="9">
        <v>213.429993</v>
      </c>
      <c r="I995" s="9">
        <v>33.990001999999997</v>
      </c>
      <c r="J995" s="11">
        <v>994</v>
      </c>
    </row>
    <row r="996" spans="1:10" x14ac:dyDescent="0.2">
      <c r="A996" s="2">
        <v>42633</v>
      </c>
      <c r="B996" s="8">
        <v>46341.328125</v>
      </c>
      <c r="C996" s="9">
        <v>67.489998</v>
      </c>
      <c r="D996" s="9">
        <v>3.07</v>
      </c>
      <c r="E996" s="9">
        <v>36.82</v>
      </c>
      <c r="F996" s="9">
        <v>17.780000999999999</v>
      </c>
      <c r="G996" s="9">
        <v>42.887797999999997</v>
      </c>
      <c r="H996" s="9">
        <v>213.89999399999999</v>
      </c>
      <c r="I996" s="9">
        <v>33.970001000000003</v>
      </c>
      <c r="J996" s="11">
        <v>995</v>
      </c>
    </row>
    <row r="997" spans="1:10" x14ac:dyDescent="0.2">
      <c r="A997" s="2">
        <v>42632</v>
      </c>
      <c r="B997" s="8">
        <v>45871.039062999997</v>
      </c>
      <c r="C997" s="9">
        <v>66.919998000000007</v>
      </c>
      <c r="D997" s="9">
        <v>3.08</v>
      </c>
      <c r="E997" s="9">
        <v>36.119999</v>
      </c>
      <c r="F997" s="9">
        <v>17.52</v>
      </c>
      <c r="G997" s="9">
        <v>42.887797999999997</v>
      </c>
      <c r="H997" s="9">
        <v>213.66999799999999</v>
      </c>
      <c r="I997" s="9">
        <v>33.540000999999997</v>
      </c>
      <c r="J997" s="11">
        <v>996</v>
      </c>
    </row>
    <row r="998" spans="1:10" x14ac:dyDescent="0.2">
      <c r="A998" s="2">
        <v>42628</v>
      </c>
      <c r="B998" s="8">
        <v>45922.910155999998</v>
      </c>
      <c r="C998" s="9">
        <v>66.019997000000004</v>
      </c>
      <c r="D998" s="9">
        <v>3.11</v>
      </c>
      <c r="E998" s="9">
        <v>36.270000000000003</v>
      </c>
      <c r="F998" s="9">
        <v>17.610001</v>
      </c>
      <c r="G998" s="9">
        <v>42.868301000000002</v>
      </c>
      <c r="H998" s="9">
        <v>214.479996</v>
      </c>
      <c r="I998" s="9">
        <v>33.159999999999997</v>
      </c>
      <c r="J998" s="11">
        <v>997</v>
      </c>
    </row>
    <row r="999" spans="1:10" x14ac:dyDescent="0.2">
      <c r="A999" s="2">
        <v>42627</v>
      </c>
      <c r="B999" s="8">
        <v>45767.570312999997</v>
      </c>
      <c r="C999" s="9">
        <v>66.080001999999993</v>
      </c>
      <c r="D999" s="9">
        <v>3.14</v>
      </c>
      <c r="E999" s="9">
        <v>35.43</v>
      </c>
      <c r="F999" s="9">
        <v>18.040001</v>
      </c>
      <c r="G999" s="9">
        <v>43.034100000000002</v>
      </c>
      <c r="H999" s="9">
        <v>213.86999499999999</v>
      </c>
      <c r="I999" s="9">
        <v>33.450001</v>
      </c>
      <c r="J999" s="11">
        <v>998</v>
      </c>
    </row>
    <row r="1000" spans="1:10" x14ac:dyDescent="0.2">
      <c r="A1000" s="2">
        <v>42626</v>
      </c>
      <c r="B1000" s="8">
        <v>46154.199219000002</v>
      </c>
      <c r="C1000" s="9">
        <v>66.379997000000003</v>
      </c>
      <c r="D1000" s="9">
        <v>3.14</v>
      </c>
      <c r="E1000" s="9">
        <v>35.830002</v>
      </c>
      <c r="F1000" s="9">
        <v>17.950001</v>
      </c>
      <c r="G1000" s="9">
        <v>43.063400000000001</v>
      </c>
      <c r="H1000" s="9">
        <v>217.05999800000001</v>
      </c>
      <c r="I1000" s="9">
        <v>33.159999999999997</v>
      </c>
      <c r="J1000" s="11">
        <v>999</v>
      </c>
    </row>
    <row r="1001" spans="1:10" x14ac:dyDescent="0.2">
      <c r="A1001" s="2">
        <v>42625</v>
      </c>
      <c r="B1001" s="8">
        <v>46720.960937999997</v>
      </c>
      <c r="C1001" s="9">
        <v>66.080001999999993</v>
      </c>
      <c r="D1001" s="9">
        <v>3.28</v>
      </c>
      <c r="E1001" s="9">
        <v>36.270000000000003</v>
      </c>
      <c r="F1001" s="9">
        <v>18.059999000000001</v>
      </c>
      <c r="G1001" s="9">
        <v>43.707298000000002</v>
      </c>
      <c r="H1001" s="9">
        <v>219.779999</v>
      </c>
      <c r="I1001" s="9">
        <v>33.189999</v>
      </c>
      <c r="J1001" s="11">
        <v>1000</v>
      </c>
    </row>
    <row r="1002" spans="1:10" x14ac:dyDescent="0.2">
      <c r="A1002" s="2">
        <v>42622</v>
      </c>
      <c r="B1002" s="8">
        <v>46459.171875</v>
      </c>
      <c r="C1002" s="9">
        <v>66.720000999999996</v>
      </c>
      <c r="D1002" s="9">
        <v>3.36</v>
      </c>
      <c r="E1002" s="9">
        <v>35.82</v>
      </c>
      <c r="F1002" s="9">
        <v>18.030000999999999</v>
      </c>
      <c r="G1002" s="9">
        <v>43.765900000000002</v>
      </c>
      <c r="H1002" s="9">
        <v>216.490005</v>
      </c>
      <c r="I1002" s="9">
        <v>33.610000999999997</v>
      </c>
      <c r="J1002" s="11">
        <v>1001</v>
      </c>
    </row>
    <row r="1003" spans="1:10" x14ac:dyDescent="0.2">
      <c r="A1003" s="2">
        <v>42621</v>
      </c>
      <c r="B1003" s="8">
        <v>47416.96875</v>
      </c>
      <c r="C1003" s="9">
        <v>67.400002000000001</v>
      </c>
      <c r="D1003" s="9">
        <v>3.39</v>
      </c>
      <c r="E1003" s="9">
        <v>35.57</v>
      </c>
      <c r="F1003" s="9">
        <v>18.309999000000001</v>
      </c>
      <c r="G1003" s="9">
        <v>44.517100999999997</v>
      </c>
      <c r="H1003" s="9">
        <v>223.13999899999999</v>
      </c>
      <c r="I1003" s="9">
        <v>33.669998</v>
      </c>
      <c r="J1003" s="11">
        <v>1002</v>
      </c>
    </row>
    <row r="1004" spans="1:10" x14ac:dyDescent="0.2">
      <c r="A1004" s="2">
        <v>42620</v>
      </c>
      <c r="B1004" s="8">
        <v>47398.699219000002</v>
      </c>
      <c r="C1004" s="9">
        <v>67.300003000000004</v>
      </c>
      <c r="D1004" s="9">
        <v>3.4</v>
      </c>
      <c r="E1004" s="9">
        <v>36.119999</v>
      </c>
      <c r="F1004" s="9">
        <v>18.32</v>
      </c>
      <c r="G1004" s="9">
        <v>44.478000999999999</v>
      </c>
      <c r="H1004" s="9">
        <v>227.38000500000001</v>
      </c>
      <c r="I1004" s="9">
        <v>33.630001</v>
      </c>
      <c r="J1004" s="11">
        <v>1003</v>
      </c>
    </row>
    <row r="1005" spans="1:10" x14ac:dyDescent="0.2">
      <c r="A1005" s="2">
        <v>42619</v>
      </c>
      <c r="B1005" s="8">
        <v>47626.980469000002</v>
      </c>
      <c r="C1005" s="9">
        <v>67.580001999999993</v>
      </c>
      <c r="D1005" s="9">
        <v>3.38</v>
      </c>
      <c r="E1005" s="9">
        <v>36.669998</v>
      </c>
      <c r="F1005" s="9">
        <v>18.370000999999998</v>
      </c>
      <c r="G1005" s="9">
        <v>44.165900999999998</v>
      </c>
      <c r="H1005" s="9">
        <v>226.320007</v>
      </c>
      <c r="I1005" s="9">
        <v>33.599997999999999</v>
      </c>
      <c r="J1005" s="11">
        <v>1004</v>
      </c>
    </row>
    <row r="1006" spans="1:10" x14ac:dyDescent="0.2">
      <c r="A1006" s="2">
        <v>42618</v>
      </c>
      <c r="B1006" s="8">
        <v>47842.230469000002</v>
      </c>
      <c r="C1006" s="9">
        <v>67.660004000000001</v>
      </c>
      <c r="D1006" s="9">
        <v>3.45</v>
      </c>
      <c r="E1006" s="9">
        <v>36.5</v>
      </c>
      <c r="F1006" s="9">
        <v>18.280000999999999</v>
      </c>
      <c r="G1006" s="9">
        <v>43.502398999999997</v>
      </c>
      <c r="H1006" s="9">
        <v>228.41999799999999</v>
      </c>
      <c r="I1006" s="9">
        <v>33.619999</v>
      </c>
      <c r="J1006" s="11">
        <v>1005</v>
      </c>
    </row>
    <row r="1007" spans="1:10" x14ac:dyDescent="0.2">
      <c r="A1007" s="2">
        <v>42615</v>
      </c>
      <c r="B1007" s="8">
        <v>47787.988280999998</v>
      </c>
      <c r="C1007" s="9">
        <v>67.940002000000007</v>
      </c>
      <c r="D1007" s="9">
        <v>3.41</v>
      </c>
      <c r="E1007" s="9">
        <v>36.779998999999997</v>
      </c>
      <c r="F1007" s="9">
        <v>18.239999999999998</v>
      </c>
      <c r="G1007" s="9">
        <v>43.521900000000002</v>
      </c>
      <c r="H1007" s="9">
        <v>228.14999399999999</v>
      </c>
      <c r="I1007" s="9">
        <v>33.509998000000003</v>
      </c>
      <c r="J1007" s="11">
        <v>1006</v>
      </c>
    </row>
    <row r="1008" spans="1:10" x14ac:dyDescent="0.2">
      <c r="A1008" s="2">
        <v>42614</v>
      </c>
      <c r="B1008" s="8">
        <v>47563.339844000002</v>
      </c>
      <c r="C1008" s="9">
        <v>67.529999000000004</v>
      </c>
      <c r="D1008" s="9">
        <v>3.4</v>
      </c>
      <c r="E1008" s="9">
        <v>36.099997999999999</v>
      </c>
      <c r="F1008" s="9">
        <v>18.149999999999999</v>
      </c>
      <c r="G1008" s="9">
        <v>42.975600999999997</v>
      </c>
      <c r="H1008" s="9">
        <v>225.60000600000001</v>
      </c>
      <c r="I1008" s="9">
        <v>33.340000000000003</v>
      </c>
      <c r="J1008" s="11">
        <v>1007</v>
      </c>
    </row>
    <row r="1009" spans="1:10" x14ac:dyDescent="0.2">
      <c r="A1009" s="2">
        <v>42613</v>
      </c>
      <c r="B1009" s="8">
        <v>47541.320312999997</v>
      </c>
      <c r="C1009" s="9">
        <v>67.660004000000001</v>
      </c>
      <c r="D1009" s="9">
        <v>3.45</v>
      </c>
      <c r="E1009" s="9">
        <v>36.360000999999997</v>
      </c>
      <c r="F1009" s="9">
        <v>18.149999999999999</v>
      </c>
      <c r="G1009" s="9">
        <v>42.243899999999996</v>
      </c>
      <c r="H1009" s="9">
        <v>225.88000500000001</v>
      </c>
      <c r="I1009" s="9">
        <v>33.439999</v>
      </c>
      <c r="J1009" s="11">
        <v>1008</v>
      </c>
    </row>
    <row r="1010" spans="1:10" x14ac:dyDescent="0.2">
      <c r="A1010" s="2">
        <v>42612</v>
      </c>
      <c r="B1010" s="8">
        <v>47650.570312999997</v>
      </c>
      <c r="C1010" s="9">
        <v>67.470000999999996</v>
      </c>
      <c r="D1010" s="9">
        <v>3.52</v>
      </c>
      <c r="E1010" s="9">
        <v>36.57</v>
      </c>
      <c r="F1010" s="9">
        <v>18.129999000000002</v>
      </c>
      <c r="G1010" s="9">
        <v>42.507300999999998</v>
      </c>
      <c r="H1010" s="9">
        <v>225.479996</v>
      </c>
      <c r="I1010" s="9">
        <v>33.310001</v>
      </c>
      <c r="J1010" s="11">
        <v>1009</v>
      </c>
    </row>
    <row r="1011" spans="1:10" x14ac:dyDescent="0.2">
      <c r="A1011" s="2">
        <v>42611</v>
      </c>
      <c r="B1011" s="8">
        <v>47599.121094000002</v>
      </c>
      <c r="C1011" s="9">
        <v>67.819999999999993</v>
      </c>
      <c r="D1011" s="9">
        <v>3.5</v>
      </c>
      <c r="E1011" s="9">
        <v>36.650002000000001</v>
      </c>
      <c r="F1011" s="9">
        <v>18.190000999999999</v>
      </c>
      <c r="G1011" s="9">
        <v>41.882899999999999</v>
      </c>
      <c r="H1011" s="9">
        <v>226.050003</v>
      </c>
      <c r="I1011" s="9">
        <v>33.189999</v>
      </c>
      <c r="J1011" s="11">
        <v>1010</v>
      </c>
    </row>
    <row r="1012" spans="1:10" x14ac:dyDescent="0.2">
      <c r="A1012" s="2">
        <v>42608</v>
      </c>
      <c r="B1012" s="8">
        <v>47369.570312999997</v>
      </c>
      <c r="C1012" s="9">
        <v>67.309997999999993</v>
      </c>
      <c r="D1012" s="9">
        <v>3.46</v>
      </c>
      <c r="E1012" s="9">
        <v>36.619999</v>
      </c>
      <c r="F1012" s="9">
        <v>18.07</v>
      </c>
      <c r="G1012" s="9">
        <v>42.107300000000002</v>
      </c>
      <c r="H1012" s="9">
        <v>223.91999799999999</v>
      </c>
      <c r="I1012" s="9">
        <v>33.279998999999997</v>
      </c>
      <c r="J1012" s="11">
        <v>1011</v>
      </c>
    </row>
    <row r="1013" spans="1:10" x14ac:dyDescent="0.2">
      <c r="A1013" s="2">
        <v>42607</v>
      </c>
      <c r="B1013" s="8">
        <v>47734.199219000002</v>
      </c>
      <c r="C1013" s="9">
        <v>68.160004000000001</v>
      </c>
      <c r="D1013" s="9">
        <v>3.58</v>
      </c>
      <c r="E1013" s="9">
        <v>36.790000999999997</v>
      </c>
      <c r="F1013" s="9">
        <v>18.329999999999998</v>
      </c>
      <c r="G1013" s="9">
        <v>42.965899999999998</v>
      </c>
      <c r="H1013" s="9">
        <v>225.529999</v>
      </c>
      <c r="I1013" s="9">
        <v>32.57</v>
      </c>
      <c r="J1013" s="11">
        <v>1012</v>
      </c>
    </row>
    <row r="1014" spans="1:10" x14ac:dyDescent="0.2">
      <c r="A1014" s="2">
        <v>42606</v>
      </c>
      <c r="B1014" s="8">
        <v>47743.609375</v>
      </c>
      <c r="C1014" s="9">
        <v>67.910004000000001</v>
      </c>
      <c r="D1014" s="9">
        <v>3.42</v>
      </c>
      <c r="E1014" s="9">
        <v>36.700001</v>
      </c>
      <c r="F1014" s="9">
        <v>18.25</v>
      </c>
      <c r="G1014" s="9">
        <v>42.917099</v>
      </c>
      <c r="H1014" s="9">
        <v>225.61999499999999</v>
      </c>
      <c r="I1014" s="9">
        <v>32.75</v>
      </c>
      <c r="J1014" s="11">
        <v>1013</v>
      </c>
    </row>
    <row r="1015" spans="1:10" x14ac:dyDescent="0.2">
      <c r="A1015" s="2">
        <v>42605</v>
      </c>
      <c r="B1015" s="8">
        <v>47666.019530999998</v>
      </c>
      <c r="C1015" s="9">
        <v>66.940002000000007</v>
      </c>
      <c r="D1015" s="9">
        <v>3.49</v>
      </c>
      <c r="E1015" s="9">
        <v>37.099997999999999</v>
      </c>
      <c r="F1015" s="9">
        <v>18.02</v>
      </c>
      <c r="G1015" s="9">
        <v>42.039000999999999</v>
      </c>
      <c r="H1015" s="9">
        <v>226.020004</v>
      </c>
      <c r="I1015" s="9">
        <v>33.009998000000003</v>
      </c>
      <c r="J1015" s="11">
        <v>1014</v>
      </c>
    </row>
    <row r="1016" spans="1:10" x14ac:dyDescent="0.2">
      <c r="A1016" s="2">
        <v>42604</v>
      </c>
      <c r="B1016" s="8">
        <v>48293.460937999997</v>
      </c>
      <c r="C1016" s="9">
        <v>67.959998999999996</v>
      </c>
      <c r="D1016" s="9">
        <v>3.55</v>
      </c>
      <c r="E1016" s="9">
        <v>37.869999</v>
      </c>
      <c r="F1016" s="9">
        <v>18.010000000000002</v>
      </c>
      <c r="G1016" s="9">
        <v>42.556099000000003</v>
      </c>
      <c r="H1016" s="9">
        <v>233.96000699999999</v>
      </c>
      <c r="I1016" s="9">
        <v>33.159999999999997</v>
      </c>
      <c r="J1016" s="11">
        <v>1015</v>
      </c>
    </row>
    <row r="1017" spans="1:10" x14ac:dyDescent="0.2">
      <c r="A1017" s="2">
        <v>42601</v>
      </c>
      <c r="B1017" s="8">
        <v>48297.460937999997</v>
      </c>
      <c r="C1017" s="9">
        <v>67.629997000000003</v>
      </c>
      <c r="D1017" s="9">
        <v>3.63</v>
      </c>
      <c r="E1017" s="9">
        <v>37.880001</v>
      </c>
      <c r="F1017" s="9">
        <v>18.299999</v>
      </c>
      <c r="G1017" s="9">
        <v>42.673198999999997</v>
      </c>
      <c r="H1017" s="9">
        <v>237.16999799999999</v>
      </c>
      <c r="I1017" s="9">
        <v>33.520000000000003</v>
      </c>
      <c r="J1017" s="11">
        <v>1016</v>
      </c>
    </row>
    <row r="1018" spans="1:10" x14ac:dyDescent="0.2">
      <c r="A1018" s="2">
        <v>42600</v>
      </c>
      <c r="B1018" s="8">
        <v>48437.101562999997</v>
      </c>
      <c r="C1018" s="9">
        <v>67.639999000000003</v>
      </c>
      <c r="D1018" s="9">
        <v>3.54</v>
      </c>
      <c r="E1018" s="9">
        <v>38.240001999999997</v>
      </c>
      <c r="F1018" s="9">
        <v>18.639999</v>
      </c>
      <c r="G1018" s="9">
        <v>42.887797999999997</v>
      </c>
      <c r="H1018" s="9">
        <v>235.41999799999999</v>
      </c>
      <c r="I1018" s="9">
        <v>33.659999999999997</v>
      </c>
      <c r="J1018" s="11">
        <v>1017</v>
      </c>
    </row>
    <row r="1019" spans="1:10" x14ac:dyDescent="0.2">
      <c r="A1019" s="2">
        <v>42599</v>
      </c>
      <c r="B1019" s="8">
        <v>48258.929687999997</v>
      </c>
      <c r="C1019" s="9">
        <v>67.290001000000004</v>
      </c>
      <c r="D1019" s="9">
        <v>3.64</v>
      </c>
      <c r="E1019" s="9">
        <v>38.330002</v>
      </c>
      <c r="F1019" s="9">
        <v>18.59</v>
      </c>
      <c r="G1019" s="9">
        <v>41.863399999999999</v>
      </c>
      <c r="H1019" s="9">
        <v>228.80999800000001</v>
      </c>
      <c r="I1019" s="9">
        <v>33.799999</v>
      </c>
      <c r="J1019" s="11">
        <v>1018</v>
      </c>
    </row>
    <row r="1020" spans="1:10" x14ac:dyDescent="0.2">
      <c r="A1020" s="2">
        <v>42598</v>
      </c>
      <c r="B1020" s="8">
        <v>48351.960937999997</v>
      </c>
      <c r="C1020" s="9">
        <v>66.680000000000007</v>
      </c>
      <c r="D1020" s="9">
        <v>3.7</v>
      </c>
      <c r="E1020" s="9">
        <v>38.540000999999997</v>
      </c>
      <c r="F1020" s="9">
        <v>18.739999999999998</v>
      </c>
      <c r="G1020" s="9">
        <v>42.702399999999997</v>
      </c>
      <c r="H1020" s="9">
        <v>229.19000199999999</v>
      </c>
      <c r="I1020" s="9">
        <v>34.080002</v>
      </c>
      <c r="J1020" s="11">
        <v>1019</v>
      </c>
    </row>
    <row r="1021" spans="1:10" x14ac:dyDescent="0.2">
      <c r="A1021" s="2">
        <v>42597</v>
      </c>
      <c r="B1021" s="8">
        <v>48694.898437999997</v>
      </c>
      <c r="C1021" s="9">
        <v>66.559997999999993</v>
      </c>
      <c r="D1021" s="9">
        <v>3.7</v>
      </c>
      <c r="E1021" s="9">
        <v>38.549999</v>
      </c>
      <c r="F1021" s="9">
        <v>18.790001</v>
      </c>
      <c r="G1021" s="9">
        <v>42.487800999999997</v>
      </c>
      <c r="H1021" s="9">
        <v>234.39999399999999</v>
      </c>
      <c r="I1021" s="9">
        <v>34.060001</v>
      </c>
      <c r="J1021" s="11">
        <v>1020</v>
      </c>
    </row>
    <row r="1022" spans="1:10" x14ac:dyDescent="0.2">
      <c r="A1022" s="2">
        <v>42594</v>
      </c>
      <c r="B1022" s="8">
        <v>48363.890625</v>
      </c>
      <c r="C1022" s="9">
        <v>66.529999000000004</v>
      </c>
      <c r="D1022" s="9">
        <v>3.52</v>
      </c>
      <c r="E1022" s="9">
        <v>38.700001</v>
      </c>
      <c r="F1022" s="9">
        <v>18.760000000000002</v>
      </c>
      <c r="G1022" s="9">
        <v>41.756100000000004</v>
      </c>
      <c r="H1022" s="9">
        <v>226.08000200000001</v>
      </c>
      <c r="I1022" s="9">
        <v>34.409999999999997</v>
      </c>
      <c r="J1022" s="11">
        <v>1021</v>
      </c>
    </row>
    <row r="1023" spans="1:10" x14ac:dyDescent="0.2">
      <c r="A1023" s="2">
        <v>42593</v>
      </c>
      <c r="B1023" s="8">
        <v>48341.949219000002</v>
      </c>
      <c r="C1023" s="9">
        <v>66.639999000000003</v>
      </c>
      <c r="D1023" s="9">
        <v>3.51</v>
      </c>
      <c r="E1023" s="9">
        <v>38.669998</v>
      </c>
      <c r="F1023" s="9">
        <v>18.489999999999998</v>
      </c>
      <c r="G1023" s="9">
        <v>41.102401999999998</v>
      </c>
      <c r="H1023" s="9">
        <v>227.38999899999999</v>
      </c>
      <c r="I1023" s="9">
        <v>34.380001</v>
      </c>
      <c r="J1023" s="11">
        <v>1022</v>
      </c>
    </row>
    <row r="1024" spans="1:10" x14ac:dyDescent="0.2">
      <c r="A1024" s="2">
        <v>42592</v>
      </c>
      <c r="B1024" s="8">
        <v>47797.699219000002</v>
      </c>
      <c r="C1024" s="9">
        <v>66.870002999999997</v>
      </c>
      <c r="D1024" s="9">
        <v>3.46</v>
      </c>
      <c r="E1024" s="9">
        <v>38.560001</v>
      </c>
      <c r="F1024" s="9">
        <v>18.620000999999998</v>
      </c>
      <c r="G1024" s="9">
        <v>40.643901999999997</v>
      </c>
      <c r="H1024" s="9">
        <v>227.070007</v>
      </c>
      <c r="I1024" s="9">
        <v>34.790000999999997</v>
      </c>
      <c r="J1024" s="11">
        <v>1023</v>
      </c>
    </row>
    <row r="1025" spans="1:10" x14ac:dyDescent="0.2">
      <c r="A1025" s="2">
        <v>42591</v>
      </c>
      <c r="B1025" s="8">
        <v>47630.371094000002</v>
      </c>
      <c r="C1025" s="9">
        <v>67.430000000000007</v>
      </c>
      <c r="D1025" s="9">
        <v>3.47</v>
      </c>
      <c r="E1025" s="9">
        <v>38.759998000000003</v>
      </c>
      <c r="F1025" s="9">
        <v>18.57</v>
      </c>
      <c r="G1025" s="9">
        <v>41.082901</v>
      </c>
      <c r="H1025" s="9">
        <v>225.78999300000001</v>
      </c>
      <c r="I1025" s="9">
        <v>34.630001</v>
      </c>
      <c r="J1025" s="11">
        <v>1024</v>
      </c>
    </row>
    <row r="1026" spans="1:10" x14ac:dyDescent="0.2">
      <c r="A1026" s="2">
        <v>42590</v>
      </c>
      <c r="B1026" s="8">
        <v>47368.648437999997</v>
      </c>
      <c r="C1026" s="9">
        <v>66.879997000000003</v>
      </c>
      <c r="D1026" s="9">
        <v>3.38</v>
      </c>
      <c r="E1026" s="9">
        <v>38.830002</v>
      </c>
      <c r="F1026" s="9">
        <v>18.75</v>
      </c>
      <c r="G1026" s="9">
        <v>41.0732</v>
      </c>
      <c r="H1026" s="9">
        <v>228.94000199999999</v>
      </c>
      <c r="I1026" s="9">
        <v>34.700001</v>
      </c>
      <c r="J1026" s="11">
        <v>1025</v>
      </c>
    </row>
    <row r="1027" spans="1:10" x14ac:dyDescent="0.2">
      <c r="A1027" s="2">
        <v>42587</v>
      </c>
      <c r="B1027" s="8">
        <v>47194.148437999997</v>
      </c>
      <c r="C1027" s="9">
        <v>67.970000999999996</v>
      </c>
      <c r="D1027" s="9">
        <v>3.36</v>
      </c>
      <c r="E1027" s="9">
        <v>38.169998</v>
      </c>
      <c r="F1027" s="9">
        <v>18.829999999999998</v>
      </c>
      <c r="G1027" s="9">
        <v>40.448799000000001</v>
      </c>
      <c r="H1027" s="9">
        <v>227.66000399999999</v>
      </c>
      <c r="I1027" s="9">
        <v>34.82</v>
      </c>
      <c r="J1027" s="11">
        <v>1026</v>
      </c>
    </row>
    <row r="1028" spans="1:10" x14ac:dyDescent="0.2">
      <c r="A1028" s="2">
        <v>42586</v>
      </c>
      <c r="B1028" s="8">
        <v>46941.460937999997</v>
      </c>
      <c r="C1028" s="9">
        <v>67.680000000000007</v>
      </c>
      <c r="D1028" s="9">
        <v>3.4</v>
      </c>
      <c r="E1028" s="9">
        <v>38.409999999999997</v>
      </c>
      <c r="F1028" s="9">
        <v>18.870000999999998</v>
      </c>
      <c r="G1028" s="9">
        <v>39.365898000000001</v>
      </c>
      <c r="H1028" s="9">
        <v>224.729996</v>
      </c>
      <c r="I1028" s="9">
        <v>34.409999999999997</v>
      </c>
      <c r="J1028" s="11">
        <v>1027</v>
      </c>
    </row>
    <row r="1029" spans="1:10" x14ac:dyDescent="0.2">
      <c r="A1029" s="2">
        <v>42585</v>
      </c>
      <c r="B1029" s="8">
        <v>46844.53125</v>
      </c>
      <c r="C1029" s="9">
        <v>67.300003000000004</v>
      </c>
      <c r="D1029" s="9">
        <v>3.44</v>
      </c>
      <c r="E1029" s="9">
        <v>38.419998</v>
      </c>
      <c r="F1029" s="9">
        <v>18.59</v>
      </c>
      <c r="G1029" s="9">
        <v>39.892699999999998</v>
      </c>
      <c r="H1029" s="9">
        <v>222.35000600000001</v>
      </c>
      <c r="I1029" s="9">
        <v>34.080002</v>
      </c>
      <c r="J1029" s="11">
        <v>1028</v>
      </c>
    </row>
    <row r="1030" spans="1:10" x14ac:dyDescent="0.2">
      <c r="A1030" s="2">
        <v>42584</v>
      </c>
      <c r="B1030" s="8">
        <v>46558.359375</v>
      </c>
      <c r="C1030" s="9">
        <v>66.650002000000001</v>
      </c>
      <c r="D1030" s="9">
        <v>3.29</v>
      </c>
      <c r="E1030" s="9">
        <v>38.220001000000003</v>
      </c>
      <c r="F1030" s="9">
        <v>18.700001</v>
      </c>
      <c r="G1030" s="9">
        <v>40.029300999999997</v>
      </c>
      <c r="H1030" s="9">
        <v>221.16000399999999</v>
      </c>
      <c r="I1030" s="9">
        <v>33.970001000000003</v>
      </c>
      <c r="J1030" s="11">
        <v>1029</v>
      </c>
    </row>
    <row r="1031" spans="1:10" x14ac:dyDescent="0.2">
      <c r="A1031" s="2">
        <v>42583</v>
      </c>
      <c r="B1031" s="8">
        <v>46807.238280999998</v>
      </c>
      <c r="C1031" s="9">
        <v>66.830001999999993</v>
      </c>
      <c r="D1031" s="9">
        <v>3.16</v>
      </c>
      <c r="E1031" s="9">
        <v>38.450001</v>
      </c>
      <c r="F1031" s="9">
        <v>19.379999000000002</v>
      </c>
      <c r="G1031" s="9">
        <v>40.634101999999999</v>
      </c>
      <c r="H1031" s="9">
        <v>220.279999</v>
      </c>
      <c r="I1031" s="9">
        <v>34.779998999999997</v>
      </c>
      <c r="J1031" s="11">
        <v>1030</v>
      </c>
    </row>
    <row r="1032" spans="1:10" x14ac:dyDescent="0.2">
      <c r="A1032" s="2">
        <v>42580</v>
      </c>
      <c r="B1032" s="8">
        <v>46660.671875</v>
      </c>
      <c r="C1032" s="9">
        <v>66.870002999999997</v>
      </c>
      <c r="D1032" s="9">
        <v>3.05</v>
      </c>
      <c r="E1032" s="9">
        <v>38.240001999999997</v>
      </c>
      <c r="F1032" s="9">
        <v>19.649999999999999</v>
      </c>
      <c r="G1032" s="9">
        <v>39.863399999999999</v>
      </c>
      <c r="H1032" s="9">
        <v>218.66000399999999</v>
      </c>
      <c r="I1032" s="9">
        <v>34.139999000000003</v>
      </c>
      <c r="J1032" s="11">
        <v>1031</v>
      </c>
    </row>
    <row r="1033" spans="1:10" x14ac:dyDescent="0.2">
      <c r="A1033" s="2">
        <v>42579</v>
      </c>
      <c r="B1033" s="8">
        <v>46833.871094000002</v>
      </c>
      <c r="C1033" s="9">
        <v>67.209998999999996</v>
      </c>
      <c r="D1033" s="9">
        <v>2.9</v>
      </c>
      <c r="E1033" s="9">
        <v>38.299999</v>
      </c>
      <c r="F1033" s="9">
        <v>19.190000999999999</v>
      </c>
      <c r="G1033" s="9">
        <v>39.619498999999998</v>
      </c>
      <c r="H1033" s="9">
        <v>218.679993</v>
      </c>
      <c r="I1033" s="9">
        <v>35.060001</v>
      </c>
      <c r="J1033" s="11">
        <v>1032</v>
      </c>
    </row>
    <row r="1034" spans="1:10" x14ac:dyDescent="0.2">
      <c r="A1034" s="2">
        <v>42578</v>
      </c>
      <c r="B1034" s="8">
        <v>46812.070312999997</v>
      </c>
      <c r="C1034" s="9">
        <v>67.680000000000007</v>
      </c>
      <c r="D1034" s="9">
        <v>2.89</v>
      </c>
      <c r="E1034" s="9">
        <v>38.189999</v>
      </c>
      <c r="F1034" s="9">
        <v>19.360001</v>
      </c>
      <c r="G1034" s="9">
        <v>38.224400000000003</v>
      </c>
      <c r="H1034" s="9">
        <v>218.66999799999999</v>
      </c>
      <c r="I1034" s="9">
        <v>34.799999</v>
      </c>
      <c r="J1034" s="11">
        <v>1033</v>
      </c>
    </row>
    <row r="1035" spans="1:10" x14ac:dyDescent="0.2">
      <c r="A1035" s="2">
        <v>42577</v>
      </c>
      <c r="B1035" s="8">
        <v>46927</v>
      </c>
      <c r="C1035" s="9">
        <v>67.910004000000001</v>
      </c>
      <c r="D1035" s="9">
        <v>2.86</v>
      </c>
      <c r="E1035" s="9">
        <v>38.479999999999997</v>
      </c>
      <c r="F1035" s="9">
        <v>19.600000000000001</v>
      </c>
      <c r="G1035" s="9">
        <v>37.521900000000002</v>
      </c>
      <c r="H1035" s="9">
        <v>213.05999800000001</v>
      </c>
      <c r="I1035" s="9">
        <v>35.130001</v>
      </c>
      <c r="J1035" s="11">
        <v>1034</v>
      </c>
    </row>
    <row r="1036" spans="1:10" x14ac:dyDescent="0.2">
      <c r="A1036" s="2">
        <v>42576</v>
      </c>
      <c r="B1036" s="8">
        <v>47130.410155999998</v>
      </c>
      <c r="C1036" s="9">
        <v>68.599997999999999</v>
      </c>
      <c r="D1036" s="9">
        <v>2.8</v>
      </c>
      <c r="E1036" s="9">
        <v>39.029998999999997</v>
      </c>
      <c r="F1036" s="9">
        <v>19.41</v>
      </c>
      <c r="G1036" s="9">
        <v>38.390202000000002</v>
      </c>
      <c r="H1036" s="9">
        <v>213.36999499999999</v>
      </c>
      <c r="I1036" s="9">
        <v>35.099997999999999</v>
      </c>
      <c r="J1036" s="11">
        <v>1035</v>
      </c>
    </row>
    <row r="1037" spans="1:10" x14ac:dyDescent="0.2">
      <c r="A1037" s="2">
        <v>42573</v>
      </c>
      <c r="B1037" s="8">
        <v>47537.28125</v>
      </c>
      <c r="C1037" s="9">
        <v>69.529999000000004</v>
      </c>
      <c r="D1037" s="9">
        <v>2.79</v>
      </c>
      <c r="E1037" s="9">
        <v>39.139999000000003</v>
      </c>
      <c r="F1037" s="9">
        <v>19.57</v>
      </c>
      <c r="G1037" s="9">
        <v>38.751201999999999</v>
      </c>
      <c r="H1037" s="9">
        <v>216.53999300000001</v>
      </c>
      <c r="I1037" s="9">
        <v>36.130001</v>
      </c>
      <c r="J1037" s="11">
        <v>1036</v>
      </c>
    </row>
    <row r="1038" spans="1:10" x14ac:dyDescent="0.2">
      <c r="A1038" s="2">
        <v>42572</v>
      </c>
      <c r="B1038" s="8">
        <v>47364.808594000002</v>
      </c>
      <c r="C1038" s="9">
        <v>69.209998999999996</v>
      </c>
      <c r="D1038" s="9">
        <v>2.71</v>
      </c>
      <c r="E1038" s="9">
        <v>39.099997999999999</v>
      </c>
      <c r="F1038" s="9">
        <v>19.510000000000002</v>
      </c>
      <c r="G1038" s="9">
        <v>38.761001999999998</v>
      </c>
      <c r="H1038" s="9">
        <v>217.91999799999999</v>
      </c>
      <c r="I1038" s="9">
        <v>34.990001999999997</v>
      </c>
      <c r="J1038" s="11">
        <v>1037</v>
      </c>
    </row>
    <row r="1039" spans="1:10" x14ac:dyDescent="0.2">
      <c r="A1039" s="2">
        <v>42571</v>
      </c>
      <c r="B1039" s="8">
        <v>47505.25</v>
      </c>
      <c r="C1039" s="9">
        <v>68.510002</v>
      </c>
      <c r="D1039" s="9">
        <v>2.72</v>
      </c>
      <c r="E1039" s="9">
        <v>39.119999</v>
      </c>
      <c r="F1039" s="9">
        <v>19.690000999999999</v>
      </c>
      <c r="G1039" s="9">
        <v>38.829300000000003</v>
      </c>
      <c r="H1039" s="9">
        <v>217.19000199999999</v>
      </c>
      <c r="I1039" s="9">
        <v>34.450001</v>
      </c>
      <c r="J1039" s="11">
        <v>1038</v>
      </c>
    </row>
    <row r="1040" spans="1:10" x14ac:dyDescent="0.2">
      <c r="A1040" s="2">
        <v>42570</v>
      </c>
      <c r="B1040" s="8">
        <v>47060.570312999997</v>
      </c>
      <c r="C1040" s="9">
        <v>68.120002999999997</v>
      </c>
      <c r="D1040" s="9">
        <v>2.75</v>
      </c>
      <c r="E1040" s="9">
        <v>39.189999</v>
      </c>
      <c r="F1040" s="9">
        <v>19.370000999999998</v>
      </c>
      <c r="G1040" s="9">
        <v>38.331699</v>
      </c>
      <c r="H1040" s="9">
        <v>218.91999799999999</v>
      </c>
      <c r="I1040" s="9">
        <v>34.770000000000003</v>
      </c>
      <c r="J1040" s="11">
        <v>1039</v>
      </c>
    </row>
    <row r="1041" spans="1:10" x14ac:dyDescent="0.2">
      <c r="A1041" s="2">
        <v>42569</v>
      </c>
      <c r="B1041" s="8">
        <v>46961.25</v>
      </c>
      <c r="C1041" s="9">
        <v>68.559997999999993</v>
      </c>
      <c r="D1041" s="9">
        <v>2.74</v>
      </c>
      <c r="E1041" s="9">
        <v>39.169998</v>
      </c>
      <c r="F1041" s="9">
        <v>18.879999000000002</v>
      </c>
      <c r="G1041" s="9">
        <v>38.341498999999999</v>
      </c>
      <c r="H1041" s="9">
        <v>215.28999300000001</v>
      </c>
      <c r="I1041" s="9">
        <v>35.009998000000003</v>
      </c>
      <c r="J1041" s="11">
        <v>1040</v>
      </c>
    </row>
    <row r="1042" spans="1:10" x14ac:dyDescent="0.2">
      <c r="A1042" s="2">
        <v>42566</v>
      </c>
      <c r="B1042" s="8">
        <v>46713.429687999997</v>
      </c>
      <c r="C1042" s="9">
        <v>68.849997999999999</v>
      </c>
      <c r="D1042" s="9">
        <v>2.7</v>
      </c>
      <c r="E1042" s="9">
        <v>39.020000000000003</v>
      </c>
      <c r="F1042" s="9">
        <v>18.219999000000001</v>
      </c>
      <c r="G1042" s="9">
        <v>38.117100000000001</v>
      </c>
      <c r="H1042" s="9">
        <v>211.36999499999999</v>
      </c>
      <c r="I1042" s="9">
        <v>34.759998000000003</v>
      </c>
      <c r="J1042" s="11">
        <v>1041</v>
      </c>
    </row>
    <row r="1043" spans="1:10" x14ac:dyDescent="0.2">
      <c r="A1043" s="2">
        <v>42565</v>
      </c>
      <c r="B1043" s="8">
        <v>46498.511719000002</v>
      </c>
      <c r="C1043" s="9">
        <v>69.839995999999999</v>
      </c>
      <c r="D1043" s="9">
        <v>2.71</v>
      </c>
      <c r="E1043" s="9">
        <v>39.169998</v>
      </c>
      <c r="F1043" s="9">
        <v>18.370000999999998</v>
      </c>
      <c r="G1043" s="9">
        <v>37.970699000000003</v>
      </c>
      <c r="H1043" s="9">
        <v>210.38000500000001</v>
      </c>
      <c r="I1043" s="9">
        <v>34.880001</v>
      </c>
      <c r="J1043" s="11">
        <v>1042</v>
      </c>
    </row>
    <row r="1044" spans="1:10" x14ac:dyDescent="0.2">
      <c r="A1044" s="2">
        <v>42564</v>
      </c>
      <c r="B1044" s="8">
        <v>46271.96875</v>
      </c>
      <c r="C1044" s="9">
        <v>69.150002000000001</v>
      </c>
      <c r="D1044" s="9">
        <v>2.71</v>
      </c>
      <c r="E1044" s="9">
        <v>39.080002</v>
      </c>
      <c r="F1044" s="9">
        <v>18.190000999999999</v>
      </c>
      <c r="G1044" s="9">
        <v>37.843899</v>
      </c>
      <c r="H1044" s="9">
        <v>212.550003</v>
      </c>
      <c r="I1044" s="9">
        <v>35.169998</v>
      </c>
      <c r="J1044" s="11">
        <v>1043</v>
      </c>
    </row>
    <row r="1045" spans="1:10" x14ac:dyDescent="0.2">
      <c r="A1045" s="2">
        <v>42563</v>
      </c>
      <c r="B1045" s="8">
        <v>46432.699219000002</v>
      </c>
      <c r="C1045" s="9">
        <v>69.790001000000004</v>
      </c>
      <c r="D1045" s="9">
        <v>2.71</v>
      </c>
      <c r="E1045" s="9">
        <v>39.159999999999997</v>
      </c>
      <c r="F1045" s="9">
        <v>18.43</v>
      </c>
      <c r="G1045" s="9">
        <v>37.902400999999998</v>
      </c>
      <c r="H1045" s="9">
        <v>217.11000100000001</v>
      </c>
      <c r="I1045" s="9">
        <v>35.330002</v>
      </c>
      <c r="J1045" s="11">
        <v>1044</v>
      </c>
    </row>
    <row r="1046" spans="1:10" x14ac:dyDescent="0.2">
      <c r="A1046" s="2">
        <v>42562</v>
      </c>
      <c r="B1046" s="8">
        <v>46177.609375</v>
      </c>
      <c r="C1046" s="9">
        <v>70.029999000000004</v>
      </c>
      <c r="D1046" s="9">
        <v>2.71</v>
      </c>
      <c r="E1046" s="9">
        <v>39.200001</v>
      </c>
      <c r="F1046" s="9">
        <v>18.049999</v>
      </c>
      <c r="G1046" s="9">
        <v>37.063400000000001</v>
      </c>
      <c r="H1046" s="9">
        <v>216.96000699999999</v>
      </c>
      <c r="I1046" s="9">
        <v>34.799999</v>
      </c>
      <c r="J1046" s="11">
        <v>1045</v>
      </c>
    </row>
    <row r="1047" spans="1:10" x14ac:dyDescent="0.2">
      <c r="A1047" s="2">
        <v>42559</v>
      </c>
      <c r="B1047" s="8">
        <v>45744.289062999997</v>
      </c>
      <c r="C1047" s="9">
        <v>69.870002999999997</v>
      </c>
      <c r="D1047" s="9">
        <v>2.72</v>
      </c>
      <c r="E1047" s="9">
        <v>39.110000999999997</v>
      </c>
      <c r="F1047" s="9">
        <v>18.139999</v>
      </c>
      <c r="G1047" s="9">
        <v>37.170699999999997</v>
      </c>
      <c r="H1047" s="9">
        <v>216.13000500000001</v>
      </c>
      <c r="I1047" s="9">
        <v>34.639999000000003</v>
      </c>
      <c r="J1047" s="11">
        <v>1046</v>
      </c>
    </row>
    <row r="1048" spans="1:10" x14ac:dyDescent="0.2">
      <c r="A1048" s="2">
        <v>42558</v>
      </c>
      <c r="B1048" s="8">
        <v>45394.371094000002</v>
      </c>
      <c r="C1048" s="9">
        <v>69.180000000000007</v>
      </c>
      <c r="D1048" s="9">
        <v>2.72</v>
      </c>
      <c r="E1048" s="9">
        <v>38.610000999999997</v>
      </c>
      <c r="F1048" s="9">
        <v>18.48</v>
      </c>
      <c r="G1048" s="9">
        <v>36.770699</v>
      </c>
      <c r="H1048" s="9">
        <v>213.69000199999999</v>
      </c>
      <c r="I1048" s="9">
        <v>34.659999999999997</v>
      </c>
      <c r="J1048" s="11">
        <v>1047</v>
      </c>
    </row>
    <row r="1049" spans="1:10" x14ac:dyDescent="0.2">
      <c r="A1049" s="2">
        <v>42557</v>
      </c>
      <c r="B1049" s="8">
        <v>45304.75</v>
      </c>
      <c r="C1049" s="9">
        <v>68.980002999999996</v>
      </c>
      <c r="D1049" s="9">
        <v>2.71</v>
      </c>
      <c r="E1049" s="9">
        <v>39.009998000000003</v>
      </c>
      <c r="F1049" s="9">
        <v>18.559999000000001</v>
      </c>
      <c r="G1049" s="9">
        <v>37.004902000000001</v>
      </c>
      <c r="H1049" s="9">
        <v>215.050003</v>
      </c>
      <c r="I1049" s="9">
        <v>34.720001000000003</v>
      </c>
      <c r="J1049" s="11">
        <v>1048</v>
      </c>
    </row>
    <row r="1050" spans="1:10" x14ac:dyDescent="0.2">
      <c r="A1050" s="2">
        <v>42556</v>
      </c>
      <c r="B1050" s="8">
        <v>45819.601562999997</v>
      </c>
      <c r="C1050" s="9">
        <v>67.949996999999996</v>
      </c>
      <c r="D1050" s="9">
        <v>2.7</v>
      </c>
      <c r="E1050" s="9">
        <v>38.689999</v>
      </c>
      <c r="F1050" s="9">
        <v>18.670000000000002</v>
      </c>
      <c r="G1050" s="9">
        <v>37.307301000000002</v>
      </c>
      <c r="H1050" s="9">
        <v>220.720001</v>
      </c>
      <c r="I1050" s="9">
        <v>35.119999</v>
      </c>
      <c r="J1050" s="11">
        <v>1049</v>
      </c>
    </row>
    <row r="1051" spans="1:10" x14ac:dyDescent="0.2">
      <c r="A1051" s="2">
        <v>42555</v>
      </c>
      <c r="B1051" s="8">
        <v>46201.328125</v>
      </c>
      <c r="C1051" s="9">
        <v>69.029999000000004</v>
      </c>
      <c r="D1051" s="9">
        <v>2.56</v>
      </c>
      <c r="E1051" s="9">
        <v>38.840000000000003</v>
      </c>
      <c r="F1051" s="9">
        <v>18.709999</v>
      </c>
      <c r="G1051" s="9">
        <v>37.902400999999998</v>
      </c>
      <c r="H1051" s="9">
        <v>226.89999399999999</v>
      </c>
      <c r="I1051" s="9">
        <v>34.779998999999997</v>
      </c>
      <c r="J1051" s="11">
        <v>1050</v>
      </c>
    </row>
    <row r="1052" spans="1:10" x14ac:dyDescent="0.2">
      <c r="A1052" s="2">
        <v>42552</v>
      </c>
      <c r="B1052" s="8">
        <v>46213.269530999998</v>
      </c>
      <c r="C1052" s="9">
        <v>69.660004000000001</v>
      </c>
      <c r="D1052" s="9">
        <v>2.5299999999999998</v>
      </c>
      <c r="E1052" s="9">
        <v>38.900002000000001</v>
      </c>
      <c r="F1052" s="9">
        <v>18.600000000000001</v>
      </c>
      <c r="G1052" s="9">
        <v>37.765900000000002</v>
      </c>
      <c r="H1052" s="9">
        <v>223.83999600000001</v>
      </c>
      <c r="I1052" s="9">
        <v>34.349997999999999</v>
      </c>
      <c r="J1052" s="11">
        <v>1051</v>
      </c>
    </row>
    <row r="1053" spans="1:10" x14ac:dyDescent="0.2">
      <c r="A1053" s="2">
        <v>42551</v>
      </c>
      <c r="B1053" s="8">
        <v>45966.488280999998</v>
      </c>
      <c r="C1053" s="9">
        <v>69.519997000000004</v>
      </c>
      <c r="D1053" s="9">
        <v>2.41</v>
      </c>
      <c r="E1053" s="9">
        <v>38.860000999999997</v>
      </c>
      <c r="F1053" s="9">
        <v>18.760000000000002</v>
      </c>
      <c r="G1053" s="9">
        <v>37.707298000000002</v>
      </c>
      <c r="H1053" s="9">
        <v>226.490005</v>
      </c>
      <c r="I1053" s="9">
        <v>34.340000000000003</v>
      </c>
      <c r="J1053" s="11">
        <v>1052</v>
      </c>
    </row>
    <row r="1054" spans="1:10" x14ac:dyDescent="0.2">
      <c r="A1054" s="2">
        <v>42550</v>
      </c>
      <c r="B1054" s="8">
        <v>45466.371094000002</v>
      </c>
      <c r="C1054" s="9">
        <v>70.040001000000004</v>
      </c>
      <c r="D1054" s="9">
        <v>2.38</v>
      </c>
      <c r="E1054" s="9">
        <v>38.869999</v>
      </c>
      <c r="F1054" s="9">
        <v>18.290001</v>
      </c>
      <c r="G1054" s="9">
        <v>37.034100000000002</v>
      </c>
      <c r="H1054" s="9">
        <v>222.75</v>
      </c>
      <c r="I1054" s="9">
        <v>34.419998</v>
      </c>
      <c r="J1054" s="11">
        <v>1053</v>
      </c>
    </row>
    <row r="1055" spans="1:10" x14ac:dyDescent="0.2">
      <c r="A1055" s="2">
        <v>42549</v>
      </c>
      <c r="B1055" s="8">
        <v>44714.539062999997</v>
      </c>
      <c r="C1055" s="9">
        <v>68.779999000000004</v>
      </c>
      <c r="D1055" s="9">
        <v>2.3199999999999998</v>
      </c>
      <c r="E1055" s="9">
        <v>38.360000999999997</v>
      </c>
      <c r="F1055" s="9">
        <v>18.34</v>
      </c>
      <c r="G1055" s="9">
        <v>36.575600000000001</v>
      </c>
      <c r="H1055" s="9">
        <v>218.41999799999999</v>
      </c>
      <c r="I1055" s="9">
        <v>34.080002</v>
      </c>
      <c r="J1055" s="11">
        <v>1054</v>
      </c>
    </row>
    <row r="1056" spans="1:10" x14ac:dyDescent="0.2">
      <c r="A1056" s="2">
        <v>42548</v>
      </c>
      <c r="B1056" s="8">
        <v>44282.03125</v>
      </c>
      <c r="C1056" s="9">
        <v>68.349997999999999</v>
      </c>
      <c r="D1056" s="9">
        <v>2.29</v>
      </c>
      <c r="E1056" s="9">
        <v>38.590000000000003</v>
      </c>
      <c r="F1056" s="9">
        <v>18.16</v>
      </c>
      <c r="G1056" s="9">
        <v>36.565899000000002</v>
      </c>
      <c r="H1056" s="9">
        <v>214.220001</v>
      </c>
      <c r="I1056" s="9">
        <v>33.709999000000003</v>
      </c>
      <c r="J1056" s="11">
        <v>1055</v>
      </c>
    </row>
    <row r="1057" spans="1:10" x14ac:dyDescent="0.2">
      <c r="A1057" s="2">
        <v>42545</v>
      </c>
      <c r="B1057" s="8">
        <v>44885.820312999997</v>
      </c>
      <c r="C1057" s="9">
        <v>69.309997999999993</v>
      </c>
      <c r="D1057" s="9">
        <v>2.29</v>
      </c>
      <c r="E1057" s="9">
        <v>38.93</v>
      </c>
      <c r="F1057" s="9">
        <v>18.73</v>
      </c>
      <c r="G1057" s="9">
        <v>37.609797999999998</v>
      </c>
      <c r="H1057" s="9">
        <v>215.009995</v>
      </c>
      <c r="I1057" s="9">
        <v>32.240001999999997</v>
      </c>
      <c r="J1057" s="11">
        <v>1056</v>
      </c>
    </row>
    <row r="1058" spans="1:10" x14ac:dyDescent="0.2">
      <c r="A1058" s="2">
        <v>42544</v>
      </c>
      <c r="B1058" s="8">
        <v>46145.921875</v>
      </c>
      <c r="C1058" s="9">
        <v>72.010002</v>
      </c>
      <c r="D1058" s="9">
        <v>2.2400000000000002</v>
      </c>
      <c r="E1058" s="9">
        <v>39.270000000000003</v>
      </c>
      <c r="F1058" s="9">
        <v>19.600000000000001</v>
      </c>
      <c r="G1058" s="9">
        <v>39.170699999999997</v>
      </c>
      <c r="H1058" s="9">
        <v>223.08000200000001</v>
      </c>
      <c r="I1058" s="9">
        <v>32.68</v>
      </c>
      <c r="J1058" s="11">
        <v>1057</v>
      </c>
    </row>
    <row r="1059" spans="1:10" x14ac:dyDescent="0.2">
      <c r="A1059" s="2">
        <v>42543</v>
      </c>
      <c r="B1059" s="8">
        <v>45806.160155999998</v>
      </c>
      <c r="C1059" s="9">
        <v>71.160004000000001</v>
      </c>
      <c r="D1059" s="9">
        <v>2.16</v>
      </c>
      <c r="E1059" s="9">
        <v>39.5</v>
      </c>
      <c r="F1059" s="9">
        <v>19.459999</v>
      </c>
      <c r="G1059" s="9">
        <v>38.458500000000001</v>
      </c>
      <c r="H1059" s="9">
        <v>220.449997</v>
      </c>
      <c r="I1059" s="9">
        <v>32.840000000000003</v>
      </c>
      <c r="J1059" s="11">
        <v>1058</v>
      </c>
    </row>
    <row r="1060" spans="1:10" x14ac:dyDescent="0.2">
      <c r="A1060" s="2">
        <v>42542</v>
      </c>
      <c r="B1060" s="8">
        <v>45705.421875</v>
      </c>
      <c r="C1060" s="9">
        <v>71.559997999999993</v>
      </c>
      <c r="D1060" s="9">
        <v>2.1800000000000002</v>
      </c>
      <c r="E1060" s="9">
        <v>39.470001000000003</v>
      </c>
      <c r="F1060" s="9">
        <v>19.549999</v>
      </c>
      <c r="G1060" s="9">
        <v>38.409801000000002</v>
      </c>
      <c r="H1060" s="9">
        <v>219.75</v>
      </c>
      <c r="I1060" s="9">
        <v>32.669998</v>
      </c>
      <c r="J1060" s="11">
        <v>1059</v>
      </c>
    </row>
    <row r="1061" spans="1:10" x14ac:dyDescent="0.2">
      <c r="A1061" s="2">
        <v>42541</v>
      </c>
      <c r="B1061" s="8">
        <v>45779.660155999998</v>
      </c>
      <c r="C1061" s="9">
        <v>70.080001999999993</v>
      </c>
      <c r="D1061" s="9">
        <v>2.19</v>
      </c>
      <c r="E1061" s="9">
        <v>39.5</v>
      </c>
      <c r="F1061" s="9">
        <v>19.760000000000002</v>
      </c>
      <c r="G1061" s="9">
        <v>39.122002000000002</v>
      </c>
      <c r="H1061" s="9">
        <v>218.88000500000001</v>
      </c>
      <c r="I1061" s="9">
        <v>32.720001000000003</v>
      </c>
      <c r="J1061" s="11">
        <v>1060</v>
      </c>
    </row>
    <row r="1062" spans="1:10" x14ac:dyDescent="0.2">
      <c r="A1062" s="2">
        <v>42538</v>
      </c>
      <c r="B1062" s="8">
        <v>45306.21875</v>
      </c>
      <c r="C1062" s="9">
        <v>69.099997999999999</v>
      </c>
      <c r="D1062" s="9">
        <v>2.15</v>
      </c>
      <c r="E1062" s="9">
        <v>39.520000000000003</v>
      </c>
      <c r="F1062" s="9">
        <v>19.5</v>
      </c>
      <c r="G1062" s="9">
        <v>38.5854</v>
      </c>
      <c r="H1062" s="9">
        <v>213.66999799999999</v>
      </c>
      <c r="I1062" s="9">
        <v>32.169998</v>
      </c>
      <c r="J1062" s="11">
        <v>1061</v>
      </c>
    </row>
    <row r="1063" spans="1:10" x14ac:dyDescent="0.2">
      <c r="A1063" s="2">
        <v>42537</v>
      </c>
      <c r="B1063" s="8">
        <v>45225.398437999997</v>
      </c>
      <c r="C1063" s="9">
        <v>69.029999000000004</v>
      </c>
      <c r="D1063" s="9">
        <v>2.15</v>
      </c>
      <c r="E1063" s="9">
        <v>39.659999999999997</v>
      </c>
      <c r="F1063" s="9">
        <v>19.260000000000002</v>
      </c>
      <c r="G1063" s="9">
        <v>39.112202000000003</v>
      </c>
      <c r="H1063" s="9">
        <v>212.25</v>
      </c>
      <c r="I1063" s="9">
        <v>32.509998000000003</v>
      </c>
      <c r="J1063" s="11">
        <v>1062</v>
      </c>
    </row>
    <row r="1064" spans="1:10" x14ac:dyDescent="0.2">
      <c r="A1064" s="2">
        <v>42536</v>
      </c>
      <c r="B1064" s="8">
        <v>45011.21875</v>
      </c>
      <c r="C1064" s="9">
        <v>69.550003000000004</v>
      </c>
      <c r="D1064" s="9">
        <v>2.13</v>
      </c>
      <c r="E1064" s="9">
        <v>39.590000000000003</v>
      </c>
      <c r="F1064" s="9">
        <v>18.239999999999998</v>
      </c>
      <c r="G1064" s="9">
        <v>38.478000999999999</v>
      </c>
      <c r="H1064" s="9">
        <v>212.10000600000001</v>
      </c>
      <c r="I1064" s="9">
        <v>32.159999999999997</v>
      </c>
      <c r="J1064" s="11">
        <v>1063</v>
      </c>
    </row>
    <row r="1065" spans="1:10" x14ac:dyDescent="0.2">
      <c r="A1065" s="2">
        <v>42535</v>
      </c>
      <c r="B1065" s="8">
        <v>44570.589844000002</v>
      </c>
      <c r="C1065" s="9">
        <v>70.220000999999996</v>
      </c>
      <c r="D1065" s="9">
        <v>2.12</v>
      </c>
      <c r="E1065" s="9">
        <v>39.840000000000003</v>
      </c>
      <c r="F1065" s="9">
        <v>18.23</v>
      </c>
      <c r="G1065" s="9">
        <v>37.707298000000002</v>
      </c>
      <c r="H1065" s="9">
        <v>216.529999</v>
      </c>
      <c r="I1065" s="9">
        <v>32.740001999999997</v>
      </c>
      <c r="J1065" s="11">
        <v>1064</v>
      </c>
    </row>
    <row r="1066" spans="1:10" x14ac:dyDescent="0.2">
      <c r="A1066" s="2">
        <v>42534</v>
      </c>
      <c r="B1066" s="8">
        <v>44930.25</v>
      </c>
      <c r="C1066" s="9">
        <v>70.180000000000007</v>
      </c>
      <c r="D1066" s="9">
        <v>2.1</v>
      </c>
      <c r="E1066" s="9">
        <v>39.740001999999997</v>
      </c>
      <c r="F1066" s="9">
        <v>18.629999000000002</v>
      </c>
      <c r="G1066" s="9">
        <v>38.087798999999997</v>
      </c>
      <c r="H1066" s="9">
        <v>215.550003</v>
      </c>
      <c r="I1066" s="9">
        <v>33.490001999999997</v>
      </c>
      <c r="J1066" s="11">
        <v>1065</v>
      </c>
    </row>
    <row r="1067" spans="1:10" x14ac:dyDescent="0.2">
      <c r="A1067" s="2">
        <v>42531</v>
      </c>
      <c r="B1067" s="8">
        <v>45177.5</v>
      </c>
      <c r="C1067" s="9">
        <v>71.019997000000004</v>
      </c>
      <c r="D1067" s="9">
        <v>2.13</v>
      </c>
      <c r="E1067" s="9">
        <v>39.619999</v>
      </c>
      <c r="F1067" s="9">
        <v>19.07</v>
      </c>
      <c r="G1067" s="9">
        <v>38.565899000000002</v>
      </c>
      <c r="H1067" s="9">
        <v>214.38000500000001</v>
      </c>
      <c r="I1067" s="9">
        <v>34.209999000000003</v>
      </c>
      <c r="J1067" s="11">
        <v>1066</v>
      </c>
    </row>
    <row r="1068" spans="1:10" x14ac:dyDescent="0.2">
      <c r="A1068" s="2">
        <v>42530</v>
      </c>
      <c r="B1068" s="8">
        <v>45662.710937999997</v>
      </c>
      <c r="C1068" s="9">
        <v>71.739998</v>
      </c>
      <c r="D1068" s="9">
        <v>2.15</v>
      </c>
      <c r="E1068" s="9">
        <v>39.979999999999997</v>
      </c>
      <c r="F1068" s="9">
        <v>19.489999999999998</v>
      </c>
      <c r="G1068" s="9">
        <v>39.004902000000001</v>
      </c>
      <c r="H1068" s="9">
        <v>212.300003</v>
      </c>
      <c r="I1068" s="9">
        <v>34.040000999999997</v>
      </c>
      <c r="J1068" s="11">
        <v>1067</v>
      </c>
    </row>
    <row r="1069" spans="1:10" x14ac:dyDescent="0.2">
      <c r="A1069" s="2">
        <v>42529</v>
      </c>
      <c r="B1069" s="8">
        <v>46263.839844000002</v>
      </c>
      <c r="C1069" s="9">
        <v>72.680000000000007</v>
      </c>
      <c r="D1069" s="9">
        <v>2.15</v>
      </c>
      <c r="E1069" s="9">
        <v>40.279998999999997</v>
      </c>
      <c r="F1069" s="9">
        <v>19.530000999999999</v>
      </c>
      <c r="G1069" s="9">
        <v>39.629299000000003</v>
      </c>
      <c r="H1069" s="9">
        <v>215</v>
      </c>
      <c r="I1069" s="9">
        <v>34.040000999999997</v>
      </c>
      <c r="J1069" s="11">
        <v>1068</v>
      </c>
    </row>
    <row r="1070" spans="1:10" x14ac:dyDescent="0.2">
      <c r="A1070" s="2">
        <v>42528</v>
      </c>
      <c r="B1070" s="8">
        <v>46124.628905999998</v>
      </c>
      <c r="C1070" s="9">
        <v>71.169998000000007</v>
      </c>
      <c r="D1070" s="9">
        <v>2.15</v>
      </c>
      <c r="E1070" s="9">
        <v>40.150002000000001</v>
      </c>
      <c r="F1070" s="9">
        <v>19.59</v>
      </c>
      <c r="G1070" s="9">
        <v>39.336601000000002</v>
      </c>
      <c r="H1070" s="9">
        <v>216.03999300000001</v>
      </c>
      <c r="I1070" s="9">
        <v>34.279998999999997</v>
      </c>
      <c r="J1070" s="11">
        <v>1069</v>
      </c>
    </row>
    <row r="1071" spans="1:10" x14ac:dyDescent="0.2">
      <c r="A1071" s="2">
        <v>42527</v>
      </c>
      <c r="B1071" s="8">
        <v>45857.730469000002</v>
      </c>
      <c r="C1071" s="9">
        <v>70.690002000000007</v>
      </c>
      <c r="D1071" s="9">
        <v>2.15</v>
      </c>
      <c r="E1071" s="9">
        <v>40.020000000000003</v>
      </c>
      <c r="F1071" s="9">
        <v>19.68</v>
      </c>
      <c r="G1071" s="9">
        <v>38.897598000000002</v>
      </c>
      <c r="H1071" s="9">
        <v>215.39999399999999</v>
      </c>
      <c r="I1071" s="9">
        <v>34.57</v>
      </c>
      <c r="J1071" s="11">
        <v>1070</v>
      </c>
    </row>
    <row r="1072" spans="1:10" x14ac:dyDescent="0.2">
      <c r="A1072" s="2">
        <v>42524</v>
      </c>
      <c r="B1072" s="8">
        <v>45928.230469000002</v>
      </c>
      <c r="C1072" s="9">
        <v>70.360000999999997</v>
      </c>
      <c r="D1072" s="9">
        <v>2.15</v>
      </c>
      <c r="E1072" s="9">
        <v>39.330002</v>
      </c>
      <c r="F1072" s="9">
        <v>19.68</v>
      </c>
      <c r="G1072" s="9">
        <v>38.848801000000002</v>
      </c>
      <c r="H1072" s="9">
        <v>214.16999799999999</v>
      </c>
      <c r="I1072" s="9">
        <v>33.330002</v>
      </c>
      <c r="J1072" s="11">
        <v>1071</v>
      </c>
    </row>
    <row r="1073" spans="1:10" x14ac:dyDescent="0.2">
      <c r="A1073" s="2">
        <v>42523</v>
      </c>
      <c r="B1073" s="8">
        <v>45508.308594000002</v>
      </c>
      <c r="C1073" s="9">
        <v>70.430000000000007</v>
      </c>
      <c r="D1073" s="9">
        <v>2.11</v>
      </c>
      <c r="E1073" s="9">
        <v>38.830002</v>
      </c>
      <c r="F1073" s="9">
        <v>20</v>
      </c>
      <c r="G1073" s="9">
        <v>38.809798999999998</v>
      </c>
      <c r="H1073" s="9">
        <v>217.279999</v>
      </c>
      <c r="I1073" s="9">
        <v>33.889999000000003</v>
      </c>
      <c r="J1073" s="11">
        <v>1072</v>
      </c>
    </row>
    <row r="1074" spans="1:10" x14ac:dyDescent="0.2">
      <c r="A1074" s="2">
        <v>42522</v>
      </c>
      <c r="B1074" s="8">
        <v>45557.609375</v>
      </c>
      <c r="C1074" s="9">
        <v>69.660004000000001</v>
      </c>
      <c r="D1074" s="9">
        <v>2.09</v>
      </c>
      <c r="E1074" s="9">
        <v>39.18</v>
      </c>
      <c r="F1074" s="9">
        <v>19.920000000000002</v>
      </c>
      <c r="G1074" s="9">
        <v>38.5854</v>
      </c>
      <c r="H1074" s="9">
        <v>220.55999800000001</v>
      </c>
      <c r="I1074" s="9">
        <v>35.43</v>
      </c>
      <c r="J1074" s="11">
        <v>1073</v>
      </c>
    </row>
    <row r="1075" spans="1:10" x14ac:dyDescent="0.2">
      <c r="A1075" s="2">
        <v>42521</v>
      </c>
      <c r="B1075" s="8">
        <v>45459.449219000002</v>
      </c>
      <c r="C1075" s="9">
        <v>70.099997999999999</v>
      </c>
      <c r="D1075" s="9">
        <v>2.09</v>
      </c>
      <c r="E1075" s="9">
        <v>39.959999000000003</v>
      </c>
      <c r="F1075" s="9">
        <v>20.100000000000001</v>
      </c>
      <c r="G1075" s="9">
        <v>37.882899999999999</v>
      </c>
      <c r="H1075" s="9">
        <v>220.520004</v>
      </c>
      <c r="I1075" s="9">
        <v>35.779998999999997</v>
      </c>
      <c r="J1075" s="11">
        <v>1074</v>
      </c>
    </row>
    <row r="1076" spans="1:10" x14ac:dyDescent="0.2">
      <c r="A1076" s="2">
        <v>42520</v>
      </c>
      <c r="B1076" s="8">
        <v>46017.210937999997</v>
      </c>
      <c r="C1076" s="9">
        <v>70.470000999999996</v>
      </c>
      <c r="D1076" s="9">
        <v>2.12</v>
      </c>
      <c r="E1076" s="9">
        <v>39.659999999999997</v>
      </c>
      <c r="F1076" s="9">
        <v>20.18</v>
      </c>
      <c r="G1076" s="9">
        <v>38.673198999999997</v>
      </c>
      <c r="H1076" s="9">
        <v>221.71000699999999</v>
      </c>
      <c r="I1076" s="9">
        <v>35.720001000000003</v>
      </c>
      <c r="J1076" s="11">
        <v>1075</v>
      </c>
    </row>
    <row r="1077" spans="1:10" x14ac:dyDescent="0.2">
      <c r="A1077" s="2">
        <v>42517</v>
      </c>
      <c r="B1077" s="8">
        <v>46124.148437999997</v>
      </c>
      <c r="C1077" s="9">
        <v>70.589995999999999</v>
      </c>
      <c r="D1077" s="9">
        <v>2.12</v>
      </c>
      <c r="E1077" s="9">
        <v>39.93</v>
      </c>
      <c r="F1077" s="9">
        <v>20.040001</v>
      </c>
      <c r="G1077" s="9">
        <v>38.604900000000001</v>
      </c>
      <c r="H1077" s="9">
        <v>219.83000200000001</v>
      </c>
      <c r="I1077" s="9">
        <v>35.279998999999997</v>
      </c>
      <c r="J1077" s="11">
        <v>1076</v>
      </c>
    </row>
    <row r="1078" spans="1:10" x14ac:dyDescent="0.2">
      <c r="A1078" s="2">
        <v>42516</v>
      </c>
      <c r="B1078" s="8">
        <v>46039.691405999998</v>
      </c>
      <c r="C1078" s="9">
        <v>70.989998</v>
      </c>
      <c r="D1078" s="9">
        <v>2.15</v>
      </c>
      <c r="E1078" s="9">
        <v>39.119999</v>
      </c>
      <c r="F1078" s="9">
        <v>19.93</v>
      </c>
      <c r="G1078" s="9">
        <v>38.917099</v>
      </c>
      <c r="H1078" s="9">
        <v>216.270004</v>
      </c>
      <c r="I1078" s="9">
        <v>35.540000999999997</v>
      </c>
      <c r="J1078" s="11">
        <v>1077</v>
      </c>
    </row>
    <row r="1079" spans="1:10" x14ac:dyDescent="0.2">
      <c r="A1079" s="2">
        <v>42515</v>
      </c>
      <c r="B1079" s="8">
        <v>45710.941405999998</v>
      </c>
      <c r="C1079" s="9">
        <v>70.330001999999993</v>
      </c>
      <c r="D1079" s="9">
        <v>2.17</v>
      </c>
      <c r="E1079" s="9">
        <v>40.159999999999997</v>
      </c>
      <c r="F1079" s="9">
        <v>20.239999999999998</v>
      </c>
      <c r="G1079" s="9">
        <v>38.985401000000003</v>
      </c>
      <c r="H1079" s="9">
        <v>213.11000100000001</v>
      </c>
      <c r="I1079" s="9">
        <v>35.840000000000003</v>
      </c>
      <c r="J1079" s="11">
        <v>1078</v>
      </c>
    </row>
    <row r="1080" spans="1:10" x14ac:dyDescent="0.2">
      <c r="A1080" s="2">
        <v>42514</v>
      </c>
      <c r="B1080" s="8">
        <v>45497.460937999997</v>
      </c>
      <c r="C1080" s="9">
        <v>70.760002</v>
      </c>
      <c r="D1080" s="9">
        <v>2.17</v>
      </c>
      <c r="E1080" s="9">
        <v>39.43</v>
      </c>
      <c r="F1080" s="9">
        <v>20.23</v>
      </c>
      <c r="G1080" s="9">
        <v>39.336601000000002</v>
      </c>
      <c r="H1080" s="9">
        <v>213.509995</v>
      </c>
      <c r="I1080" s="9">
        <v>36.07</v>
      </c>
      <c r="J1080" s="11">
        <v>1079</v>
      </c>
    </row>
    <row r="1081" spans="1:10" x14ac:dyDescent="0.2">
      <c r="A1081" s="2">
        <v>42513</v>
      </c>
      <c r="B1081" s="8">
        <v>45236.160155999998</v>
      </c>
      <c r="C1081" s="9">
        <v>71.220000999999996</v>
      </c>
      <c r="D1081" s="9">
        <v>2.16</v>
      </c>
      <c r="E1081" s="9">
        <v>39.040000999999997</v>
      </c>
      <c r="F1081" s="9">
        <v>20.040001</v>
      </c>
      <c r="G1081" s="9">
        <v>39.404899999999998</v>
      </c>
      <c r="H1081" s="9">
        <v>215.08999600000001</v>
      </c>
      <c r="I1081" s="9">
        <v>36.099997999999999</v>
      </c>
      <c r="J1081" s="11">
        <v>1080</v>
      </c>
    </row>
    <row r="1082" spans="1:10" x14ac:dyDescent="0.2">
      <c r="A1082" s="2">
        <v>42510</v>
      </c>
      <c r="B1082" s="8">
        <v>45155.910155999998</v>
      </c>
      <c r="C1082" s="9">
        <v>70.949996999999996</v>
      </c>
      <c r="D1082" s="9">
        <v>2.1800000000000002</v>
      </c>
      <c r="E1082" s="9">
        <v>39.25</v>
      </c>
      <c r="F1082" s="9">
        <v>20.260000000000002</v>
      </c>
      <c r="G1082" s="9">
        <v>39.521900000000002</v>
      </c>
      <c r="H1082" s="9">
        <v>215.08999600000001</v>
      </c>
      <c r="I1082" s="9">
        <v>37.57</v>
      </c>
      <c r="J1082" s="11">
        <v>1081</v>
      </c>
    </row>
    <row r="1083" spans="1:10" x14ac:dyDescent="0.2">
      <c r="A1083" s="2">
        <v>42509</v>
      </c>
      <c r="B1083" s="8">
        <v>45051.269530999998</v>
      </c>
      <c r="C1083" s="9">
        <v>70.769997000000004</v>
      </c>
      <c r="D1083" s="9">
        <v>2.11</v>
      </c>
      <c r="E1083" s="9">
        <v>38.770000000000003</v>
      </c>
      <c r="F1083" s="9">
        <v>20.23</v>
      </c>
      <c r="G1083" s="9">
        <v>38.868301000000002</v>
      </c>
      <c r="H1083" s="9">
        <v>217.13000500000001</v>
      </c>
      <c r="I1083" s="9">
        <v>37.590000000000003</v>
      </c>
      <c r="J1083" s="11">
        <v>1082</v>
      </c>
    </row>
    <row r="1084" spans="1:10" x14ac:dyDescent="0.2">
      <c r="A1084" s="2">
        <v>42508</v>
      </c>
      <c r="B1084" s="8">
        <v>45551.199219000002</v>
      </c>
      <c r="C1084" s="9">
        <v>70.550003000000004</v>
      </c>
      <c r="D1084" s="9">
        <v>2.09</v>
      </c>
      <c r="E1084" s="9">
        <v>38.840000000000003</v>
      </c>
      <c r="F1084" s="9">
        <v>20.260000000000002</v>
      </c>
      <c r="G1084" s="9">
        <v>39.053699000000002</v>
      </c>
      <c r="H1084" s="9">
        <v>212.759995</v>
      </c>
      <c r="I1084" s="9">
        <v>37.919998</v>
      </c>
      <c r="J1084" s="11">
        <v>1083</v>
      </c>
    </row>
    <row r="1085" spans="1:10" x14ac:dyDescent="0.2">
      <c r="A1085" s="2">
        <v>42507</v>
      </c>
      <c r="B1085" s="8">
        <v>45872.179687999997</v>
      </c>
      <c r="C1085" s="9">
        <v>70.900002000000001</v>
      </c>
      <c r="D1085" s="9">
        <v>2.11</v>
      </c>
      <c r="E1085" s="9">
        <v>39.950001</v>
      </c>
      <c r="F1085" s="9">
        <v>20.469999000000001</v>
      </c>
      <c r="G1085" s="9">
        <v>39.209800999999999</v>
      </c>
      <c r="H1085" s="9">
        <v>214.179993</v>
      </c>
      <c r="I1085" s="9">
        <v>37.770000000000003</v>
      </c>
      <c r="J1085" s="11">
        <v>1084</v>
      </c>
    </row>
    <row r="1086" spans="1:10" x14ac:dyDescent="0.2">
      <c r="A1086" s="2">
        <v>42506</v>
      </c>
      <c r="B1086" s="8">
        <v>45843.140625</v>
      </c>
      <c r="C1086" s="9">
        <v>70.440002000000007</v>
      </c>
      <c r="D1086" s="9">
        <v>2.15</v>
      </c>
      <c r="E1086" s="9">
        <v>40.090000000000003</v>
      </c>
      <c r="F1086" s="9">
        <v>20.239999999999998</v>
      </c>
      <c r="G1086" s="9">
        <v>40.058498</v>
      </c>
      <c r="H1086" s="9">
        <v>214.83000200000001</v>
      </c>
      <c r="I1086" s="9">
        <v>37.840000000000003</v>
      </c>
      <c r="J1086" s="11">
        <v>1085</v>
      </c>
    </row>
    <row r="1087" spans="1:10" x14ac:dyDescent="0.2">
      <c r="A1087" s="2">
        <v>42503</v>
      </c>
      <c r="B1087" s="8">
        <v>45402.46875</v>
      </c>
      <c r="C1087" s="9">
        <v>70.239998</v>
      </c>
      <c r="D1087" s="9">
        <v>2.16</v>
      </c>
      <c r="E1087" s="9">
        <v>40.110000999999997</v>
      </c>
      <c r="F1087" s="9">
        <v>20.299999</v>
      </c>
      <c r="G1087" s="9">
        <v>40.614601</v>
      </c>
      <c r="H1087" s="9">
        <v>215.08999600000001</v>
      </c>
      <c r="I1087" s="9">
        <v>37.119999</v>
      </c>
      <c r="J1087" s="11">
        <v>1086</v>
      </c>
    </row>
    <row r="1088" spans="1:10" x14ac:dyDescent="0.2">
      <c r="A1088" s="2">
        <v>42502</v>
      </c>
      <c r="B1088" s="8">
        <v>45685.820312999997</v>
      </c>
      <c r="C1088" s="9">
        <v>70.650002000000001</v>
      </c>
      <c r="D1088" s="9">
        <v>2.19</v>
      </c>
      <c r="E1088" s="9">
        <v>39.630001</v>
      </c>
      <c r="F1088" s="9">
        <v>20.41</v>
      </c>
      <c r="G1088" s="9">
        <v>41.014598999999997</v>
      </c>
      <c r="H1088" s="9">
        <v>214.75</v>
      </c>
      <c r="I1088" s="9">
        <v>37.119999</v>
      </c>
      <c r="J1088" s="11">
        <v>1087</v>
      </c>
    </row>
    <row r="1089" spans="1:10" x14ac:dyDescent="0.2">
      <c r="A1089" s="2">
        <v>42501</v>
      </c>
      <c r="B1089" s="8">
        <v>45506.871094000002</v>
      </c>
      <c r="C1089" s="9">
        <v>69.989998</v>
      </c>
      <c r="D1089" s="9">
        <v>2.17</v>
      </c>
      <c r="E1089" s="9">
        <v>39.889999000000003</v>
      </c>
      <c r="F1089" s="9">
        <v>20.260000000000002</v>
      </c>
      <c r="G1089" s="9">
        <v>40.156101</v>
      </c>
      <c r="H1089" s="9">
        <v>213.199997</v>
      </c>
      <c r="I1089" s="9">
        <v>37.509998000000003</v>
      </c>
      <c r="J1089" s="11">
        <v>1088</v>
      </c>
    </row>
    <row r="1090" spans="1:10" x14ac:dyDescent="0.2">
      <c r="A1090" s="2">
        <v>42500</v>
      </c>
      <c r="B1090" s="8">
        <v>45676.410155999998</v>
      </c>
      <c r="C1090" s="9">
        <v>70.819999999999993</v>
      </c>
      <c r="D1090" s="9">
        <v>2.2000000000000002</v>
      </c>
      <c r="E1090" s="9">
        <v>40.459999000000003</v>
      </c>
      <c r="F1090" s="9">
        <v>20.52</v>
      </c>
      <c r="G1090" s="9">
        <v>41.053699000000002</v>
      </c>
      <c r="H1090" s="9">
        <v>214.30999800000001</v>
      </c>
      <c r="I1090" s="9">
        <v>36.529998999999997</v>
      </c>
      <c r="J1090" s="11">
        <v>1089</v>
      </c>
    </row>
    <row r="1091" spans="1:10" x14ac:dyDescent="0.2">
      <c r="A1091" s="2">
        <v>42499</v>
      </c>
      <c r="B1091" s="8">
        <v>45250.339844000002</v>
      </c>
      <c r="C1091" s="9">
        <v>70.639999000000003</v>
      </c>
      <c r="D1091" s="9">
        <v>2.23</v>
      </c>
      <c r="E1091" s="9">
        <v>40.110000999999997</v>
      </c>
      <c r="F1091" s="9">
        <v>20.549999</v>
      </c>
      <c r="G1091" s="9">
        <v>40.965899999999998</v>
      </c>
      <c r="H1091" s="9">
        <v>217.60000600000001</v>
      </c>
      <c r="I1091" s="9">
        <v>37.110000999999997</v>
      </c>
      <c r="J1091" s="11">
        <v>1090</v>
      </c>
    </row>
    <row r="1092" spans="1:10" x14ac:dyDescent="0.2">
      <c r="A1092" s="2">
        <v>42496</v>
      </c>
      <c r="B1092" s="8">
        <v>45209.851562999997</v>
      </c>
      <c r="C1092" s="9">
        <v>68.889999000000003</v>
      </c>
      <c r="D1092" s="9">
        <v>2.27</v>
      </c>
      <c r="E1092" s="9">
        <v>40.380001</v>
      </c>
      <c r="F1092" s="9">
        <v>20.67</v>
      </c>
      <c r="G1092" s="9">
        <v>40.722000000000001</v>
      </c>
      <c r="H1092" s="9">
        <v>217.33000200000001</v>
      </c>
      <c r="I1092" s="9">
        <v>36.259998000000003</v>
      </c>
      <c r="J1092" s="11">
        <v>1091</v>
      </c>
    </row>
    <row r="1093" spans="1:10" x14ac:dyDescent="0.2">
      <c r="A1093" s="2">
        <v>42495</v>
      </c>
      <c r="B1093" s="8">
        <v>45147.96875</v>
      </c>
      <c r="C1093" s="9">
        <v>67.959998999999996</v>
      </c>
      <c r="D1093" s="9">
        <v>2.2799999999999998</v>
      </c>
      <c r="E1093" s="9">
        <v>40</v>
      </c>
      <c r="F1093" s="9">
        <v>20.620000999999998</v>
      </c>
      <c r="G1093" s="9">
        <v>40.917099</v>
      </c>
      <c r="H1093" s="9">
        <v>216.220001</v>
      </c>
      <c r="I1093" s="9">
        <v>36.369999</v>
      </c>
      <c r="J1093" s="11">
        <v>1092</v>
      </c>
    </row>
    <row r="1094" spans="1:10" x14ac:dyDescent="0.2">
      <c r="A1094" s="2">
        <v>42494</v>
      </c>
      <c r="B1094" s="8">
        <v>45349</v>
      </c>
      <c r="C1094" s="9">
        <v>66.870002999999997</v>
      </c>
      <c r="D1094" s="9">
        <v>2.33</v>
      </c>
      <c r="E1094" s="9">
        <v>40.380001</v>
      </c>
      <c r="F1094" s="9">
        <v>20.940000999999999</v>
      </c>
      <c r="G1094" s="9">
        <v>40.575600000000001</v>
      </c>
      <c r="H1094" s="9">
        <v>214.44000199999999</v>
      </c>
      <c r="I1094" s="9">
        <v>35.900002000000001</v>
      </c>
      <c r="J1094" s="11">
        <v>1093</v>
      </c>
    </row>
    <row r="1095" spans="1:10" x14ac:dyDescent="0.2">
      <c r="A1095" s="2">
        <v>42493</v>
      </c>
      <c r="B1095" s="8">
        <v>45647.820312999997</v>
      </c>
      <c r="C1095" s="9">
        <v>67.309997999999993</v>
      </c>
      <c r="D1095" s="9">
        <v>2.36</v>
      </c>
      <c r="E1095" s="9">
        <v>40.529998999999997</v>
      </c>
      <c r="F1095" s="9">
        <v>20.74</v>
      </c>
      <c r="G1095" s="9">
        <v>41.629299000000003</v>
      </c>
      <c r="H1095" s="9">
        <v>216.550003</v>
      </c>
      <c r="I1095" s="9">
        <v>36.700001</v>
      </c>
      <c r="J1095" s="11">
        <v>1094</v>
      </c>
    </row>
    <row r="1096" spans="1:10" x14ac:dyDescent="0.2">
      <c r="A1096" s="2">
        <v>42492</v>
      </c>
      <c r="B1096" s="8">
        <v>45707.871094000002</v>
      </c>
      <c r="C1096" s="9">
        <v>66.129997000000003</v>
      </c>
      <c r="D1096" s="9">
        <v>2.38</v>
      </c>
      <c r="E1096" s="9">
        <v>40.759998000000003</v>
      </c>
      <c r="F1096" s="9">
        <v>21</v>
      </c>
      <c r="G1096" s="9">
        <v>41.873199</v>
      </c>
      <c r="H1096" s="9">
        <v>220.30999800000001</v>
      </c>
      <c r="I1096" s="9">
        <v>36.650002000000001</v>
      </c>
      <c r="J1096" s="11">
        <v>1095</v>
      </c>
    </row>
    <row r="1097" spans="1:10" x14ac:dyDescent="0.2">
      <c r="A1097" s="2">
        <v>42489</v>
      </c>
      <c r="B1097" s="8">
        <v>45784.769530999998</v>
      </c>
      <c r="C1097" s="9">
        <v>65.889999000000003</v>
      </c>
      <c r="D1097" s="9">
        <v>2.4</v>
      </c>
      <c r="E1097" s="9">
        <v>40.959999000000003</v>
      </c>
      <c r="F1097" s="9">
        <v>21.5</v>
      </c>
      <c r="G1097" s="9">
        <v>42.370700999999997</v>
      </c>
      <c r="H1097" s="9">
        <v>218.19000199999999</v>
      </c>
      <c r="I1097" s="9">
        <v>35.93</v>
      </c>
      <c r="J1097" s="11">
        <v>1096</v>
      </c>
    </row>
    <row r="1098" spans="1:10" x14ac:dyDescent="0.2">
      <c r="A1098" s="2">
        <v>42488</v>
      </c>
      <c r="B1098" s="8">
        <v>45528.929687999997</v>
      </c>
      <c r="C1098" s="9">
        <v>66.970000999999996</v>
      </c>
      <c r="D1098" s="9">
        <v>2.4500000000000002</v>
      </c>
      <c r="E1098" s="9">
        <v>40.490001999999997</v>
      </c>
      <c r="F1098" s="9">
        <v>21.01</v>
      </c>
      <c r="G1098" s="9">
        <v>42.634101999999999</v>
      </c>
      <c r="H1098" s="9">
        <v>217.63000500000001</v>
      </c>
      <c r="I1098" s="9">
        <v>36.43</v>
      </c>
      <c r="J1098" s="11">
        <v>1097</v>
      </c>
    </row>
    <row r="1099" spans="1:10" x14ac:dyDescent="0.2">
      <c r="A1099" s="2">
        <v>42487</v>
      </c>
      <c r="B1099" s="8">
        <v>45941.519530999998</v>
      </c>
      <c r="C1099" s="9">
        <v>67.040001000000004</v>
      </c>
      <c r="D1099" s="9">
        <v>2.48</v>
      </c>
      <c r="E1099" s="9">
        <v>41.700001</v>
      </c>
      <c r="F1099" s="9">
        <v>20.98</v>
      </c>
      <c r="G1099" s="9">
        <v>42.897598000000002</v>
      </c>
      <c r="H1099" s="9">
        <v>216.279999</v>
      </c>
      <c r="I1099" s="9">
        <v>36.590000000000003</v>
      </c>
      <c r="J1099" s="11">
        <v>1098</v>
      </c>
    </row>
    <row r="1100" spans="1:10" x14ac:dyDescent="0.2">
      <c r="A1100" s="2">
        <v>42486</v>
      </c>
      <c r="B1100" s="8">
        <v>45416.898437999997</v>
      </c>
      <c r="C1100" s="9">
        <v>67.279999000000004</v>
      </c>
      <c r="D1100" s="9">
        <v>2.5</v>
      </c>
      <c r="E1100" s="9">
        <v>40.400002000000001</v>
      </c>
      <c r="F1100" s="9">
        <v>20.66</v>
      </c>
      <c r="G1100" s="9">
        <v>41.902400999999998</v>
      </c>
      <c r="H1100" s="9">
        <v>213.38000500000001</v>
      </c>
      <c r="I1100" s="9">
        <v>37.040000999999997</v>
      </c>
      <c r="J1100" s="11">
        <v>1099</v>
      </c>
    </row>
    <row r="1101" spans="1:10" x14ac:dyDescent="0.2">
      <c r="A1101" s="2">
        <v>42485</v>
      </c>
      <c r="B1101" s="8">
        <v>45581.199219000002</v>
      </c>
      <c r="C1101" s="9">
        <v>66.690002000000007</v>
      </c>
      <c r="D1101" s="9">
        <v>2.5</v>
      </c>
      <c r="E1101" s="9">
        <v>40.349997999999999</v>
      </c>
      <c r="F1101" s="9">
        <v>20.700001</v>
      </c>
      <c r="G1101" s="9">
        <v>41.082901</v>
      </c>
      <c r="H1101" s="9">
        <v>217.46000699999999</v>
      </c>
      <c r="I1101" s="9">
        <v>37.810001</v>
      </c>
      <c r="J1101" s="11">
        <v>1100</v>
      </c>
    </row>
    <row r="1102" spans="1:10" x14ac:dyDescent="0.2">
      <c r="A1102" s="2">
        <v>42482</v>
      </c>
      <c r="B1102" s="8">
        <v>45613.210937999997</v>
      </c>
      <c r="C1102" s="9">
        <v>67.059997999999993</v>
      </c>
      <c r="D1102" s="9">
        <v>2.5099999999999998</v>
      </c>
      <c r="E1102" s="9">
        <v>40.450001</v>
      </c>
      <c r="F1102" s="9">
        <v>21.16</v>
      </c>
      <c r="G1102" s="9">
        <v>40.956099999999999</v>
      </c>
      <c r="H1102" s="9">
        <v>215.88999899999999</v>
      </c>
      <c r="I1102" s="9">
        <v>36.630001</v>
      </c>
      <c r="J1102" s="11">
        <v>1101</v>
      </c>
    </row>
    <row r="1103" spans="1:10" x14ac:dyDescent="0.2">
      <c r="A1103" s="2">
        <v>42481</v>
      </c>
      <c r="B1103" s="8">
        <v>45556.648437999997</v>
      </c>
      <c r="C1103" s="9">
        <v>67.559997999999993</v>
      </c>
      <c r="D1103" s="9">
        <v>2.5099999999999998</v>
      </c>
      <c r="E1103" s="9">
        <v>40.360000999999997</v>
      </c>
      <c r="F1103" s="9">
        <v>21.18</v>
      </c>
      <c r="G1103" s="9">
        <v>42.380501000000002</v>
      </c>
      <c r="H1103" s="9">
        <v>216.320007</v>
      </c>
      <c r="I1103" s="9">
        <v>36.43</v>
      </c>
      <c r="J1103" s="11">
        <v>1102</v>
      </c>
    </row>
    <row r="1104" spans="1:10" x14ac:dyDescent="0.2">
      <c r="A1104" s="2">
        <v>42480</v>
      </c>
      <c r="B1104" s="8">
        <v>45650.351562999997</v>
      </c>
      <c r="C1104" s="9">
        <v>67.589995999999999</v>
      </c>
      <c r="D1104" s="9">
        <v>2.5299999999999998</v>
      </c>
      <c r="E1104" s="9">
        <v>39.950001</v>
      </c>
      <c r="F1104" s="9">
        <v>21.139999</v>
      </c>
      <c r="G1104" s="9">
        <v>44.702399999999997</v>
      </c>
      <c r="H1104" s="9">
        <v>217.029999</v>
      </c>
      <c r="I1104" s="9">
        <v>36.57</v>
      </c>
      <c r="J1104" s="11">
        <v>1103</v>
      </c>
    </row>
    <row r="1105" spans="1:10" x14ac:dyDescent="0.2">
      <c r="A1105" s="2">
        <v>42479</v>
      </c>
      <c r="B1105" s="8">
        <v>45780.179687999997</v>
      </c>
      <c r="C1105" s="9">
        <v>68.010002</v>
      </c>
      <c r="D1105" s="9">
        <v>2.54</v>
      </c>
      <c r="E1105" s="9">
        <v>40.090000000000003</v>
      </c>
      <c r="F1105" s="9">
        <v>20.940000999999999</v>
      </c>
      <c r="G1105" s="9">
        <v>43.473202000000001</v>
      </c>
      <c r="H1105" s="9">
        <v>220.929993</v>
      </c>
      <c r="I1105" s="9">
        <v>37.240001999999997</v>
      </c>
      <c r="J1105" s="11">
        <v>1104</v>
      </c>
    </row>
    <row r="1106" spans="1:10" x14ac:dyDescent="0.2">
      <c r="A1106" s="2">
        <v>42478</v>
      </c>
      <c r="B1106" s="8">
        <v>45022.628905999998</v>
      </c>
      <c r="C1106" s="9">
        <v>67.400002000000001</v>
      </c>
      <c r="D1106" s="9">
        <v>2.5099999999999998</v>
      </c>
      <c r="E1106" s="9">
        <v>40.259998000000003</v>
      </c>
      <c r="F1106" s="9">
        <v>20.690000999999999</v>
      </c>
      <c r="G1106" s="9">
        <v>42.058498</v>
      </c>
      <c r="H1106" s="9">
        <v>214.86000100000001</v>
      </c>
      <c r="I1106" s="9">
        <v>37.380001</v>
      </c>
      <c r="J1106" s="11">
        <v>1105</v>
      </c>
    </row>
    <row r="1107" spans="1:10" x14ac:dyDescent="0.2">
      <c r="A1107" s="2">
        <v>42475</v>
      </c>
      <c r="B1107" s="8">
        <v>45536.519530999998</v>
      </c>
      <c r="C1107" s="9">
        <v>67.089995999999999</v>
      </c>
      <c r="D1107" s="9">
        <v>2.52</v>
      </c>
      <c r="E1107" s="9">
        <v>40.130001</v>
      </c>
      <c r="F1107" s="9">
        <v>20.610001</v>
      </c>
      <c r="G1107" s="9">
        <v>42.380501000000002</v>
      </c>
      <c r="H1107" s="9">
        <v>218.979996</v>
      </c>
      <c r="I1107" s="9">
        <v>37.599997999999999</v>
      </c>
      <c r="J1107" s="11">
        <v>1106</v>
      </c>
    </row>
    <row r="1108" spans="1:10" x14ac:dyDescent="0.2">
      <c r="A1108" s="2">
        <v>42474</v>
      </c>
      <c r="B1108" s="8">
        <v>45403.539062999997</v>
      </c>
      <c r="C1108" s="9">
        <v>67.489998</v>
      </c>
      <c r="D1108" s="9">
        <v>2.5299999999999998</v>
      </c>
      <c r="E1108" s="9">
        <v>40.479999999999997</v>
      </c>
      <c r="F1108" s="9">
        <v>20.76</v>
      </c>
      <c r="G1108" s="9">
        <v>42.448799000000001</v>
      </c>
      <c r="H1108" s="9">
        <v>220.83000200000001</v>
      </c>
      <c r="I1108" s="9">
        <v>37.400002000000001</v>
      </c>
      <c r="J1108" s="11">
        <v>1107</v>
      </c>
    </row>
    <row r="1109" spans="1:10" x14ac:dyDescent="0.2">
      <c r="A1109" s="2">
        <v>42473</v>
      </c>
      <c r="B1109" s="8">
        <v>45411.300780999998</v>
      </c>
      <c r="C1109" s="9">
        <v>67.050003000000004</v>
      </c>
      <c r="D1109" s="9">
        <v>2.5299999999999998</v>
      </c>
      <c r="E1109" s="9">
        <v>40.389999000000003</v>
      </c>
      <c r="F1109" s="9">
        <v>20.690000999999999</v>
      </c>
      <c r="G1109" s="9">
        <v>42.126801</v>
      </c>
      <c r="H1109" s="9">
        <v>219.03999300000001</v>
      </c>
      <c r="I1109" s="9">
        <v>36.779998999999997</v>
      </c>
      <c r="J1109" s="11">
        <v>1108</v>
      </c>
    </row>
    <row r="1110" spans="1:10" x14ac:dyDescent="0.2">
      <c r="A1110" s="2">
        <v>42472</v>
      </c>
      <c r="B1110" s="8">
        <v>45090.671875</v>
      </c>
      <c r="C1110" s="9">
        <v>66.330001999999993</v>
      </c>
      <c r="D1110" s="9">
        <v>2.57</v>
      </c>
      <c r="E1110" s="9">
        <v>39.959999000000003</v>
      </c>
      <c r="F1110" s="9">
        <v>20.84</v>
      </c>
      <c r="G1110" s="9">
        <v>41.238998000000002</v>
      </c>
      <c r="H1110" s="9">
        <v>219.929993</v>
      </c>
      <c r="I1110" s="9">
        <v>36.419998</v>
      </c>
      <c r="J1110" s="11">
        <v>1109</v>
      </c>
    </row>
    <row r="1111" spans="1:10" x14ac:dyDescent="0.2">
      <c r="A1111" s="2">
        <v>42471</v>
      </c>
      <c r="B1111" s="8">
        <v>44760.53125</v>
      </c>
      <c r="C1111" s="9">
        <v>66.989998</v>
      </c>
      <c r="D1111" s="9">
        <v>2.58</v>
      </c>
      <c r="E1111" s="9">
        <v>40.020000000000003</v>
      </c>
      <c r="F1111" s="9">
        <v>20.969999000000001</v>
      </c>
      <c r="G1111" s="9">
        <v>40.614601</v>
      </c>
      <c r="H1111" s="9">
        <v>214</v>
      </c>
      <c r="I1111" s="9">
        <v>36.279998999999997</v>
      </c>
      <c r="J1111" s="11">
        <v>1110</v>
      </c>
    </row>
    <row r="1112" spans="1:10" x14ac:dyDescent="0.2">
      <c r="A1112" s="2">
        <v>42468</v>
      </c>
      <c r="B1112" s="8">
        <v>44859.488280999998</v>
      </c>
      <c r="C1112" s="9">
        <v>65.900002000000001</v>
      </c>
      <c r="D1112" s="9">
        <v>2.5299999999999998</v>
      </c>
      <c r="E1112" s="9">
        <v>39.75</v>
      </c>
      <c r="F1112" s="9">
        <v>20.83</v>
      </c>
      <c r="G1112" s="9">
        <v>40.448799000000001</v>
      </c>
      <c r="H1112" s="9">
        <v>222.08999600000001</v>
      </c>
      <c r="I1112" s="9">
        <v>37.270000000000003</v>
      </c>
      <c r="J1112" s="11">
        <v>1111</v>
      </c>
    </row>
    <row r="1113" spans="1:10" x14ac:dyDescent="0.2">
      <c r="A1113" s="2">
        <v>42467</v>
      </c>
      <c r="B1113" s="8">
        <v>45052.160155999998</v>
      </c>
      <c r="C1113" s="9">
        <v>66.400002000000001</v>
      </c>
      <c r="D1113" s="9">
        <v>2.54</v>
      </c>
      <c r="E1113" s="9">
        <v>39.580002</v>
      </c>
      <c r="F1113" s="9">
        <v>20.85</v>
      </c>
      <c r="G1113" s="9">
        <v>40.9268</v>
      </c>
      <c r="H1113" s="9">
        <v>219.199997</v>
      </c>
      <c r="I1113" s="9">
        <v>37.590000000000003</v>
      </c>
      <c r="J1113" s="11">
        <v>1112</v>
      </c>
    </row>
    <row r="1114" spans="1:10" x14ac:dyDescent="0.2">
      <c r="A1114" s="2">
        <v>42466</v>
      </c>
      <c r="B1114" s="8">
        <v>45281.96875</v>
      </c>
      <c r="C1114" s="9">
        <v>66.400002000000001</v>
      </c>
      <c r="D1114" s="9">
        <v>2.58</v>
      </c>
      <c r="E1114" s="9">
        <v>39.110000999999997</v>
      </c>
      <c r="F1114" s="9">
        <v>20.629999000000002</v>
      </c>
      <c r="G1114" s="9">
        <v>41.424399999999999</v>
      </c>
      <c r="H1114" s="9">
        <v>213.25</v>
      </c>
      <c r="I1114" s="9">
        <v>37.540000999999997</v>
      </c>
      <c r="J1114" s="11">
        <v>1113</v>
      </c>
    </row>
    <row r="1115" spans="1:10" x14ac:dyDescent="0.2">
      <c r="A1115" s="2">
        <v>42465</v>
      </c>
      <c r="B1115" s="8">
        <v>45186.011719000002</v>
      </c>
      <c r="C1115" s="9">
        <v>65.220000999999996</v>
      </c>
      <c r="D1115" s="9">
        <v>2.5499999999999998</v>
      </c>
      <c r="E1115" s="9">
        <v>39.630001</v>
      </c>
      <c r="F1115" s="9">
        <v>20.85</v>
      </c>
      <c r="G1115" s="9">
        <v>40.321998999999998</v>
      </c>
      <c r="H1115" s="9">
        <v>212.270004</v>
      </c>
      <c r="I1115" s="9">
        <v>37.389999000000003</v>
      </c>
      <c r="J1115" s="11">
        <v>1114</v>
      </c>
    </row>
    <row r="1116" spans="1:10" x14ac:dyDescent="0.2">
      <c r="A1116" s="2">
        <v>42464</v>
      </c>
      <c r="B1116" s="8">
        <v>45678.179687999997</v>
      </c>
      <c r="C1116" s="9">
        <v>64.949996999999996</v>
      </c>
      <c r="D1116" s="9">
        <v>2.66</v>
      </c>
      <c r="E1116" s="9">
        <v>40.150002000000001</v>
      </c>
      <c r="F1116" s="9">
        <v>20.93</v>
      </c>
      <c r="G1116" s="9">
        <v>40.263401000000002</v>
      </c>
      <c r="H1116" s="9">
        <v>219.61000100000001</v>
      </c>
      <c r="I1116" s="9">
        <v>37.040000999999997</v>
      </c>
      <c r="J1116" s="11">
        <v>1115</v>
      </c>
    </row>
    <row r="1117" spans="1:10" x14ac:dyDescent="0.2">
      <c r="A1117" s="2">
        <v>42461</v>
      </c>
      <c r="B1117" s="8">
        <v>46062.921875</v>
      </c>
      <c r="C1117" s="9">
        <v>65.059997999999993</v>
      </c>
      <c r="D1117" s="9">
        <v>2.76</v>
      </c>
      <c r="E1117" s="9">
        <v>40.470001000000003</v>
      </c>
      <c r="F1117" s="9">
        <v>21.030000999999999</v>
      </c>
      <c r="G1117" s="9">
        <v>40.673198999999997</v>
      </c>
      <c r="H1117" s="9">
        <v>224.820007</v>
      </c>
      <c r="I1117" s="9">
        <v>36.590000000000003</v>
      </c>
      <c r="J1117" s="11">
        <v>1116</v>
      </c>
    </row>
    <row r="1118" spans="1:10" x14ac:dyDescent="0.2">
      <c r="A1118" s="2">
        <v>42460</v>
      </c>
      <c r="B1118" s="8">
        <v>45881.078125</v>
      </c>
      <c r="C1118" s="9">
        <v>64.839995999999999</v>
      </c>
      <c r="D1118" s="9">
        <v>2.76</v>
      </c>
      <c r="E1118" s="9">
        <v>40.159999999999997</v>
      </c>
      <c r="F1118" s="9">
        <v>21.07</v>
      </c>
      <c r="G1118" s="9">
        <v>41.297600000000003</v>
      </c>
      <c r="H1118" s="9">
        <v>229.720001</v>
      </c>
      <c r="I1118" s="9">
        <v>36.650002000000001</v>
      </c>
      <c r="J1118" s="11">
        <v>1117</v>
      </c>
    </row>
    <row r="1119" spans="1:10" x14ac:dyDescent="0.2">
      <c r="A1119" s="2">
        <v>42459</v>
      </c>
      <c r="B1119" s="8">
        <v>46191.511719000002</v>
      </c>
      <c r="C1119" s="9">
        <v>66.169998000000007</v>
      </c>
      <c r="D1119" s="9">
        <v>2.73</v>
      </c>
      <c r="E1119" s="9">
        <v>39.799999</v>
      </c>
      <c r="F1119" s="9">
        <v>21</v>
      </c>
      <c r="G1119" s="9">
        <v>41.561000999999997</v>
      </c>
      <c r="H1119" s="9">
        <v>232.11999499999999</v>
      </c>
      <c r="I1119" s="9">
        <v>36.549999</v>
      </c>
      <c r="J1119" s="11">
        <v>1118</v>
      </c>
    </row>
    <row r="1120" spans="1:10" x14ac:dyDescent="0.2">
      <c r="A1120" s="2">
        <v>42458</v>
      </c>
      <c r="B1120" s="8">
        <v>45897.648437999997</v>
      </c>
      <c r="C1120" s="9">
        <v>66.389999000000003</v>
      </c>
      <c r="D1120" s="9">
        <v>2.64</v>
      </c>
      <c r="E1120" s="9">
        <v>40.020000000000003</v>
      </c>
      <c r="F1120" s="9">
        <v>20.91</v>
      </c>
      <c r="G1120" s="9">
        <v>41.473202000000001</v>
      </c>
      <c r="H1120" s="9">
        <v>229.320007</v>
      </c>
      <c r="I1120" s="9">
        <v>36.909999999999997</v>
      </c>
      <c r="J1120" s="11">
        <v>1119</v>
      </c>
    </row>
    <row r="1121" spans="1:10" x14ac:dyDescent="0.2">
      <c r="A1121" s="2">
        <v>42457</v>
      </c>
      <c r="B1121" s="8">
        <v>45623.480469000002</v>
      </c>
      <c r="C1121" s="9">
        <v>65.260002</v>
      </c>
      <c r="D1121" s="9">
        <v>2.54</v>
      </c>
      <c r="E1121" s="9">
        <v>39.549999</v>
      </c>
      <c r="F1121" s="9">
        <v>20.9</v>
      </c>
      <c r="G1121" s="9">
        <v>41.873199</v>
      </c>
      <c r="H1121" s="9">
        <v>224.570007</v>
      </c>
      <c r="I1121" s="9">
        <v>36.93</v>
      </c>
      <c r="J1121" s="11">
        <v>1120</v>
      </c>
    </row>
    <row r="1122" spans="1:10" x14ac:dyDescent="0.2">
      <c r="A1122" s="2">
        <v>42452</v>
      </c>
      <c r="B1122" s="8">
        <v>45647.570312999997</v>
      </c>
      <c r="C1122" s="9">
        <v>65.370002999999997</v>
      </c>
      <c r="D1122" s="9">
        <v>2.48</v>
      </c>
      <c r="E1122" s="9">
        <v>39.360000999999997</v>
      </c>
      <c r="F1122" s="9">
        <v>20.709999</v>
      </c>
      <c r="G1122" s="9">
        <v>42.331699</v>
      </c>
      <c r="H1122" s="9">
        <v>229.96000699999999</v>
      </c>
      <c r="I1122" s="9">
        <v>36.939999</v>
      </c>
      <c r="J1122" s="11">
        <v>1121</v>
      </c>
    </row>
    <row r="1123" spans="1:10" x14ac:dyDescent="0.2">
      <c r="A1123" s="2">
        <v>42451</v>
      </c>
      <c r="B1123" s="8">
        <v>45632.28125</v>
      </c>
      <c r="C1123" s="9">
        <v>64.709998999999996</v>
      </c>
      <c r="D1123" s="9">
        <v>2.5</v>
      </c>
      <c r="E1123" s="9">
        <v>39.389999000000003</v>
      </c>
      <c r="F1123" s="9">
        <v>20.58</v>
      </c>
      <c r="G1123" s="9">
        <v>41.326801000000003</v>
      </c>
      <c r="H1123" s="9">
        <v>233</v>
      </c>
      <c r="I1123" s="9">
        <v>36.540000999999997</v>
      </c>
      <c r="J1123" s="11">
        <v>1122</v>
      </c>
    </row>
    <row r="1124" spans="1:10" x14ac:dyDescent="0.2">
      <c r="A1124" s="2">
        <v>42447</v>
      </c>
      <c r="B1124" s="8">
        <v>45482.390625</v>
      </c>
      <c r="C1124" s="9">
        <v>66.230002999999996</v>
      </c>
      <c r="D1124" s="9">
        <v>2.5099999999999998</v>
      </c>
      <c r="E1124" s="9">
        <v>38.840000000000003</v>
      </c>
      <c r="F1124" s="9">
        <v>20.74</v>
      </c>
      <c r="G1124" s="9">
        <v>41.151198999999998</v>
      </c>
      <c r="H1124" s="9">
        <v>229.08999600000001</v>
      </c>
      <c r="I1124" s="9">
        <v>36.189999</v>
      </c>
      <c r="J1124" s="11">
        <v>1123</v>
      </c>
    </row>
    <row r="1125" spans="1:10" x14ac:dyDescent="0.2">
      <c r="A1125" s="2">
        <v>42446</v>
      </c>
      <c r="B1125" s="8">
        <v>45435.089844000002</v>
      </c>
      <c r="C1125" s="9">
        <v>66.089995999999999</v>
      </c>
      <c r="D1125" s="9">
        <v>2.63</v>
      </c>
      <c r="E1125" s="9">
        <v>38.740001999999997</v>
      </c>
      <c r="F1125" s="9">
        <v>20.82</v>
      </c>
      <c r="G1125" s="9">
        <v>40.946300999999998</v>
      </c>
      <c r="H1125" s="9">
        <v>229.070007</v>
      </c>
      <c r="I1125" s="9">
        <v>35.900002000000001</v>
      </c>
      <c r="J1125" s="11">
        <v>1124</v>
      </c>
    </row>
    <row r="1126" spans="1:10" x14ac:dyDescent="0.2">
      <c r="A1126" s="2">
        <v>42445</v>
      </c>
      <c r="B1126" s="8">
        <v>44751.398437999997</v>
      </c>
      <c r="C1126" s="9">
        <v>65.300003000000004</v>
      </c>
      <c r="D1126" s="9">
        <v>2.5299999999999998</v>
      </c>
      <c r="E1126" s="9">
        <v>37.909999999999997</v>
      </c>
      <c r="F1126" s="9">
        <v>21.120000999999998</v>
      </c>
      <c r="G1126" s="9">
        <v>41.248798000000001</v>
      </c>
      <c r="H1126" s="9">
        <v>227.11000100000001</v>
      </c>
      <c r="I1126" s="9">
        <v>35.130001</v>
      </c>
      <c r="J1126" s="11">
        <v>1125</v>
      </c>
    </row>
    <row r="1127" spans="1:10" x14ac:dyDescent="0.2">
      <c r="A1127" s="2">
        <v>42444</v>
      </c>
      <c r="B1127" s="8">
        <v>44210.441405999998</v>
      </c>
      <c r="C1127" s="9">
        <v>64.480002999999996</v>
      </c>
      <c r="D1127" s="9">
        <v>2.4500000000000002</v>
      </c>
      <c r="E1127" s="9">
        <v>37.5</v>
      </c>
      <c r="F1127" s="9">
        <v>20.959999</v>
      </c>
      <c r="G1127" s="9">
        <v>40.156101</v>
      </c>
      <c r="H1127" s="9">
        <v>226.729996</v>
      </c>
      <c r="I1127" s="9">
        <v>34.849997999999999</v>
      </c>
      <c r="J1127" s="11">
        <v>1126</v>
      </c>
    </row>
    <row r="1128" spans="1:10" x14ac:dyDescent="0.2">
      <c r="A1128" s="2">
        <v>42443</v>
      </c>
      <c r="B1128" s="8">
        <v>44691.800780999998</v>
      </c>
      <c r="C1128" s="9">
        <v>63.77</v>
      </c>
      <c r="D1128" s="9">
        <v>2.41</v>
      </c>
      <c r="E1128" s="9">
        <v>37.779998999999997</v>
      </c>
      <c r="F1128" s="9">
        <v>21.219999000000001</v>
      </c>
      <c r="G1128" s="9">
        <v>41.102401999999998</v>
      </c>
      <c r="H1128" s="9">
        <v>225.88999899999999</v>
      </c>
      <c r="I1128" s="9">
        <v>34.959999000000003</v>
      </c>
      <c r="J1128" s="11">
        <v>1127</v>
      </c>
    </row>
    <row r="1129" spans="1:10" x14ac:dyDescent="0.2">
      <c r="A1129" s="2">
        <v>42440</v>
      </c>
      <c r="B1129" s="8">
        <v>44617.738280999998</v>
      </c>
      <c r="C1129" s="9">
        <v>63.849997999999999</v>
      </c>
      <c r="D1129" s="9">
        <v>2.41</v>
      </c>
      <c r="E1129" s="9">
        <v>38.169998</v>
      </c>
      <c r="F1129" s="9">
        <v>21.27</v>
      </c>
      <c r="G1129" s="9">
        <v>40.302399000000001</v>
      </c>
      <c r="H1129" s="9">
        <v>223.949997</v>
      </c>
      <c r="I1129" s="9">
        <v>35.139999000000003</v>
      </c>
      <c r="J1129" s="11">
        <v>1128</v>
      </c>
    </row>
    <row r="1130" spans="1:10" x14ac:dyDescent="0.2">
      <c r="A1130" s="2">
        <v>42439</v>
      </c>
      <c r="B1130" s="8">
        <v>44337.039062999997</v>
      </c>
      <c r="C1130" s="9">
        <v>63.580002</v>
      </c>
      <c r="D1130" s="9">
        <v>2.4</v>
      </c>
      <c r="E1130" s="9">
        <v>37.340000000000003</v>
      </c>
      <c r="F1130" s="9">
        <v>21.32</v>
      </c>
      <c r="G1130" s="9">
        <v>40.370700999999997</v>
      </c>
      <c r="H1130" s="9">
        <v>223.550003</v>
      </c>
      <c r="I1130" s="9">
        <v>35.189999</v>
      </c>
      <c r="J1130" s="11">
        <v>1129</v>
      </c>
    </row>
    <row r="1131" spans="1:10" x14ac:dyDescent="0.2">
      <c r="A1131" s="2">
        <v>42438</v>
      </c>
      <c r="B1131" s="8">
        <v>44492.5</v>
      </c>
      <c r="C1131" s="9">
        <v>64.5</v>
      </c>
      <c r="D1131" s="9">
        <v>2.48</v>
      </c>
      <c r="E1131" s="9">
        <v>37.090000000000003</v>
      </c>
      <c r="F1131" s="9">
        <v>22.01</v>
      </c>
      <c r="G1131" s="9">
        <v>40.282902</v>
      </c>
      <c r="H1131" s="9">
        <v>228.38999899999999</v>
      </c>
      <c r="I1131" s="9">
        <v>34.880001</v>
      </c>
      <c r="J1131" s="11">
        <v>1130</v>
      </c>
    </row>
    <row r="1132" spans="1:10" x14ac:dyDescent="0.2">
      <c r="A1132" s="2">
        <v>42437</v>
      </c>
      <c r="B1132" s="8">
        <v>44504.289062999997</v>
      </c>
      <c r="C1132" s="9">
        <v>64.290001000000004</v>
      </c>
      <c r="D1132" s="9">
        <v>2.48</v>
      </c>
      <c r="E1132" s="9">
        <v>37.599997999999999</v>
      </c>
      <c r="F1132" s="9">
        <v>21.08</v>
      </c>
      <c r="G1132" s="9">
        <v>40.048800999999997</v>
      </c>
      <c r="H1132" s="9">
        <v>230.46000699999999</v>
      </c>
      <c r="I1132" s="9">
        <v>34.849997999999999</v>
      </c>
      <c r="J1132" s="11">
        <v>1131</v>
      </c>
    </row>
    <row r="1133" spans="1:10" x14ac:dyDescent="0.2">
      <c r="A1133" s="2">
        <v>42436</v>
      </c>
      <c r="B1133" s="8">
        <v>44967.160155999998</v>
      </c>
      <c r="C1133" s="9">
        <v>66.269997000000004</v>
      </c>
      <c r="D1133" s="9">
        <v>2.5099999999999998</v>
      </c>
      <c r="E1133" s="9">
        <v>37.840000000000003</v>
      </c>
      <c r="F1133" s="9">
        <v>21.639999</v>
      </c>
      <c r="G1133" s="9">
        <v>40.351199999999999</v>
      </c>
      <c r="H1133" s="9">
        <v>225.279999</v>
      </c>
      <c r="I1133" s="9">
        <v>36.049999</v>
      </c>
      <c r="J1133" s="11">
        <v>1132</v>
      </c>
    </row>
    <row r="1134" spans="1:10" x14ac:dyDescent="0.2">
      <c r="A1134" s="2">
        <v>42433</v>
      </c>
      <c r="B1134" s="8">
        <v>44849.019530999998</v>
      </c>
      <c r="C1134" s="9">
        <v>68.019997000000004</v>
      </c>
      <c r="D1134" s="9">
        <v>2.5499999999999998</v>
      </c>
      <c r="E1134" s="9">
        <v>37.689999</v>
      </c>
      <c r="F1134" s="9">
        <v>21.49</v>
      </c>
      <c r="G1134" s="9">
        <v>38.858500999999997</v>
      </c>
      <c r="H1134" s="9">
        <v>220.36000100000001</v>
      </c>
      <c r="I1134" s="9">
        <v>36.009998000000003</v>
      </c>
      <c r="J1134" s="11">
        <v>1133</v>
      </c>
    </row>
    <row r="1135" spans="1:10" x14ac:dyDescent="0.2">
      <c r="A1135" s="2">
        <v>42432</v>
      </c>
      <c r="B1135" s="8">
        <v>44742.21875</v>
      </c>
      <c r="C1135" s="9">
        <v>66.440002000000007</v>
      </c>
      <c r="D1135" s="9">
        <v>2.61</v>
      </c>
      <c r="E1135" s="9">
        <v>37.840000000000003</v>
      </c>
      <c r="F1135" s="9">
        <v>21.76</v>
      </c>
      <c r="G1135" s="9">
        <v>38.624400999999999</v>
      </c>
      <c r="H1135" s="9">
        <v>217.19000199999999</v>
      </c>
      <c r="I1135" s="9">
        <v>36.909999999999997</v>
      </c>
      <c r="J1135" s="11">
        <v>1134</v>
      </c>
    </row>
    <row r="1136" spans="1:10" x14ac:dyDescent="0.2">
      <c r="A1136" s="2">
        <v>42431</v>
      </c>
      <c r="B1136" s="8">
        <v>44615.75</v>
      </c>
      <c r="C1136" s="9">
        <v>66.949996999999996</v>
      </c>
      <c r="D1136" s="9">
        <v>2.54</v>
      </c>
      <c r="E1136" s="9">
        <v>37.880001</v>
      </c>
      <c r="F1136" s="9">
        <v>21.219999000000001</v>
      </c>
      <c r="G1136" s="9">
        <v>38.253700000000002</v>
      </c>
      <c r="H1136" s="9">
        <v>216.929993</v>
      </c>
      <c r="I1136" s="9">
        <v>37.049999</v>
      </c>
      <c r="J1136" s="11">
        <v>1135</v>
      </c>
    </row>
    <row r="1137" spans="1:10" x14ac:dyDescent="0.2">
      <c r="A1137" s="2">
        <v>42430</v>
      </c>
      <c r="B1137" s="8">
        <v>44214.5</v>
      </c>
      <c r="C1137" s="9">
        <v>68.029999000000004</v>
      </c>
      <c r="D1137" s="9">
        <v>2.2999999999999998</v>
      </c>
      <c r="E1137" s="9">
        <v>37.849997999999999</v>
      </c>
      <c r="F1137" s="9">
        <v>21.23</v>
      </c>
      <c r="G1137" s="9">
        <v>38.165900999999998</v>
      </c>
      <c r="H1137" s="9">
        <v>215.75</v>
      </c>
      <c r="I1137" s="9">
        <v>35.939999</v>
      </c>
      <c r="J1137" s="11">
        <v>1136</v>
      </c>
    </row>
    <row r="1138" spans="1:10" x14ac:dyDescent="0.2">
      <c r="A1138" s="2">
        <v>42429</v>
      </c>
      <c r="B1138" s="8">
        <v>43714.929687999997</v>
      </c>
      <c r="C1138" s="9">
        <v>68.199996999999996</v>
      </c>
      <c r="D1138" s="9">
        <v>2.2400000000000002</v>
      </c>
      <c r="E1138" s="9">
        <v>37.830002</v>
      </c>
      <c r="F1138" s="9">
        <v>21.68</v>
      </c>
      <c r="G1138" s="9">
        <v>37.053699000000002</v>
      </c>
      <c r="H1138" s="9">
        <v>210.41999799999999</v>
      </c>
      <c r="I1138" s="9">
        <v>35.549999</v>
      </c>
      <c r="J1138" s="11">
        <v>1137</v>
      </c>
    </row>
    <row r="1139" spans="1:10" x14ac:dyDescent="0.2">
      <c r="A1139" s="2">
        <v>42426</v>
      </c>
      <c r="B1139" s="8">
        <v>43473.371094000002</v>
      </c>
      <c r="C1139" s="9">
        <v>65.629997000000003</v>
      </c>
      <c r="D1139" s="9">
        <v>2.27</v>
      </c>
      <c r="E1139" s="9">
        <v>36.919998</v>
      </c>
      <c r="F1139" s="9">
        <v>21.280000999999999</v>
      </c>
      <c r="G1139" s="9">
        <v>36.107300000000002</v>
      </c>
      <c r="H1139" s="9">
        <v>211.10000600000001</v>
      </c>
      <c r="I1139" s="9">
        <v>35.729999999999997</v>
      </c>
      <c r="J1139" s="11">
        <v>1138</v>
      </c>
    </row>
    <row r="1140" spans="1:10" x14ac:dyDescent="0.2">
      <c r="A1140" s="2">
        <v>42425</v>
      </c>
      <c r="B1140" s="8">
        <v>43434.550780999998</v>
      </c>
      <c r="C1140" s="9">
        <v>64.989998</v>
      </c>
      <c r="D1140" s="9">
        <v>2.31</v>
      </c>
      <c r="E1140" s="9">
        <v>36.689999</v>
      </c>
      <c r="F1140" s="9">
        <v>21.01</v>
      </c>
      <c r="G1140" s="9">
        <v>36.331699</v>
      </c>
      <c r="H1140" s="9">
        <v>214.14999399999999</v>
      </c>
      <c r="I1140" s="9">
        <v>35.700001</v>
      </c>
      <c r="J1140" s="11">
        <v>1139</v>
      </c>
    </row>
    <row r="1141" spans="1:10" x14ac:dyDescent="0.2">
      <c r="A1141" s="2">
        <v>42424</v>
      </c>
      <c r="B1141" s="8">
        <v>42744.910155999998</v>
      </c>
      <c r="C1141" s="9">
        <v>65.300003000000004</v>
      </c>
      <c r="D1141" s="9">
        <v>2.12</v>
      </c>
      <c r="E1141" s="9">
        <v>36.209999000000003</v>
      </c>
      <c r="F1141" s="9">
        <v>20.329999999999998</v>
      </c>
      <c r="G1141" s="9">
        <v>35.990200000000002</v>
      </c>
      <c r="H1141" s="9">
        <v>214.990005</v>
      </c>
      <c r="I1141" s="9">
        <v>34.979999999999997</v>
      </c>
      <c r="J1141" s="11">
        <v>1140</v>
      </c>
    </row>
    <row r="1142" spans="1:10" x14ac:dyDescent="0.2">
      <c r="A1142" s="2">
        <v>42423</v>
      </c>
      <c r="B1142" s="8">
        <v>43216.578125</v>
      </c>
      <c r="C1142" s="9">
        <v>65.239998</v>
      </c>
      <c r="D1142" s="9">
        <v>2.0699999999999998</v>
      </c>
      <c r="E1142" s="9">
        <v>35.869999</v>
      </c>
      <c r="F1142" s="9">
        <v>20.959999</v>
      </c>
      <c r="G1142" s="9">
        <v>35.804901000000001</v>
      </c>
      <c r="H1142" s="9">
        <v>215</v>
      </c>
      <c r="I1142" s="9">
        <v>34.090000000000003</v>
      </c>
      <c r="J1142" s="11">
        <v>1141</v>
      </c>
    </row>
    <row r="1143" spans="1:10" x14ac:dyDescent="0.2">
      <c r="A1143" s="2">
        <v>42422</v>
      </c>
      <c r="B1143" s="8">
        <v>43546.71875</v>
      </c>
      <c r="C1143" s="9">
        <v>64.849997999999999</v>
      </c>
      <c r="D1143" s="9">
        <v>2.0499999999999998</v>
      </c>
      <c r="E1143" s="9">
        <v>35.849997999999999</v>
      </c>
      <c r="F1143" s="9">
        <v>21.01</v>
      </c>
      <c r="G1143" s="9">
        <v>35.512199000000003</v>
      </c>
      <c r="H1143" s="9">
        <v>213.69000199999999</v>
      </c>
      <c r="I1143" s="9">
        <v>36.290000999999997</v>
      </c>
      <c r="J1143" s="11">
        <v>1142</v>
      </c>
    </row>
    <row r="1144" spans="1:10" x14ac:dyDescent="0.2">
      <c r="A1144" s="2">
        <v>42419</v>
      </c>
      <c r="B1144" s="8">
        <v>43375.308594000002</v>
      </c>
      <c r="C1144" s="9">
        <v>63.110000999999997</v>
      </c>
      <c r="D1144" s="9">
        <v>2.06</v>
      </c>
      <c r="E1144" s="9">
        <v>35.270000000000003</v>
      </c>
      <c r="F1144" s="9">
        <v>20.370000999999998</v>
      </c>
      <c r="G1144" s="9">
        <v>35.434100999999998</v>
      </c>
      <c r="H1144" s="9">
        <v>212.449997</v>
      </c>
      <c r="I1144" s="9">
        <v>35.540000999999997</v>
      </c>
      <c r="J1144" s="11">
        <v>1143</v>
      </c>
    </row>
    <row r="1145" spans="1:10" x14ac:dyDescent="0.2">
      <c r="A1145" s="2">
        <v>42418</v>
      </c>
      <c r="B1145" s="8">
        <v>43516.660155999998</v>
      </c>
      <c r="C1145" s="9">
        <v>64.019997000000004</v>
      </c>
      <c r="D1145" s="9">
        <v>2.08</v>
      </c>
      <c r="E1145" s="9">
        <v>34.880001</v>
      </c>
      <c r="F1145" s="9">
        <v>20.379999000000002</v>
      </c>
      <c r="G1145" s="9">
        <v>35.639000000000003</v>
      </c>
      <c r="H1145" s="9">
        <v>214.38999899999999</v>
      </c>
      <c r="I1145" s="9">
        <v>36.709999000000003</v>
      </c>
      <c r="J1145" s="11">
        <v>1144</v>
      </c>
    </row>
    <row r="1146" spans="1:10" x14ac:dyDescent="0.2">
      <c r="A1146" s="2">
        <v>42417</v>
      </c>
      <c r="B1146" s="8">
        <v>43585.230469000002</v>
      </c>
      <c r="C1146" s="9">
        <v>64.300003000000004</v>
      </c>
      <c r="D1146" s="9">
        <v>2.06</v>
      </c>
      <c r="E1146" s="9">
        <v>35.619999</v>
      </c>
      <c r="F1146" s="9">
        <v>20.48</v>
      </c>
      <c r="G1146" s="9">
        <v>36.136600000000001</v>
      </c>
      <c r="H1146" s="9">
        <v>215.55999800000001</v>
      </c>
      <c r="I1146" s="9">
        <v>35.07</v>
      </c>
      <c r="J1146" s="11">
        <v>1145</v>
      </c>
    </row>
    <row r="1147" spans="1:10" x14ac:dyDescent="0.2">
      <c r="A1147" s="2">
        <v>42416</v>
      </c>
      <c r="B1147" s="8">
        <v>43100.320312999997</v>
      </c>
      <c r="C1147" s="9">
        <v>63.25</v>
      </c>
      <c r="D1147" s="9">
        <v>2.0499999999999998</v>
      </c>
      <c r="E1147" s="9">
        <v>35.049999</v>
      </c>
      <c r="F1147" s="9">
        <v>20.68</v>
      </c>
      <c r="G1147" s="9">
        <v>36.390202000000002</v>
      </c>
      <c r="H1147" s="9">
        <v>212.13000500000001</v>
      </c>
      <c r="I1147" s="9">
        <v>34.139999000000003</v>
      </c>
      <c r="J1147" s="11">
        <v>1146</v>
      </c>
    </row>
    <row r="1148" spans="1:10" x14ac:dyDescent="0.2">
      <c r="A1148" s="2">
        <v>42415</v>
      </c>
      <c r="B1148" s="8">
        <v>43205.910155999998</v>
      </c>
      <c r="C1148" s="9">
        <v>63.830002</v>
      </c>
      <c r="D1148" s="9">
        <v>2.0499999999999998</v>
      </c>
      <c r="E1148" s="9">
        <v>35.310001</v>
      </c>
      <c r="F1148" s="9">
        <v>20.67</v>
      </c>
      <c r="G1148" s="9">
        <v>35.580502000000003</v>
      </c>
      <c r="H1148" s="9">
        <v>214.63000500000001</v>
      </c>
      <c r="I1148" s="9">
        <v>32.57</v>
      </c>
      <c r="J1148" s="11">
        <v>1147</v>
      </c>
    </row>
    <row r="1149" spans="1:10" x14ac:dyDescent="0.2">
      <c r="A1149" s="2">
        <v>42412</v>
      </c>
      <c r="B1149" s="8">
        <v>42416.441405999998</v>
      </c>
      <c r="C1149" s="9">
        <v>62.810001</v>
      </c>
      <c r="D1149" s="9">
        <v>2.04</v>
      </c>
      <c r="E1149" s="9">
        <v>35.029998999999997</v>
      </c>
      <c r="F1149" s="9">
        <v>20.809999000000001</v>
      </c>
      <c r="G1149" s="9">
        <v>35.463402000000002</v>
      </c>
      <c r="H1149" s="9">
        <v>212.550003</v>
      </c>
      <c r="I1149" s="9">
        <v>32.520000000000003</v>
      </c>
      <c r="J1149" s="11">
        <v>1148</v>
      </c>
    </row>
    <row r="1150" spans="1:10" x14ac:dyDescent="0.2">
      <c r="A1150" s="2">
        <v>42411</v>
      </c>
      <c r="B1150" s="8">
        <v>42359.261719000002</v>
      </c>
      <c r="C1150" s="9">
        <v>64.839995999999999</v>
      </c>
      <c r="D1150" s="9">
        <v>2.02</v>
      </c>
      <c r="E1150" s="9">
        <v>34.979999999999997</v>
      </c>
      <c r="F1150" s="9">
        <v>20.959999</v>
      </c>
      <c r="G1150" s="9">
        <v>35.326801000000003</v>
      </c>
      <c r="H1150" s="9">
        <v>211.990005</v>
      </c>
      <c r="I1150" s="9">
        <v>31.85</v>
      </c>
      <c r="J1150" s="11">
        <v>1149</v>
      </c>
    </row>
    <row r="1151" spans="1:10" x14ac:dyDescent="0.2">
      <c r="A1151" s="2">
        <v>42410</v>
      </c>
      <c r="B1151" s="8">
        <v>42535.738280999998</v>
      </c>
      <c r="C1151" s="9">
        <v>65.059997999999993</v>
      </c>
      <c r="D1151" s="9">
        <v>2.0499999999999998</v>
      </c>
      <c r="E1151" s="9">
        <v>35.330002</v>
      </c>
      <c r="F1151" s="9">
        <v>20.950001</v>
      </c>
      <c r="G1151" s="9">
        <v>35.102401999999998</v>
      </c>
      <c r="H1151" s="9">
        <v>212.479996</v>
      </c>
      <c r="I1151" s="9">
        <v>31.309999000000001</v>
      </c>
      <c r="J1151" s="11">
        <v>1150</v>
      </c>
    </row>
    <row r="1152" spans="1:10" x14ac:dyDescent="0.2">
      <c r="A1152" s="2">
        <v>42409</v>
      </c>
      <c r="B1152" s="8">
        <v>42399.191405999998</v>
      </c>
      <c r="C1152" s="9">
        <v>64.400002000000001</v>
      </c>
      <c r="D1152" s="9">
        <v>2.06</v>
      </c>
      <c r="E1152" s="9">
        <v>34.919998</v>
      </c>
      <c r="F1152" s="9">
        <v>20.93</v>
      </c>
      <c r="G1152" s="9">
        <v>35.141499000000003</v>
      </c>
      <c r="H1152" s="9">
        <v>213.08999600000001</v>
      </c>
      <c r="I1152" s="9">
        <v>31.290001</v>
      </c>
      <c r="J1152" s="11">
        <v>1151</v>
      </c>
    </row>
    <row r="1153" spans="1:10" x14ac:dyDescent="0.2">
      <c r="A1153" s="2">
        <v>42408</v>
      </c>
      <c r="B1153" s="8">
        <v>42774.851562999997</v>
      </c>
      <c r="C1153" s="9">
        <v>64.349997999999999</v>
      </c>
      <c r="D1153" s="9">
        <v>2.09</v>
      </c>
      <c r="E1153" s="9">
        <v>35.860000999999997</v>
      </c>
      <c r="F1153" s="9">
        <v>21.389999</v>
      </c>
      <c r="G1153" s="9">
        <v>34.321998999999998</v>
      </c>
      <c r="H1153" s="9">
        <v>213.979996</v>
      </c>
      <c r="I1153" s="9">
        <v>31.200001</v>
      </c>
      <c r="J1153" s="11">
        <v>1152</v>
      </c>
    </row>
    <row r="1154" spans="1:10" x14ac:dyDescent="0.2">
      <c r="A1154" s="2">
        <v>42405</v>
      </c>
      <c r="B1154" s="8">
        <v>43229.671875</v>
      </c>
      <c r="C1154" s="9">
        <v>63.580002</v>
      </c>
      <c r="D1154" s="9">
        <v>2.12</v>
      </c>
      <c r="E1154" s="9">
        <v>36.330002</v>
      </c>
      <c r="F1154" s="9">
        <v>21.25</v>
      </c>
      <c r="G1154" s="9">
        <v>35.951199000000003</v>
      </c>
      <c r="H1154" s="9">
        <v>215.479996</v>
      </c>
      <c r="I1154" s="9">
        <v>31.42</v>
      </c>
      <c r="J1154" s="11">
        <v>1153</v>
      </c>
    </row>
    <row r="1155" spans="1:10" x14ac:dyDescent="0.2">
      <c r="A1155" s="2">
        <v>42404</v>
      </c>
      <c r="B1155" s="8">
        <v>43751.929687999997</v>
      </c>
      <c r="C1155" s="9">
        <v>62.110000999999997</v>
      </c>
      <c r="D1155" s="9">
        <v>2.09</v>
      </c>
      <c r="E1155" s="9">
        <v>36.240001999999997</v>
      </c>
      <c r="F1155" s="9">
        <v>20.92</v>
      </c>
      <c r="G1155" s="9">
        <v>36.253700000000002</v>
      </c>
      <c r="H1155" s="9">
        <v>217.009995</v>
      </c>
      <c r="I1155" s="9">
        <v>30.299999</v>
      </c>
      <c r="J1155" s="11">
        <v>1154</v>
      </c>
    </row>
    <row r="1156" spans="1:10" x14ac:dyDescent="0.2">
      <c r="A1156" s="2">
        <v>42403</v>
      </c>
      <c r="B1156" s="8">
        <v>43257.539062999997</v>
      </c>
      <c r="C1156" s="9">
        <v>63.029998999999997</v>
      </c>
      <c r="D1156" s="9">
        <v>2.06</v>
      </c>
      <c r="E1156" s="9">
        <v>35.970001000000003</v>
      </c>
      <c r="F1156" s="9">
        <v>20.73</v>
      </c>
      <c r="G1156" s="9">
        <v>35.629299000000003</v>
      </c>
      <c r="H1156" s="9">
        <v>211.929993</v>
      </c>
      <c r="I1156" s="9">
        <v>29.870000999999998</v>
      </c>
      <c r="J1156" s="11">
        <v>1155</v>
      </c>
    </row>
    <row r="1157" spans="1:10" x14ac:dyDescent="0.2">
      <c r="A1157" s="2">
        <v>42402</v>
      </c>
      <c r="B1157" s="8">
        <v>43092.488280999998</v>
      </c>
      <c r="C1157" s="9">
        <v>63.279998999999997</v>
      </c>
      <c r="D1157" s="9">
        <v>2.02</v>
      </c>
      <c r="E1157" s="9">
        <v>36.229999999999997</v>
      </c>
      <c r="F1157" s="9">
        <v>20.68</v>
      </c>
      <c r="G1157" s="9">
        <v>35.521900000000002</v>
      </c>
      <c r="H1157" s="9">
        <v>208.88999899999999</v>
      </c>
      <c r="I1157" s="9">
        <v>30.51</v>
      </c>
      <c r="J1157" s="11">
        <v>1156</v>
      </c>
    </row>
    <row r="1158" spans="1:10" x14ac:dyDescent="0.2">
      <c r="A1158" s="2">
        <v>42398</v>
      </c>
      <c r="B1158" s="8">
        <v>43630.769530999998</v>
      </c>
      <c r="C1158" s="9">
        <v>64.199996999999996</v>
      </c>
      <c r="D1158" s="9">
        <v>2.0499999999999998</v>
      </c>
      <c r="E1158" s="9">
        <v>36.360000999999997</v>
      </c>
      <c r="F1158" s="9">
        <v>21.43</v>
      </c>
      <c r="G1158" s="9">
        <v>36.507300999999998</v>
      </c>
      <c r="H1158" s="9">
        <v>207.259995</v>
      </c>
      <c r="I1158" s="9">
        <v>30.719999000000001</v>
      </c>
      <c r="J1158" s="11">
        <v>1157</v>
      </c>
    </row>
    <row r="1159" spans="1:10" x14ac:dyDescent="0.2">
      <c r="A1159" s="2">
        <v>42397</v>
      </c>
      <c r="B1159" s="8">
        <v>42393.019530999998</v>
      </c>
      <c r="C1159" s="9">
        <v>62.580002</v>
      </c>
      <c r="D1159" s="9">
        <v>2.04</v>
      </c>
      <c r="E1159" s="9">
        <v>35.009998000000003</v>
      </c>
      <c r="F1159" s="9">
        <v>21.65</v>
      </c>
      <c r="G1159" s="9">
        <v>35.238998000000002</v>
      </c>
      <c r="H1159" s="9">
        <v>199.979996</v>
      </c>
      <c r="I1159" s="9">
        <v>30.389999</v>
      </c>
      <c r="J1159" s="11">
        <v>1158</v>
      </c>
    </row>
    <row r="1160" spans="1:10" x14ac:dyDescent="0.2">
      <c r="A1160" s="2">
        <v>42396</v>
      </c>
      <c r="B1160" s="8">
        <v>42109.890625</v>
      </c>
      <c r="C1160" s="9">
        <v>61.25</v>
      </c>
      <c r="D1160" s="9">
        <v>2.04</v>
      </c>
      <c r="E1160" s="9">
        <v>35.009998000000003</v>
      </c>
      <c r="F1160" s="9">
        <v>21.780000999999999</v>
      </c>
      <c r="G1160" s="9">
        <v>35.112202000000003</v>
      </c>
      <c r="H1160" s="9">
        <v>199.050003</v>
      </c>
      <c r="I1160" s="9">
        <v>30.91</v>
      </c>
      <c r="J1160" s="11">
        <v>1159</v>
      </c>
    </row>
    <row r="1161" spans="1:10" x14ac:dyDescent="0.2">
      <c r="A1161" s="2">
        <v>42395</v>
      </c>
      <c r="B1161" s="8">
        <v>41932.390625</v>
      </c>
      <c r="C1161" s="9">
        <v>62.82</v>
      </c>
      <c r="D1161" s="9">
        <v>2.06</v>
      </c>
      <c r="E1161" s="9">
        <v>35.220001000000003</v>
      </c>
      <c r="F1161" s="9">
        <v>21.700001</v>
      </c>
      <c r="G1161" s="9">
        <v>35.034100000000002</v>
      </c>
      <c r="H1161" s="9">
        <v>202.63999899999999</v>
      </c>
      <c r="I1161" s="9">
        <v>29.950001</v>
      </c>
      <c r="J1161" s="11">
        <v>1160</v>
      </c>
    </row>
    <row r="1162" spans="1:10" x14ac:dyDescent="0.2">
      <c r="A1162" s="2">
        <v>42394</v>
      </c>
      <c r="B1162" s="8">
        <v>41476.351562999997</v>
      </c>
      <c r="C1162" s="9">
        <v>62.799999</v>
      </c>
      <c r="D1162" s="9">
        <v>2.08</v>
      </c>
      <c r="E1162" s="9">
        <v>35.209999000000003</v>
      </c>
      <c r="F1162" s="9">
        <v>21.77</v>
      </c>
      <c r="G1162" s="9">
        <v>35.297600000000003</v>
      </c>
      <c r="H1162" s="9">
        <v>202.44000199999999</v>
      </c>
      <c r="I1162" s="9">
        <v>29.83</v>
      </c>
      <c r="J1162" s="11">
        <v>1161</v>
      </c>
    </row>
    <row r="1163" spans="1:10" x14ac:dyDescent="0.2">
      <c r="A1163" s="2">
        <v>42391</v>
      </c>
      <c r="B1163" s="8">
        <v>41621.308594000002</v>
      </c>
      <c r="C1163" s="9">
        <v>62.130001</v>
      </c>
      <c r="D1163" s="9">
        <v>2.14</v>
      </c>
      <c r="E1163" s="9">
        <v>35.389999000000003</v>
      </c>
      <c r="F1163" s="9">
        <v>21.709999</v>
      </c>
      <c r="G1163" s="9">
        <v>35.912201000000003</v>
      </c>
      <c r="H1163" s="9">
        <v>202.279999</v>
      </c>
      <c r="I1163" s="9">
        <v>30.040001</v>
      </c>
      <c r="J1163" s="11">
        <v>1162</v>
      </c>
    </row>
    <row r="1164" spans="1:10" x14ac:dyDescent="0.2">
      <c r="A1164" s="2">
        <v>42390</v>
      </c>
      <c r="B1164" s="8">
        <v>41166.878905999998</v>
      </c>
      <c r="C1164" s="9">
        <v>61.52</v>
      </c>
      <c r="D1164" s="9">
        <v>2.89</v>
      </c>
      <c r="E1164" s="9">
        <v>36.950001</v>
      </c>
      <c r="F1164" s="9">
        <v>21.959999</v>
      </c>
      <c r="G1164" s="9">
        <v>35.336601000000002</v>
      </c>
      <c r="H1164" s="9">
        <v>212.199997</v>
      </c>
      <c r="I1164" s="9">
        <v>28.200001</v>
      </c>
      <c r="J1164" s="11">
        <v>1163</v>
      </c>
    </row>
    <row r="1165" spans="1:10" x14ac:dyDescent="0.2">
      <c r="A1165" s="2">
        <v>42389</v>
      </c>
      <c r="B1165" s="8">
        <v>40844.410155999998</v>
      </c>
      <c r="C1165" s="9">
        <v>58.990001999999997</v>
      </c>
      <c r="D1165" s="9">
        <v>2.0499999999999998</v>
      </c>
      <c r="E1165" s="9">
        <v>34.990001999999997</v>
      </c>
      <c r="F1165" s="9">
        <v>22.139999</v>
      </c>
      <c r="G1165" s="9">
        <v>34.790199000000001</v>
      </c>
      <c r="H1165" s="9">
        <v>195.16000399999999</v>
      </c>
      <c r="I1165" s="9">
        <v>29.469999000000001</v>
      </c>
      <c r="J1165" s="11">
        <v>1164</v>
      </c>
    </row>
    <row r="1166" spans="1:10" x14ac:dyDescent="0.2">
      <c r="A1166" s="2">
        <v>42388</v>
      </c>
      <c r="B1166" s="8">
        <v>40809.25</v>
      </c>
      <c r="C1166" s="9">
        <v>59.400002000000001</v>
      </c>
      <c r="D1166" s="9">
        <v>2.12</v>
      </c>
      <c r="E1166" s="9">
        <v>35.509998000000003</v>
      </c>
      <c r="F1166" s="9">
        <v>22.58</v>
      </c>
      <c r="G1166" s="9">
        <v>35.131698999999998</v>
      </c>
      <c r="H1166" s="9">
        <v>196.33999600000001</v>
      </c>
      <c r="I1166" s="9">
        <v>30.030000999999999</v>
      </c>
      <c r="J1166" s="11">
        <v>1165</v>
      </c>
    </row>
    <row r="1167" spans="1:10" x14ac:dyDescent="0.2">
      <c r="A1167" s="2">
        <v>42387</v>
      </c>
      <c r="B1167" s="8">
        <v>40604.789062999997</v>
      </c>
      <c r="C1167" s="9">
        <v>59.779998999999997</v>
      </c>
      <c r="D1167" s="9">
        <v>2.15</v>
      </c>
      <c r="E1167" s="9">
        <v>35.729999999999997</v>
      </c>
      <c r="F1167" s="9">
        <v>22.34</v>
      </c>
      <c r="G1167" s="9">
        <v>35.268298999999999</v>
      </c>
      <c r="H1167" s="9">
        <v>188.63999899999999</v>
      </c>
      <c r="I1167" s="9">
        <v>30.280000999999999</v>
      </c>
      <c r="J1167" s="11">
        <v>1166</v>
      </c>
    </row>
    <row r="1168" spans="1:10" x14ac:dyDescent="0.2">
      <c r="A1168" s="2">
        <v>42384</v>
      </c>
      <c r="B1168" s="8">
        <v>40847.699219000002</v>
      </c>
      <c r="C1168" s="9">
        <v>59.5</v>
      </c>
      <c r="D1168" s="9">
        <v>2.15</v>
      </c>
      <c r="E1168" s="9">
        <v>34.729999999999997</v>
      </c>
      <c r="F1168" s="9">
        <v>21.950001</v>
      </c>
      <c r="G1168" s="9">
        <v>35.931702000000001</v>
      </c>
      <c r="H1168" s="9">
        <v>190.490005</v>
      </c>
      <c r="I1168" s="9">
        <v>30.209999</v>
      </c>
      <c r="J1168" s="11">
        <v>1167</v>
      </c>
    </row>
    <row r="1169" spans="1:10" x14ac:dyDescent="0.2">
      <c r="A1169" s="2">
        <v>42383</v>
      </c>
      <c r="B1169" s="8">
        <v>41352.75</v>
      </c>
      <c r="C1169" s="9">
        <v>59.5</v>
      </c>
      <c r="D1169" s="9">
        <v>2.2200000000000002</v>
      </c>
      <c r="E1169" s="9">
        <v>35.770000000000003</v>
      </c>
      <c r="F1169" s="9">
        <v>22.48</v>
      </c>
      <c r="G1169" s="9">
        <v>36.946300999999998</v>
      </c>
      <c r="H1169" s="9">
        <v>191.63999899999999</v>
      </c>
      <c r="I1169" s="9">
        <v>30.51</v>
      </c>
      <c r="J1169" s="11">
        <v>1168</v>
      </c>
    </row>
    <row r="1170" spans="1:10" x14ac:dyDescent="0.2">
      <c r="A1170" s="2">
        <v>42382</v>
      </c>
      <c r="B1170" s="8">
        <v>41008.78125</v>
      </c>
      <c r="C1170" s="9">
        <v>59.290000999999997</v>
      </c>
      <c r="D1170" s="9">
        <v>2.2000000000000002</v>
      </c>
      <c r="E1170" s="9">
        <v>36.130001</v>
      </c>
      <c r="F1170" s="9">
        <v>22.389999</v>
      </c>
      <c r="G1170" s="9">
        <v>36.341498999999999</v>
      </c>
      <c r="H1170" s="9">
        <v>190.63999899999999</v>
      </c>
      <c r="I1170" s="9">
        <v>30.74</v>
      </c>
      <c r="J1170" s="11">
        <v>1169</v>
      </c>
    </row>
    <row r="1171" spans="1:10" x14ac:dyDescent="0.2">
      <c r="A1171" s="2">
        <v>42381</v>
      </c>
      <c r="B1171" s="8">
        <v>41022.738280999998</v>
      </c>
      <c r="C1171" s="9">
        <v>59.48</v>
      </c>
      <c r="D1171" s="9">
        <v>2.4</v>
      </c>
      <c r="E1171" s="9">
        <v>36.340000000000003</v>
      </c>
      <c r="F1171" s="9">
        <v>21.860001</v>
      </c>
      <c r="G1171" s="9">
        <v>36.302399000000001</v>
      </c>
      <c r="H1171" s="9">
        <v>194.449997</v>
      </c>
      <c r="I1171" s="9">
        <v>30.690000999999999</v>
      </c>
      <c r="J1171" s="11">
        <v>1170</v>
      </c>
    </row>
    <row r="1172" spans="1:10" x14ac:dyDescent="0.2">
      <c r="A1172" s="2">
        <v>42380</v>
      </c>
      <c r="B1172" s="8">
        <v>40706.890625</v>
      </c>
      <c r="C1172" s="9">
        <v>57.82</v>
      </c>
      <c r="D1172" s="9">
        <v>2.34</v>
      </c>
      <c r="E1172" s="9">
        <v>36.869999</v>
      </c>
      <c r="F1172" s="9">
        <v>22.209999</v>
      </c>
      <c r="G1172" s="9">
        <v>36.331699</v>
      </c>
      <c r="H1172" s="9">
        <v>197.13999899999999</v>
      </c>
      <c r="I1172" s="9">
        <v>29.99</v>
      </c>
      <c r="J1172" s="11">
        <v>1171</v>
      </c>
    </row>
    <row r="1173" spans="1:10" x14ac:dyDescent="0.2">
      <c r="A1173" s="2">
        <v>42377</v>
      </c>
      <c r="B1173" s="8">
        <v>40265.371094000002</v>
      </c>
      <c r="C1173" s="9">
        <v>56.740001999999997</v>
      </c>
      <c r="D1173" s="9">
        <v>2.34</v>
      </c>
      <c r="E1173" s="9">
        <v>37.5</v>
      </c>
      <c r="F1173" s="9">
        <v>22.32</v>
      </c>
      <c r="G1173" s="9">
        <v>35.521900000000002</v>
      </c>
      <c r="H1173" s="9">
        <v>192.929993</v>
      </c>
      <c r="I1173" s="9">
        <v>29.129999000000002</v>
      </c>
      <c r="J1173" s="11">
        <v>1172</v>
      </c>
    </row>
    <row r="1174" spans="1:10" x14ac:dyDescent="0.2">
      <c r="A1174" s="2">
        <v>42376</v>
      </c>
      <c r="B1174" s="8">
        <v>40661.570312999997</v>
      </c>
      <c r="C1174" s="9">
        <v>56.93</v>
      </c>
      <c r="D1174" s="9">
        <v>2.4</v>
      </c>
      <c r="E1174" s="9">
        <v>37.220001000000003</v>
      </c>
      <c r="F1174" s="9">
        <v>22.360001</v>
      </c>
      <c r="G1174" s="9">
        <v>35.570701999999997</v>
      </c>
      <c r="H1174" s="9">
        <v>196.75</v>
      </c>
      <c r="I1174" s="9">
        <v>29</v>
      </c>
      <c r="J1174" s="11">
        <v>1173</v>
      </c>
    </row>
    <row r="1175" spans="1:10" x14ac:dyDescent="0.2">
      <c r="A1175" s="2">
        <v>42375</v>
      </c>
      <c r="B1175" s="8">
        <v>41691.191405999998</v>
      </c>
      <c r="C1175" s="9">
        <v>59.189999</v>
      </c>
      <c r="D1175" s="9">
        <v>2.46</v>
      </c>
      <c r="E1175" s="9">
        <v>37.82</v>
      </c>
      <c r="F1175" s="9">
        <v>22.620000999999998</v>
      </c>
      <c r="G1175" s="9">
        <v>37.131698999999998</v>
      </c>
      <c r="H1175" s="9">
        <v>199.800003</v>
      </c>
      <c r="I1175" s="9">
        <v>29.389999</v>
      </c>
      <c r="J1175" s="11">
        <v>1174</v>
      </c>
    </row>
    <row r="1176" spans="1:10" x14ac:dyDescent="0.2">
      <c r="A1176" s="2">
        <v>42374</v>
      </c>
      <c r="B1176" s="8">
        <v>42041.679687999997</v>
      </c>
      <c r="C1176" s="9">
        <v>59.41</v>
      </c>
      <c r="D1176" s="9">
        <v>2.4700000000000002</v>
      </c>
      <c r="E1176" s="9">
        <v>38.799999</v>
      </c>
      <c r="F1176" s="9">
        <v>22.49</v>
      </c>
      <c r="G1176" s="9">
        <v>37.629299000000003</v>
      </c>
      <c r="H1176" s="9">
        <v>203.55999800000001</v>
      </c>
      <c r="I1176" s="9">
        <v>28.66</v>
      </c>
      <c r="J1176" s="11">
        <v>1175</v>
      </c>
    </row>
    <row r="1177" spans="1:10" x14ac:dyDescent="0.2">
      <c r="A1177" s="2">
        <v>42373</v>
      </c>
      <c r="B1177" s="8">
        <v>42113.699219000002</v>
      </c>
      <c r="C1177" s="9">
        <v>58.93</v>
      </c>
      <c r="D1177" s="9">
        <v>2.41</v>
      </c>
      <c r="E1177" s="9">
        <v>38.479999999999997</v>
      </c>
      <c r="F1177" s="9">
        <v>22.35</v>
      </c>
      <c r="G1177" s="9">
        <v>37.765900000000002</v>
      </c>
      <c r="H1177" s="9">
        <v>202.929993</v>
      </c>
      <c r="I1177" s="9">
        <v>28.65</v>
      </c>
      <c r="J1177" s="11">
        <v>1176</v>
      </c>
    </row>
    <row r="1178" spans="1:10" x14ac:dyDescent="0.2">
      <c r="A1178" s="2">
        <v>42369</v>
      </c>
      <c r="B1178" s="8">
        <v>42977.5</v>
      </c>
      <c r="C1178" s="9">
        <v>59.849997999999999</v>
      </c>
      <c r="D1178" s="9">
        <v>2.41</v>
      </c>
      <c r="E1178" s="9">
        <v>37.990001999999997</v>
      </c>
      <c r="F1178" s="9">
        <v>23.040001</v>
      </c>
      <c r="G1178" s="9">
        <v>37.561000999999997</v>
      </c>
      <c r="H1178" s="9">
        <v>202.729996</v>
      </c>
      <c r="I1178" s="9">
        <v>29.549999</v>
      </c>
      <c r="J1178" s="11">
        <v>1177</v>
      </c>
    </row>
    <row r="1179" spans="1:10" x14ac:dyDescent="0.2">
      <c r="A1179" s="2">
        <v>42368</v>
      </c>
      <c r="B1179" s="8">
        <v>43012.371094000002</v>
      </c>
      <c r="C1179" s="9">
        <v>59.25</v>
      </c>
      <c r="D1179" s="9">
        <v>2.42</v>
      </c>
      <c r="E1179" s="9">
        <v>37.5</v>
      </c>
      <c r="F1179" s="9">
        <v>22.65</v>
      </c>
      <c r="G1179" s="9">
        <v>37.521900000000002</v>
      </c>
      <c r="H1179" s="9">
        <v>200.36000100000001</v>
      </c>
      <c r="I1179" s="9">
        <v>29.82</v>
      </c>
      <c r="J1179" s="11">
        <v>1178</v>
      </c>
    </row>
    <row r="1180" spans="1:10" x14ac:dyDescent="0.2">
      <c r="A1180" s="2">
        <v>42367</v>
      </c>
      <c r="B1180" s="8">
        <v>43391.78125</v>
      </c>
      <c r="C1180" s="9">
        <v>59.16</v>
      </c>
      <c r="D1180" s="9">
        <v>2.36</v>
      </c>
      <c r="E1180" s="9">
        <v>37.68</v>
      </c>
      <c r="F1180" s="9">
        <v>22.51</v>
      </c>
      <c r="G1180" s="9">
        <v>38.263401000000002</v>
      </c>
      <c r="H1180" s="9">
        <v>203.720001</v>
      </c>
      <c r="I1180" s="9">
        <v>30.450001</v>
      </c>
      <c r="J1180" s="11">
        <v>1179</v>
      </c>
    </row>
    <row r="1181" spans="1:10" x14ac:dyDescent="0.2">
      <c r="A1181" s="2">
        <v>42366</v>
      </c>
      <c r="B1181" s="8">
        <v>43396.160155999998</v>
      </c>
      <c r="C1181" s="9">
        <v>59.040000999999997</v>
      </c>
      <c r="D1181" s="9">
        <v>2.37</v>
      </c>
      <c r="E1181" s="9">
        <v>38.099997999999999</v>
      </c>
      <c r="F1181" s="9">
        <v>22.709999</v>
      </c>
      <c r="G1181" s="9">
        <v>38.341498999999999</v>
      </c>
      <c r="H1181" s="9">
        <v>207.270004</v>
      </c>
      <c r="I1181" s="9">
        <v>30.34</v>
      </c>
      <c r="J1181" s="11">
        <v>1180</v>
      </c>
    </row>
    <row r="1182" spans="1:10" x14ac:dyDescent="0.2">
      <c r="A1182" s="2">
        <v>42362</v>
      </c>
      <c r="B1182" s="8">
        <v>43528.269530999998</v>
      </c>
      <c r="C1182" s="9">
        <v>58.400002000000001</v>
      </c>
      <c r="D1182" s="9">
        <v>2.38</v>
      </c>
      <c r="E1182" s="9">
        <v>37.950001</v>
      </c>
      <c r="F1182" s="9">
        <v>22.65</v>
      </c>
      <c r="G1182" s="9">
        <v>38.312199</v>
      </c>
      <c r="H1182" s="9">
        <v>205.44000199999999</v>
      </c>
      <c r="I1182" s="9">
        <v>30.75</v>
      </c>
      <c r="J1182" s="11">
        <v>1181</v>
      </c>
    </row>
    <row r="1183" spans="1:10" x14ac:dyDescent="0.2">
      <c r="A1183" s="2">
        <v>42361</v>
      </c>
      <c r="B1183" s="8">
        <v>43579.671875</v>
      </c>
      <c r="C1183" s="9">
        <v>58.560001</v>
      </c>
      <c r="D1183" s="9">
        <v>2.38</v>
      </c>
      <c r="E1183" s="9">
        <v>38.020000000000003</v>
      </c>
      <c r="F1183" s="9">
        <v>22.5</v>
      </c>
      <c r="G1183" s="9">
        <v>38.165900999999998</v>
      </c>
      <c r="H1183" s="9">
        <v>207.009995</v>
      </c>
      <c r="I1183" s="9">
        <v>30.209999</v>
      </c>
      <c r="J1183" s="11">
        <v>1182</v>
      </c>
    </row>
    <row r="1184" spans="1:10" x14ac:dyDescent="0.2">
      <c r="A1184" s="2">
        <v>42360</v>
      </c>
      <c r="B1184" s="8">
        <v>43328.71875</v>
      </c>
      <c r="C1184" s="9">
        <v>58.610000999999997</v>
      </c>
      <c r="D1184" s="9">
        <v>2.36</v>
      </c>
      <c r="E1184" s="9">
        <v>37.779998999999997</v>
      </c>
      <c r="F1184" s="9">
        <v>22.549999</v>
      </c>
      <c r="G1184" s="9">
        <v>37.756100000000004</v>
      </c>
      <c r="H1184" s="9">
        <v>207.279999</v>
      </c>
      <c r="I1184" s="9">
        <v>30.620000999999998</v>
      </c>
      <c r="J1184" s="11">
        <v>1183</v>
      </c>
    </row>
    <row r="1185" spans="1:10" x14ac:dyDescent="0.2">
      <c r="A1185" s="2">
        <v>42359</v>
      </c>
      <c r="B1185" s="8">
        <v>43160.609375</v>
      </c>
      <c r="C1185" s="9">
        <v>58.150002000000001</v>
      </c>
      <c r="D1185" s="9">
        <v>2.41</v>
      </c>
      <c r="E1185" s="9">
        <v>37.599997999999999</v>
      </c>
      <c r="F1185" s="9">
        <v>22.09</v>
      </c>
      <c r="G1185" s="9">
        <v>38.097599000000002</v>
      </c>
      <c r="H1185" s="9">
        <v>205.83999600000001</v>
      </c>
      <c r="I1185" s="9">
        <v>30.73</v>
      </c>
      <c r="J1185" s="11">
        <v>1184</v>
      </c>
    </row>
    <row r="1186" spans="1:10" x14ac:dyDescent="0.2">
      <c r="A1186" s="2">
        <v>42356</v>
      </c>
      <c r="B1186" s="8">
        <v>42936.628905999998</v>
      </c>
      <c r="C1186" s="9">
        <v>58.400002000000001</v>
      </c>
      <c r="D1186" s="9">
        <v>2.41</v>
      </c>
      <c r="E1186" s="9">
        <v>37.93</v>
      </c>
      <c r="F1186" s="9">
        <v>22.030000999999999</v>
      </c>
      <c r="G1186" s="9">
        <v>37.843899</v>
      </c>
      <c r="H1186" s="9">
        <v>206.78999300000001</v>
      </c>
      <c r="I1186" s="9">
        <v>30.549999</v>
      </c>
      <c r="J1186" s="11">
        <v>1185</v>
      </c>
    </row>
    <row r="1187" spans="1:10" x14ac:dyDescent="0.2">
      <c r="A1187" s="2">
        <v>42355</v>
      </c>
      <c r="B1187" s="8">
        <v>43503.519530999998</v>
      </c>
      <c r="C1187" s="9">
        <v>60.52</v>
      </c>
      <c r="D1187" s="9">
        <v>2.5099999999999998</v>
      </c>
      <c r="E1187" s="9">
        <v>37.490001999999997</v>
      </c>
      <c r="F1187" s="9">
        <v>22.309999000000001</v>
      </c>
      <c r="G1187" s="9">
        <v>39.170699999999997</v>
      </c>
      <c r="H1187" s="9">
        <v>207</v>
      </c>
      <c r="I1187" s="9">
        <v>31.120000999999998</v>
      </c>
      <c r="J1187" s="11">
        <v>1186</v>
      </c>
    </row>
    <row r="1188" spans="1:10" x14ac:dyDescent="0.2">
      <c r="A1188" s="2">
        <v>42354</v>
      </c>
      <c r="B1188" s="8">
        <v>43429.71875</v>
      </c>
      <c r="C1188" s="9">
        <v>59.98</v>
      </c>
      <c r="D1188" s="9">
        <v>2.5499999999999998</v>
      </c>
      <c r="E1188" s="9">
        <v>37.529998999999997</v>
      </c>
      <c r="F1188" s="9">
        <v>22.469999000000001</v>
      </c>
      <c r="G1188" s="9">
        <v>38.556099000000003</v>
      </c>
      <c r="H1188" s="9">
        <v>205.86000100000001</v>
      </c>
      <c r="I1188" s="9">
        <v>30.99</v>
      </c>
      <c r="J1188" s="11">
        <v>1187</v>
      </c>
    </row>
    <row r="1189" spans="1:10" x14ac:dyDescent="0.2">
      <c r="A1189" s="2">
        <v>42353</v>
      </c>
      <c r="B1189" s="8">
        <v>42905.199219000002</v>
      </c>
      <c r="C1189" s="9">
        <v>57.57</v>
      </c>
      <c r="D1189" s="9">
        <v>2.56</v>
      </c>
      <c r="E1189" s="9">
        <v>37.040000999999997</v>
      </c>
      <c r="F1189" s="9">
        <v>22.290001</v>
      </c>
      <c r="G1189" s="9">
        <v>39.082901</v>
      </c>
      <c r="H1189" s="9">
        <v>203.61999499999999</v>
      </c>
      <c r="I1189" s="9">
        <v>29.9</v>
      </c>
      <c r="J1189" s="11">
        <v>1188</v>
      </c>
    </row>
    <row r="1190" spans="1:10" x14ac:dyDescent="0.2">
      <c r="A1190" s="2">
        <v>42352</v>
      </c>
      <c r="B1190" s="8">
        <v>41901.960937999997</v>
      </c>
      <c r="C1190" s="9">
        <v>55.259998000000003</v>
      </c>
      <c r="D1190" s="9">
        <v>2.42</v>
      </c>
      <c r="E1190" s="9">
        <v>37.18</v>
      </c>
      <c r="F1190" s="9">
        <v>22.25</v>
      </c>
      <c r="G1190" s="9">
        <v>38.595100000000002</v>
      </c>
      <c r="H1190" s="9">
        <v>200.66999799999999</v>
      </c>
      <c r="I1190" s="9">
        <v>28.540001</v>
      </c>
      <c r="J1190" s="11">
        <v>1189</v>
      </c>
    </row>
    <row r="1191" spans="1:10" x14ac:dyDescent="0.2">
      <c r="A1191" s="2">
        <v>42349</v>
      </c>
      <c r="B1191" s="8">
        <v>42000.628905999998</v>
      </c>
      <c r="C1191" s="9">
        <v>55.310001</v>
      </c>
      <c r="D1191" s="9">
        <v>2.5499999999999998</v>
      </c>
      <c r="E1191" s="9">
        <v>36.880001</v>
      </c>
      <c r="F1191" s="9">
        <v>22.4</v>
      </c>
      <c r="G1191" s="9">
        <v>38.409801000000002</v>
      </c>
      <c r="H1191" s="9">
        <v>197.38000500000001</v>
      </c>
      <c r="I1191" s="9">
        <v>27.85</v>
      </c>
      <c r="J1191" s="11">
        <v>1190</v>
      </c>
    </row>
    <row r="1192" spans="1:10" x14ac:dyDescent="0.2">
      <c r="A1192" s="2">
        <v>42348</v>
      </c>
      <c r="B1192" s="8">
        <v>42447.769530999998</v>
      </c>
      <c r="C1192" s="9">
        <v>55.560001</v>
      </c>
      <c r="D1192" s="9">
        <v>2.7</v>
      </c>
      <c r="E1192" s="9">
        <v>37.439999</v>
      </c>
      <c r="F1192" s="9">
        <v>22.120000999999998</v>
      </c>
      <c r="G1192" s="9">
        <v>38.497601000000003</v>
      </c>
      <c r="H1192" s="9">
        <v>198.779999</v>
      </c>
      <c r="I1192" s="9">
        <v>29.65</v>
      </c>
      <c r="J1192" s="11">
        <v>1191</v>
      </c>
    </row>
    <row r="1193" spans="1:10" x14ac:dyDescent="0.2">
      <c r="A1193" s="2">
        <v>42347</v>
      </c>
      <c r="B1193" s="8">
        <v>42398.058594000002</v>
      </c>
      <c r="C1193" s="9">
        <v>56.970001000000003</v>
      </c>
      <c r="D1193" s="9">
        <v>2.8</v>
      </c>
      <c r="E1193" s="9">
        <v>36.979999999999997</v>
      </c>
      <c r="F1193" s="9">
        <v>22.67</v>
      </c>
      <c r="G1193" s="9">
        <v>38.234099999999998</v>
      </c>
      <c r="H1193" s="9">
        <v>199.11000100000001</v>
      </c>
      <c r="I1193" s="9">
        <v>30.26</v>
      </c>
      <c r="J1193" s="11">
        <v>1192</v>
      </c>
    </row>
    <row r="1194" spans="1:10" x14ac:dyDescent="0.2">
      <c r="A1194" s="2">
        <v>42346</v>
      </c>
      <c r="B1194" s="8">
        <v>42236.738280999998</v>
      </c>
      <c r="C1194" s="9">
        <v>57.75</v>
      </c>
      <c r="D1194" s="9">
        <v>2.86</v>
      </c>
      <c r="E1194" s="9">
        <v>36.549999</v>
      </c>
      <c r="F1194" s="9">
        <v>22.66</v>
      </c>
      <c r="G1194" s="9">
        <v>38.624400999999999</v>
      </c>
      <c r="H1194" s="9">
        <v>200.11000100000001</v>
      </c>
      <c r="I1194" s="9">
        <v>30.459999</v>
      </c>
      <c r="J1194" s="11">
        <v>1193</v>
      </c>
    </row>
    <row r="1195" spans="1:10" x14ac:dyDescent="0.2">
      <c r="A1195" s="2">
        <v>42345</v>
      </c>
      <c r="B1195" s="8">
        <v>42655.238280999998</v>
      </c>
      <c r="C1195" s="9">
        <v>57.790000999999997</v>
      </c>
      <c r="D1195" s="9">
        <v>2.93</v>
      </c>
      <c r="E1195" s="9">
        <v>36.560001</v>
      </c>
      <c r="F1195" s="9">
        <v>22.83</v>
      </c>
      <c r="G1195" s="9">
        <v>37.882899999999999</v>
      </c>
      <c r="H1195" s="9">
        <v>201.449997</v>
      </c>
      <c r="I1195" s="9">
        <v>30.559999000000001</v>
      </c>
      <c r="J1195" s="11">
        <v>1194</v>
      </c>
    </row>
    <row r="1196" spans="1:10" x14ac:dyDescent="0.2">
      <c r="A1196" s="2">
        <v>42342</v>
      </c>
      <c r="B1196" s="8">
        <v>42994.230469000002</v>
      </c>
      <c r="C1196" s="9">
        <v>59.200001</v>
      </c>
      <c r="D1196" s="9">
        <v>2.94</v>
      </c>
      <c r="E1196" s="9">
        <v>36.639999000000003</v>
      </c>
      <c r="F1196" s="9">
        <v>22.879999000000002</v>
      </c>
      <c r="G1196" s="9">
        <v>38.526797999999999</v>
      </c>
      <c r="H1196" s="9">
        <v>201.44000199999999</v>
      </c>
      <c r="I1196" s="9">
        <v>29.700001</v>
      </c>
      <c r="J1196" s="11">
        <v>1195</v>
      </c>
    </row>
    <row r="1197" spans="1:10" x14ac:dyDescent="0.2">
      <c r="A1197" s="2">
        <v>42341</v>
      </c>
      <c r="B1197" s="8">
        <v>43027.300780999998</v>
      </c>
      <c r="C1197" s="9">
        <v>58.939999</v>
      </c>
      <c r="D1197" s="9">
        <v>2.83</v>
      </c>
      <c r="E1197" s="9">
        <v>36.389999000000003</v>
      </c>
      <c r="F1197" s="9">
        <v>22.870000999999998</v>
      </c>
      <c r="G1197" s="9">
        <v>39.258499</v>
      </c>
      <c r="H1197" s="9">
        <v>201.179993</v>
      </c>
      <c r="I1197" s="9">
        <v>29.309999000000001</v>
      </c>
      <c r="J1197" s="11">
        <v>1196</v>
      </c>
    </row>
    <row r="1198" spans="1:10" x14ac:dyDescent="0.2">
      <c r="A1198" s="2">
        <v>42340</v>
      </c>
      <c r="B1198" s="8">
        <v>43417.050780999998</v>
      </c>
      <c r="C1198" s="9">
        <v>58.860000999999997</v>
      </c>
      <c r="D1198" s="9">
        <v>2.87</v>
      </c>
      <c r="E1198" s="9">
        <v>36.810001</v>
      </c>
      <c r="F1198" s="9">
        <v>22.469999000000001</v>
      </c>
      <c r="G1198" s="9">
        <v>39.180500000000002</v>
      </c>
      <c r="H1198" s="9">
        <v>205.320007</v>
      </c>
      <c r="I1198" s="9">
        <v>29.280000999999999</v>
      </c>
      <c r="J1198" s="11">
        <v>1197</v>
      </c>
    </row>
    <row r="1199" spans="1:10" x14ac:dyDescent="0.2">
      <c r="A1199" s="2">
        <v>42339</v>
      </c>
      <c r="B1199" s="8">
        <v>43984.898437999997</v>
      </c>
      <c r="C1199" s="9">
        <v>59.080002</v>
      </c>
      <c r="D1199" s="9">
        <v>2.95</v>
      </c>
      <c r="E1199" s="9">
        <v>37.93</v>
      </c>
      <c r="F1199" s="9">
        <v>22.75</v>
      </c>
      <c r="G1199" s="9">
        <v>40.575600000000001</v>
      </c>
      <c r="H1199" s="9">
        <v>206.720001</v>
      </c>
      <c r="I1199" s="9">
        <v>29.139999</v>
      </c>
      <c r="J1199" s="11">
        <v>1198</v>
      </c>
    </row>
    <row r="1200" spans="1:10" x14ac:dyDescent="0.2">
      <c r="A1200" s="2">
        <v>42338</v>
      </c>
      <c r="B1200" s="8">
        <v>43418.550780999998</v>
      </c>
      <c r="C1200" s="9">
        <v>59.060001</v>
      </c>
      <c r="D1200" s="9">
        <v>2.91</v>
      </c>
      <c r="E1200" s="9">
        <v>38.509998000000003</v>
      </c>
      <c r="F1200" s="9">
        <v>22.76</v>
      </c>
      <c r="G1200" s="9">
        <v>40.039000999999999</v>
      </c>
      <c r="H1200" s="9">
        <v>201.58999600000001</v>
      </c>
      <c r="I1200" s="9">
        <v>29.23</v>
      </c>
      <c r="J1200" s="11">
        <v>1199</v>
      </c>
    </row>
    <row r="1201" spans="1:10" x14ac:dyDescent="0.2">
      <c r="A1201" s="2">
        <v>42335</v>
      </c>
      <c r="B1201" s="8">
        <v>44247.980469000002</v>
      </c>
      <c r="C1201" s="9">
        <v>60.439999</v>
      </c>
      <c r="D1201" s="9">
        <v>3.13</v>
      </c>
      <c r="E1201" s="9">
        <v>38.669998</v>
      </c>
      <c r="F1201" s="9">
        <v>22.48</v>
      </c>
      <c r="G1201" s="9">
        <v>41.434100999999998</v>
      </c>
      <c r="H1201" s="9">
        <v>203.33000200000001</v>
      </c>
      <c r="I1201" s="9">
        <v>30.48</v>
      </c>
      <c r="J1201" s="11">
        <v>1200</v>
      </c>
    </row>
    <row r="1202" spans="1:10" x14ac:dyDescent="0.2">
      <c r="A1202" s="2">
        <v>42334</v>
      </c>
      <c r="B1202" s="8">
        <v>44374.519530999998</v>
      </c>
      <c r="C1202" s="9">
        <v>59.93</v>
      </c>
      <c r="D1202" s="9">
        <v>3.19</v>
      </c>
      <c r="E1202" s="9">
        <v>38.209999000000003</v>
      </c>
      <c r="F1202" s="9">
        <v>22.360001</v>
      </c>
      <c r="G1202" s="9">
        <v>40.956099999999999</v>
      </c>
      <c r="H1202" s="9">
        <v>207.58000200000001</v>
      </c>
      <c r="I1202" s="9">
        <v>29.99</v>
      </c>
      <c r="J1202" s="11">
        <v>1201</v>
      </c>
    </row>
    <row r="1203" spans="1:10" x14ac:dyDescent="0.2">
      <c r="A1203" s="2">
        <v>42333</v>
      </c>
      <c r="B1203" s="8">
        <v>44138.75</v>
      </c>
      <c r="C1203" s="9">
        <v>59.360000999999997</v>
      </c>
      <c r="D1203" s="9">
        <v>3.22</v>
      </c>
      <c r="E1203" s="9">
        <v>38.470001000000003</v>
      </c>
      <c r="F1203" s="9">
        <v>21.99</v>
      </c>
      <c r="G1203" s="9">
        <v>41.424399999999999</v>
      </c>
      <c r="H1203" s="9">
        <v>204.759995</v>
      </c>
      <c r="I1203" s="9">
        <v>29.889999</v>
      </c>
      <c r="J1203" s="11">
        <v>1202</v>
      </c>
    </row>
    <row r="1204" spans="1:10" x14ac:dyDescent="0.2">
      <c r="A1204" s="2">
        <v>42332</v>
      </c>
      <c r="B1204" s="8">
        <v>44576.230469000002</v>
      </c>
      <c r="C1204" s="9">
        <v>60.580002</v>
      </c>
      <c r="D1204" s="9">
        <v>3.09</v>
      </c>
      <c r="E1204" s="9">
        <v>38.549999</v>
      </c>
      <c r="F1204" s="9">
        <v>21.799999</v>
      </c>
      <c r="G1204" s="9">
        <v>41.443900999999997</v>
      </c>
      <c r="H1204" s="9">
        <v>211.38000500000001</v>
      </c>
      <c r="I1204" s="9">
        <v>30.32</v>
      </c>
      <c r="J1204" s="11">
        <v>1203</v>
      </c>
    </row>
    <row r="1205" spans="1:10" x14ac:dyDescent="0.2">
      <c r="A1205" s="2">
        <v>42331</v>
      </c>
      <c r="B1205" s="8">
        <v>44779.140625</v>
      </c>
      <c r="C1205" s="9">
        <v>60.189999</v>
      </c>
      <c r="D1205" s="9">
        <v>3.03</v>
      </c>
      <c r="E1205" s="9">
        <v>37.689999</v>
      </c>
      <c r="F1205" s="9">
        <v>22.370000999999998</v>
      </c>
      <c r="G1205" s="9">
        <v>41.824401999999999</v>
      </c>
      <c r="H1205" s="9">
        <v>207.16999799999999</v>
      </c>
      <c r="I1205" s="9">
        <v>31.33</v>
      </c>
      <c r="J1205" s="11">
        <v>1204</v>
      </c>
    </row>
    <row r="1206" spans="1:10" x14ac:dyDescent="0.2">
      <c r="A1206" s="2">
        <v>42328</v>
      </c>
      <c r="B1206" s="8">
        <v>44895.019530999998</v>
      </c>
      <c r="C1206" s="9">
        <v>59.040000999999997</v>
      </c>
      <c r="D1206" s="9">
        <v>3.02</v>
      </c>
      <c r="E1206" s="9">
        <v>38.009998000000003</v>
      </c>
      <c r="F1206" s="9">
        <v>21.77</v>
      </c>
      <c r="G1206" s="9">
        <v>41.882899999999999</v>
      </c>
      <c r="H1206" s="9">
        <v>210.550003</v>
      </c>
      <c r="I1206" s="9">
        <v>31.07</v>
      </c>
      <c r="J1206" s="11">
        <v>1205</v>
      </c>
    </row>
    <row r="1207" spans="1:10" x14ac:dyDescent="0.2">
      <c r="A1207" s="2">
        <v>42327</v>
      </c>
      <c r="B1207" s="8">
        <v>44620.601562999997</v>
      </c>
      <c r="C1207" s="9">
        <v>58.060001</v>
      </c>
      <c r="D1207" s="9">
        <v>2.92</v>
      </c>
      <c r="E1207" s="9">
        <v>37.479999999999997</v>
      </c>
      <c r="F1207" s="9">
        <v>21.940000999999999</v>
      </c>
      <c r="G1207" s="9">
        <v>41.102401999999998</v>
      </c>
      <c r="H1207" s="9">
        <v>209.979996</v>
      </c>
      <c r="I1207" s="9">
        <v>29.77</v>
      </c>
      <c r="J1207" s="11">
        <v>1206</v>
      </c>
    </row>
    <row r="1208" spans="1:10" x14ac:dyDescent="0.2">
      <c r="A1208" s="2">
        <v>42326</v>
      </c>
      <c r="B1208" s="8">
        <v>44505.589844000002</v>
      </c>
      <c r="C1208" s="9">
        <v>58.02</v>
      </c>
      <c r="D1208" s="9">
        <v>2.8</v>
      </c>
      <c r="E1208" s="9">
        <v>36.540000999999997</v>
      </c>
      <c r="F1208" s="9">
        <v>21.9</v>
      </c>
      <c r="G1208" s="9">
        <v>41.082901</v>
      </c>
      <c r="H1208" s="9">
        <v>203.5</v>
      </c>
      <c r="I1208" s="9">
        <v>28.01</v>
      </c>
      <c r="J1208" s="11">
        <v>1207</v>
      </c>
    </row>
    <row r="1209" spans="1:10" x14ac:dyDescent="0.2">
      <c r="A1209" s="2">
        <v>42325</v>
      </c>
      <c r="B1209" s="8">
        <v>44184.648437999997</v>
      </c>
      <c r="C1209" s="9">
        <v>57.950001</v>
      </c>
      <c r="D1209" s="9">
        <v>2.72</v>
      </c>
      <c r="E1209" s="9">
        <v>36.060001</v>
      </c>
      <c r="F1209" s="9">
        <v>22.18</v>
      </c>
      <c r="G1209" s="9">
        <v>39.492699000000002</v>
      </c>
      <c r="H1209" s="9">
        <v>207.020004</v>
      </c>
      <c r="I1209" s="9">
        <v>28.129999000000002</v>
      </c>
      <c r="J1209" s="11">
        <v>1208</v>
      </c>
    </row>
    <row r="1210" spans="1:10" x14ac:dyDescent="0.2">
      <c r="A1210" s="2">
        <v>42321</v>
      </c>
      <c r="B1210" s="8">
        <v>43617.730469000002</v>
      </c>
      <c r="C1210" s="9">
        <v>55.98</v>
      </c>
      <c r="D1210" s="9">
        <v>2.69</v>
      </c>
      <c r="E1210" s="9">
        <v>34.700001</v>
      </c>
      <c r="F1210" s="9">
        <v>21.9</v>
      </c>
      <c r="G1210" s="9">
        <v>39.453701000000002</v>
      </c>
      <c r="H1210" s="9">
        <v>208.80999800000001</v>
      </c>
      <c r="I1210" s="9">
        <v>28.58</v>
      </c>
      <c r="J1210" s="11">
        <v>1209</v>
      </c>
    </row>
    <row r="1211" spans="1:10" x14ac:dyDescent="0.2">
      <c r="A1211" s="2">
        <v>42320</v>
      </c>
      <c r="B1211" s="8">
        <v>44120.519530999998</v>
      </c>
      <c r="C1211" s="9">
        <v>55.240001999999997</v>
      </c>
      <c r="D1211" s="9">
        <v>2.73</v>
      </c>
      <c r="E1211" s="9">
        <v>34.889999000000003</v>
      </c>
      <c r="F1211" s="9">
        <v>21.75</v>
      </c>
      <c r="G1211" s="9">
        <v>39.775599999999997</v>
      </c>
      <c r="H1211" s="9">
        <v>206.449997</v>
      </c>
      <c r="I1211" s="9">
        <v>28.030000999999999</v>
      </c>
      <c r="J1211" s="11">
        <v>1210</v>
      </c>
    </row>
    <row r="1212" spans="1:10" x14ac:dyDescent="0.2">
      <c r="A1212" s="2">
        <v>42319</v>
      </c>
      <c r="B1212" s="8">
        <v>44347.910155999998</v>
      </c>
      <c r="C1212" s="9">
        <v>55.18</v>
      </c>
      <c r="D1212" s="9">
        <v>2.78</v>
      </c>
      <c r="E1212" s="9">
        <v>35.049999</v>
      </c>
      <c r="F1212" s="9">
        <v>21.870000999999998</v>
      </c>
      <c r="G1212" s="9">
        <v>40.185397999999999</v>
      </c>
      <c r="H1212" s="9">
        <v>206.070007</v>
      </c>
      <c r="I1212" s="9">
        <v>27.67</v>
      </c>
      <c r="J1212" s="11">
        <v>1211</v>
      </c>
    </row>
    <row r="1213" spans="1:10" x14ac:dyDescent="0.2">
      <c r="A1213" s="2">
        <v>42318</v>
      </c>
      <c r="B1213" s="8">
        <v>44359.890625</v>
      </c>
      <c r="C1213" s="9">
        <v>55.400002000000001</v>
      </c>
      <c r="D1213" s="9">
        <v>2.78</v>
      </c>
      <c r="E1213" s="9">
        <v>34.900002000000001</v>
      </c>
      <c r="F1213" s="9">
        <v>21.84</v>
      </c>
      <c r="G1213" s="9">
        <v>40.751201999999999</v>
      </c>
      <c r="H1213" s="9">
        <v>206.979996</v>
      </c>
      <c r="I1213" s="9">
        <v>27.709999</v>
      </c>
      <c r="J1213" s="11">
        <v>1212</v>
      </c>
    </row>
    <row r="1214" spans="1:10" x14ac:dyDescent="0.2">
      <c r="A1214" s="2">
        <v>42317</v>
      </c>
      <c r="B1214" s="8">
        <v>44479.230469000002</v>
      </c>
      <c r="C1214" s="9">
        <v>55.66</v>
      </c>
      <c r="D1214" s="9">
        <v>2.74</v>
      </c>
      <c r="E1214" s="9">
        <v>35</v>
      </c>
      <c r="F1214" s="9">
        <v>21.889999</v>
      </c>
      <c r="G1214" s="9">
        <v>40.770699</v>
      </c>
      <c r="H1214" s="9">
        <v>210.020004</v>
      </c>
      <c r="I1214" s="9">
        <v>27.67</v>
      </c>
      <c r="J1214" s="11">
        <v>1213</v>
      </c>
    </row>
    <row r="1215" spans="1:10" x14ac:dyDescent="0.2">
      <c r="A1215" s="2">
        <v>42314</v>
      </c>
      <c r="B1215" s="8">
        <v>45243.851562999997</v>
      </c>
      <c r="C1215" s="9">
        <v>56.919998</v>
      </c>
      <c r="D1215" s="9">
        <v>2.84</v>
      </c>
      <c r="E1215" s="9">
        <v>35.419998</v>
      </c>
      <c r="F1215" s="9">
        <v>22.049999</v>
      </c>
      <c r="G1215" s="9">
        <v>41.512199000000003</v>
      </c>
      <c r="H1215" s="9">
        <v>211.36000100000001</v>
      </c>
      <c r="I1215" s="9">
        <v>29.219999000000001</v>
      </c>
      <c r="J1215" s="11">
        <v>1214</v>
      </c>
    </row>
    <row r="1216" spans="1:10" x14ac:dyDescent="0.2">
      <c r="A1216" s="2">
        <v>42313</v>
      </c>
      <c r="B1216" s="8">
        <v>45195.648437999997</v>
      </c>
      <c r="C1216" s="9">
        <v>56.060001</v>
      </c>
      <c r="D1216" s="9">
        <v>2.95</v>
      </c>
      <c r="E1216" s="9">
        <v>35.150002000000001</v>
      </c>
      <c r="F1216" s="9">
        <v>22.74</v>
      </c>
      <c r="G1216" s="9">
        <v>42.624400999999999</v>
      </c>
      <c r="H1216" s="9">
        <v>215.78999300000001</v>
      </c>
      <c r="I1216" s="9">
        <v>28.34</v>
      </c>
      <c r="J1216" s="11">
        <v>1215</v>
      </c>
    </row>
    <row r="1217" spans="1:10" x14ac:dyDescent="0.2">
      <c r="A1217" s="2">
        <v>42312</v>
      </c>
      <c r="B1217" s="8">
        <v>45373.171875</v>
      </c>
      <c r="C1217" s="9">
        <v>56.110000999999997</v>
      </c>
      <c r="D1217" s="9">
        <v>2.85</v>
      </c>
      <c r="E1217" s="9">
        <v>35.799999</v>
      </c>
      <c r="F1217" s="9">
        <v>22.32</v>
      </c>
      <c r="G1217" s="9">
        <v>42.526797999999999</v>
      </c>
      <c r="H1217" s="9">
        <v>212.320007</v>
      </c>
      <c r="I1217" s="9">
        <v>28.08</v>
      </c>
      <c r="J1217" s="11">
        <v>1216</v>
      </c>
    </row>
    <row r="1218" spans="1:10" x14ac:dyDescent="0.2">
      <c r="A1218" s="2">
        <v>42311</v>
      </c>
      <c r="B1218" s="8">
        <v>45354.589844000002</v>
      </c>
      <c r="C1218" s="9">
        <v>55.490001999999997</v>
      </c>
      <c r="D1218" s="9">
        <v>2.77</v>
      </c>
      <c r="E1218" s="9">
        <v>35.860000999999997</v>
      </c>
      <c r="F1218" s="9">
        <v>22.33</v>
      </c>
      <c r="G1218" s="9">
        <v>42.195098999999999</v>
      </c>
      <c r="H1218" s="9">
        <v>214.66000399999999</v>
      </c>
      <c r="I1218" s="9">
        <v>28.629999000000002</v>
      </c>
      <c r="J1218" s="11">
        <v>1217</v>
      </c>
    </row>
    <row r="1219" spans="1:10" x14ac:dyDescent="0.2">
      <c r="A1219" s="2">
        <v>42307</v>
      </c>
      <c r="B1219" s="8">
        <v>44542.761719000002</v>
      </c>
      <c r="C1219" s="9">
        <v>54.279998999999997</v>
      </c>
      <c r="D1219" s="9">
        <v>2.65</v>
      </c>
      <c r="E1219" s="9">
        <v>36.279998999999997</v>
      </c>
      <c r="F1219" s="9">
        <v>22.18</v>
      </c>
      <c r="G1219" s="9">
        <v>41.795101000000003</v>
      </c>
      <c r="H1219" s="9">
        <v>207.11000100000001</v>
      </c>
      <c r="I1219" s="9">
        <v>28.200001</v>
      </c>
      <c r="J1219" s="11">
        <v>1218</v>
      </c>
    </row>
    <row r="1220" spans="1:10" x14ac:dyDescent="0.2">
      <c r="A1220" s="2">
        <v>42306</v>
      </c>
      <c r="B1220" s="8">
        <v>44634.808594000002</v>
      </c>
      <c r="C1220" s="9">
        <v>54.91</v>
      </c>
      <c r="D1220" s="9">
        <v>2.72</v>
      </c>
      <c r="E1220" s="9">
        <v>36.290000999999997</v>
      </c>
      <c r="F1220" s="9">
        <v>21.66</v>
      </c>
      <c r="G1220" s="9">
        <v>43.346297999999997</v>
      </c>
      <c r="H1220" s="9">
        <v>208.05999800000001</v>
      </c>
      <c r="I1220" s="9">
        <v>28.9</v>
      </c>
      <c r="J1220" s="11">
        <v>1219</v>
      </c>
    </row>
    <row r="1221" spans="1:10" x14ac:dyDescent="0.2">
      <c r="A1221" s="2">
        <v>42305</v>
      </c>
      <c r="B1221" s="8">
        <v>44741.679687999997</v>
      </c>
      <c r="C1221" s="9">
        <v>55.91</v>
      </c>
      <c r="D1221" s="9">
        <v>2.66</v>
      </c>
      <c r="E1221" s="9">
        <v>36.720001000000003</v>
      </c>
      <c r="F1221" s="9">
        <v>21.620000999999998</v>
      </c>
      <c r="G1221" s="9">
        <v>43.082901</v>
      </c>
      <c r="H1221" s="9">
        <v>208.10000600000001</v>
      </c>
      <c r="I1221" s="9">
        <v>28.99</v>
      </c>
      <c r="J1221" s="11">
        <v>1220</v>
      </c>
    </row>
    <row r="1222" spans="1:10" x14ac:dyDescent="0.2">
      <c r="A1222" s="2">
        <v>42304</v>
      </c>
      <c r="B1222" s="8">
        <v>44698.011719000002</v>
      </c>
      <c r="C1222" s="9">
        <v>55.57</v>
      </c>
      <c r="D1222" s="9">
        <v>2.74</v>
      </c>
      <c r="E1222" s="9">
        <v>36.75</v>
      </c>
      <c r="F1222" s="9">
        <v>21.440000999999999</v>
      </c>
      <c r="G1222" s="9">
        <v>42.673198999999997</v>
      </c>
      <c r="H1222" s="9">
        <v>208.94000199999999</v>
      </c>
      <c r="I1222" s="9">
        <v>29.9</v>
      </c>
      <c r="J1222" s="11">
        <v>1221</v>
      </c>
    </row>
    <row r="1223" spans="1:10" x14ac:dyDescent="0.2">
      <c r="A1223" s="2">
        <v>42303</v>
      </c>
      <c r="B1223" s="8">
        <v>45036.519530999998</v>
      </c>
      <c r="C1223" s="9">
        <v>55.610000999999997</v>
      </c>
      <c r="D1223" s="9">
        <v>2.89</v>
      </c>
      <c r="E1223" s="9">
        <v>36.740001999999997</v>
      </c>
      <c r="F1223" s="9">
        <v>21.610001</v>
      </c>
      <c r="G1223" s="9">
        <v>43.404899999999998</v>
      </c>
      <c r="H1223" s="9">
        <v>206.58000200000001</v>
      </c>
      <c r="I1223" s="9">
        <v>29.209999</v>
      </c>
      <c r="J1223" s="11">
        <v>1222</v>
      </c>
    </row>
    <row r="1224" spans="1:10" x14ac:dyDescent="0.2">
      <c r="A1224" s="2">
        <v>42300</v>
      </c>
      <c r="B1224" s="8">
        <v>45010.238280999998</v>
      </c>
      <c r="C1224" s="9">
        <v>55.759998000000003</v>
      </c>
      <c r="D1224" s="9">
        <v>2.98</v>
      </c>
      <c r="E1224" s="9">
        <v>36.229999999999997</v>
      </c>
      <c r="F1224" s="9">
        <v>21.75</v>
      </c>
      <c r="G1224" s="9">
        <v>43.238998000000002</v>
      </c>
      <c r="H1224" s="9">
        <v>203.300003</v>
      </c>
      <c r="I1224" s="9">
        <v>28.49</v>
      </c>
      <c r="J1224" s="11">
        <v>1223</v>
      </c>
    </row>
    <row r="1225" spans="1:10" x14ac:dyDescent="0.2">
      <c r="A1225" s="2">
        <v>42299</v>
      </c>
      <c r="B1225" s="8">
        <v>44627.96875</v>
      </c>
      <c r="C1225" s="9">
        <v>56.060001</v>
      </c>
      <c r="D1225" s="9">
        <v>3.03</v>
      </c>
      <c r="E1225" s="9">
        <v>36.360000999999997</v>
      </c>
      <c r="F1225" s="9">
        <v>21.9</v>
      </c>
      <c r="G1225" s="9">
        <v>43.736598999999998</v>
      </c>
      <c r="H1225" s="9">
        <v>206.08999600000001</v>
      </c>
      <c r="I1225" s="9">
        <v>28.5</v>
      </c>
      <c r="J1225" s="11">
        <v>1224</v>
      </c>
    </row>
    <row r="1226" spans="1:10" x14ac:dyDescent="0.2">
      <c r="A1226" s="2">
        <v>42298</v>
      </c>
      <c r="B1226" s="8">
        <v>44426.070312999997</v>
      </c>
      <c r="C1226" s="9">
        <v>55.900002000000001</v>
      </c>
      <c r="D1226" s="9">
        <v>3.05</v>
      </c>
      <c r="E1226" s="9">
        <v>36.909999999999997</v>
      </c>
      <c r="F1226" s="9">
        <v>21.98</v>
      </c>
      <c r="G1226" s="9">
        <v>44.224400000000003</v>
      </c>
      <c r="H1226" s="9">
        <v>203.38999899999999</v>
      </c>
      <c r="I1226" s="9">
        <v>28.76</v>
      </c>
      <c r="J1226" s="11">
        <v>1225</v>
      </c>
    </row>
    <row r="1227" spans="1:10" x14ac:dyDescent="0.2">
      <c r="A1227" s="2">
        <v>42297</v>
      </c>
      <c r="B1227" s="8">
        <v>44653.859375</v>
      </c>
      <c r="C1227" s="9">
        <v>56.02</v>
      </c>
      <c r="D1227" s="9">
        <v>3.11</v>
      </c>
      <c r="E1227" s="9">
        <v>36.299999</v>
      </c>
      <c r="F1227" s="9">
        <v>21.91</v>
      </c>
      <c r="G1227" s="9">
        <v>44.234099999999998</v>
      </c>
      <c r="H1227" s="9">
        <v>200.759995</v>
      </c>
      <c r="I1227" s="9">
        <v>28.370000999999998</v>
      </c>
      <c r="J1227" s="11">
        <v>1226</v>
      </c>
    </row>
    <row r="1228" spans="1:10" x14ac:dyDescent="0.2">
      <c r="A1228" s="2">
        <v>42296</v>
      </c>
      <c r="B1228" s="8">
        <v>44523.011719000002</v>
      </c>
      <c r="C1228" s="9">
        <v>56.16</v>
      </c>
      <c r="D1228" s="9">
        <v>3.16</v>
      </c>
      <c r="E1228" s="9">
        <v>36.32</v>
      </c>
      <c r="F1228" s="9">
        <v>22</v>
      </c>
      <c r="G1228" s="9">
        <v>44.048800999999997</v>
      </c>
      <c r="H1228" s="9">
        <v>200.199997</v>
      </c>
      <c r="I1228" s="9">
        <v>27.549999</v>
      </c>
      <c r="J1228" s="11">
        <v>1227</v>
      </c>
    </row>
    <row r="1229" spans="1:10" x14ac:dyDescent="0.2">
      <c r="A1229" s="2">
        <v>42293</v>
      </c>
      <c r="B1229" s="8">
        <v>44364.160155999998</v>
      </c>
      <c r="C1229" s="9">
        <v>54.48</v>
      </c>
      <c r="D1229" s="9">
        <v>3.17</v>
      </c>
      <c r="E1229" s="9">
        <v>35.93</v>
      </c>
      <c r="F1229" s="9">
        <v>21.780000999999999</v>
      </c>
      <c r="G1229" s="9">
        <v>43.658501000000001</v>
      </c>
      <c r="H1229" s="9">
        <v>197.63000500000001</v>
      </c>
      <c r="I1229" s="9">
        <v>26.780000999999999</v>
      </c>
      <c r="J1229" s="11">
        <v>1228</v>
      </c>
    </row>
    <row r="1230" spans="1:10" x14ac:dyDescent="0.2">
      <c r="A1230" s="2">
        <v>42292</v>
      </c>
      <c r="B1230" s="8">
        <v>44087.589844000002</v>
      </c>
      <c r="C1230" s="9">
        <v>53.93</v>
      </c>
      <c r="D1230" s="9">
        <v>3.15</v>
      </c>
      <c r="E1230" s="9">
        <v>35.840000000000003</v>
      </c>
      <c r="F1230" s="9">
        <v>21.99</v>
      </c>
      <c r="G1230" s="9">
        <v>43.463402000000002</v>
      </c>
      <c r="H1230" s="9">
        <v>197.490005</v>
      </c>
      <c r="I1230" s="9">
        <v>26.780000999999999</v>
      </c>
      <c r="J1230" s="11">
        <v>1229</v>
      </c>
    </row>
    <row r="1231" spans="1:10" x14ac:dyDescent="0.2">
      <c r="A1231" s="2">
        <v>42291</v>
      </c>
      <c r="B1231" s="8">
        <v>44064.429687999997</v>
      </c>
      <c r="C1231" s="9">
        <v>53.98</v>
      </c>
      <c r="D1231" s="9">
        <v>3.22</v>
      </c>
      <c r="E1231" s="9">
        <v>36.360000999999997</v>
      </c>
      <c r="F1231" s="9">
        <v>21.77</v>
      </c>
      <c r="G1231" s="9">
        <v>43.902400999999998</v>
      </c>
      <c r="H1231" s="9">
        <v>195.720001</v>
      </c>
      <c r="I1231" s="9">
        <v>25.58</v>
      </c>
      <c r="J1231" s="11">
        <v>1230</v>
      </c>
    </row>
    <row r="1232" spans="1:10" x14ac:dyDescent="0.2">
      <c r="A1232" s="2">
        <v>42290</v>
      </c>
      <c r="B1232" s="8">
        <v>44318.191405999998</v>
      </c>
      <c r="C1232" s="9">
        <v>53.869999</v>
      </c>
      <c r="D1232" s="9">
        <v>3.43</v>
      </c>
      <c r="E1232" s="9">
        <v>36.779998999999997</v>
      </c>
      <c r="F1232" s="9">
        <v>22.07</v>
      </c>
      <c r="G1232" s="9">
        <v>43.590198999999998</v>
      </c>
      <c r="H1232" s="9">
        <v>191.550003</v>
      </c>
      <c r="I1232" s="9">
        <v>25.629999000000002</v>
      </c>
      <c r="J1232" s="11">
        <v>1231</v>
      </c>
    </row>
    <row r="1233" spans="1:10" x14ac:dyDescent="0.2">
      <c r="A1233" s="2">
        <v>42289</v>
      </c>
      <c r="B1233" s="8">
        <v>44314.25</v>
      </c>
      <c r="C1233" s="9">
        <v>54.540000999999997</v>
      </c>
      <c r="D1233" s="9">
        <v>3.43</v>
      </c>
      <c r="E1233" s="9">
        <v>36.25</v>
      </c>
      <c r="F1233" s="9">
        <v>22.33</v>
      </c>
      <c r="G1233" s="9">
        <v>43.492699000000002</v>
      </c>
      <c r="H1233" s="9">
        <v>191.83999600000001</v>
      </c>
      <c r="I1233" s="9">
        <v>25.99</v>
      </c>
      <c r="J1233" s="11">
        <v>1232</v>
      </c>
    </row>
    <row r="1234" spans="1:10" x14ac:dyDescent="0.2">
      <c r="A1234" s="2">
        <v>42286</v>
      </c>
      <c r="B1234" s="8">
        <v>44375.621094000002</v>
      </c>
      <c r="C1234" s="9">
        <v>54.389999000000003</v>
      </c>
      <c r="D1234" s="9">
        <v>3.47</v>
      </c>
      <c r="E1234" s="9">
        <v>37.220001000000003</v>
      </c>
      <c r="F1234" s="9">
        <v>22.77</v>
      </c>
      <c r="G1234" s="9">
        <v>43.902400999999998</v>
      </c>
      <c r="H1234" s="9">
        <v>189.679993</v>
      </c>
      <c r="I1234" s="9">
        <v>25.41</v>
      </c>
      <c r="J1234" s="11">
        <v>1233</v>
      </c>
    </row>
    <row r="1235" spans="1:10" x14ac:dyDescent="0.2">
      <c r="A1235" s="2">
        <v>42285</v>
      </c>
      <c r="B1235" s="8">
        <v>44076.941405999998</v>
      </c>
      <c r="C1235" s="9">
        <v>53.450001</v>
      </c>
      <c r="D1235" s="9">
        <v>3.3</v>
      </c>
      <c r="E1235" s="9">
        <v>36.659999999999997</v>
      </c>
      <c r="F1235" s="9">
        <v>22.620000999999998</v>
      </c>
      <c r="G1235" s="9">
        <v>41.970699000000003</v>
      </c>
      <c r="H1235" s="9">
        <v>190.30999800000001</v>
      </c>
      <c r="I1235" s="9">
        <v>25.469999000000001</v>
      </c>
      <c r="J1235" s="11">
        <v>1234</v>
      </c>
    </row>
    <row r="1236" spans="1:10" x14ac:dyDescent="0.2">
      <c r="A1236" s="2">
        <v>42284</v>
      </c>
      <c r="B1236" s="8">
        <v>43832.03125</v>
      </c>
      <c r="C1236" s="9">
        <v>52.91</v>
      </c>
      <c r="D1236" s="9">
        <v>3.12</v>
      </c>
      <c r="E1236" s="9">
        <v>36.5</v>
      </c>
      <c r="F1236" s="9">
        <v>22.530000999999999</v>
      </c>
      <c r="G1236" s="9">
        <v>40.741501</v>
      </c>
      <c r="H1236" s="9">
        <v>186.979996</v>
      </c>
      <c r="I1236" s="9">
        <v>26.07</v>
      </c>
      <c r="J1236" s="11">
        <v>1235</v>
      </c>
    </row>
    <row r="1237" spans="1:10" x14ac:dyDescent="0.2">
      <c r="A1237" s="2">
        <v>42283</v>
      </c>
      <c r="B1237" s="8">
        <v>43561.421875</v>
      </c>
      <c r="C1237" s="9">
        <v>52.98</v>
      </c>
      <c r="D1237" s="9">
        <v>2.94</v>
      </c>
      <c r="E1237" s="9">
        <v>36.340000000000003</v>
      </c>
      <c r="F1237" s="9">
        <v>22.73</v>
      </c>
      <c r="G1237" s="9">
        <v>41.131698999999998</v>
      </c>
      <c r="H1237" s="9">
        <v>191.88000500000001</v>
      </c>
      <c r="I1237" s="9">
        <v>25.879999000000002</v>
      </c>
      <c r="J1237" s="11">
        <v>1236</v>
      </c>
    </row>
    <row r="1238" spans="1:10" x14ac:dyDescent="0.2">
      <c r="A1238" s="2">
        <v>42282</v>
      </c>
      <c r="B1238" s="8">
        <v>43566.320312999997</v>
      </c>
      <c r="C1238" s="9">
        <v>52.5</v>
      </c>
      <c r="D1238" s="9">
        <v>2.87</v>
      </c>
      <c r="E1238" s="9">
        <v>35.310001</v>
      </c>
      <c r="F1238" s="9">
        <v>22.67</v>
      </c>
      <c r="G1238" s="9">
        <v>41.238998000000002</v>
      </c>
      <c r="H1238" s="9">
        <v>190.220001</v>
      </c>
      <c r="I1238" s="9">
        <v>24.73</v>
      </c>
      <c r="J1238" s="11">
        <v>1237</v>
      </c>
    </row>
    <row r="1239" spans="1:10" x14ac:dyDescent="0.2">
      <c r="A1239" s="2">
        <v>42279</v>
      </c>
      <c r="B1239" s="8">
        <v>42735.148437999997</v>
      </c>
      <c r="C1239" s="9">
        <v>52.32</v>
      </c>
      <c r="D1239" s="9">
        <v>2.81</v>
      </c>
      <c r="E1239" s="9">
        <v>34.549999</v>
      </c>
      <c r="F1239" s="9">
        <v>22.24</v>
      </c>
      <c r="G1239" s="9">
        <v>40.839001000000003</v>
      </c>
      <c r="H1239" s="9">
        <v>185.88999899999999</v>
      </c>
      <c r="I1239" s="9">
        <v>24.389999</v>
      </c>
      <c r="J1239" s="11">
        <v>1238</v>
      </c>
    </row>
    <row r="1240" spans="1:10" x14ac:dyDescent="0.2">
      <c r="A1240" s="2">
        <v>42278</v>
      </c>
      <c r="B1240" s="8">
        <v>42695.738280999998</v>
      </c>
      <c r="C1240" s="9">
        <v>50.919998</v>
      </c>
      <c r="D1240" s="9">
        <v>2.89</v>
      </c>
      <c r="E1240" s="9">
        <v>34.450001</v>
      </c>
      <c r="F1240" s="9">
        <v>22.200001</v>
      </c>
      <c r="G1240" s="9">
        <v>40.965899999999998</v>
      </c>
      <c r="H1240" s="9">
        <v>183.53999300000001</v>
      </c>
      <c r="I1240" s="9">
        <v>25.02</v>
      </c>
      <c r="J1240" s="11">
        <v>1239</v>
      </c>
    </row>
    <row r="1241" spans="1:10" x14ac:dyDescent="0.2">
      <c r="A1241" s="2">
        <v>42277</v>
      </c>
      <c r="B1241" s="8">
        <v>42632.539062999997</v>
      </c>
      <c r="C1241" s="9">
        <v>50.220001000000003</v>
      </c>
      <c r="D1241" s="9">
        <v>2.67</v>
      </c>
      <c r="E1241" s="9">
        <v>34.909999999999997</v>
      </c>
      <c r="F1241" s="9">
        <v>21.74</v>
      </c>
      <c r="G1241" s="9">
        <v>40.497601000000003</v>
      </c>
      <c r="H1241" s="9">
        <v>186</v>
      </c>
      <c r="I1241" s="9">
        <v>25.290001</v>
      </c>
      <c r="J1241" s="11">
        <v>1240</v>
      </c>
    </row>
    <row r="1242" spans="1:10" x14ac:dyDescent="0.2">
      <c r="A1242" s="2">
        <v>42276</v>
      </c>
      <c r="B1242" s="8">
        <v>42121.511719000002</v>
      </c>
      <c r="C1242" s="9">
        <v>49.73</v>
      </c>
      <c r="D1242" s="9">
        <v>2.62</v>
      </c>
      <c r="E1242" s="9">
        <v>34.669998</v>
      </c>
      <c r="F1242" s="9">
        <v>20.85</v>
      </c>
      <c r="G1242" s="9">
        <v>39.902400999999998</v>
      </c>
      <c r="H1242" s="9">
        <v>182.529999</v>
      </c>
      <c r="I1242" s="9">
        <v>24.91</v>
      </c>
      <c r="J1242" s="11">
        <v>1241</v>
      </c>
    </row>
    <row r="1243" spans="1:10" x14ac:dyDescent="0.2">
      <c r="A1243" s="2">
        <v>42275</v>
      </c>
      <c r="B1243" s="8">
        <v>41893.511719000002</v>
      </c>
      <c r="C1243" s="9">
        <v>49.419998</v>
      </c>
      <c r="D1243" s="9">
        <v>2.57</v>
      </c>
      <c r="E1243" s="9">
        <v>34.57</v>
      </c>
      <c r="F1243" s="9">
        <v>21.030000999999999</v>
      </c>
      <c r="G1243" s="9">
        <v>39.951199000000003</v>
      </c>
      <c r="H1243" s="9">
        <v>182.66999799999999</v>
      </c>
      <c r="I1243" s="9">
        <v>24.84</v>
      </c>
      <c r="J1243" s="11">
        <v>1242</v>
      </c>
    </row>
    <row r="1244" spans="1:10" x14ac:dyDescent="0.2">
      <c r="A1244" s="2">
        <v>42272</v>
      </c>
      <c r="B1244" s="8">
        <v>42435.230469000002</v>
      </c>
      <c r="C1244" s="9">
        <v>49.610000999999997</v>
      </c>
      <c r="D1244" s="9">
        <v>2.5</v>
      </c>
      <c r="E1244" s="9">
        <v>34.560001</v>
      </c>
      <c r="F1244" s="9">
        <v>21.25</v>
      </c>
      <c r="G1244" s="9">
        <v>40.780498999999999</v>
      </c>
      <c r="H1244" s="9">
        <v>181.240005</v>
      </c>
      <c r="I1244" s="9">
        <v>24.83</v>
      </c>
      <c r="J1244" s="11">
        <v>1243</v>
      </c>
    </row>
    <row r="1245" spans="1:10" x14ac:dyDescent="0.2">
      <c r="A1245" s="2">
        <v>42271</v>
      </c>
      <c r="B1245" s="8">
        <v>42596.558594000002</v>
      </c>
      <c r="C1245" s="9">
        <v>50.18</v>
      </c>
      <c r="D1245" s="9">
        <v>2.5299999999999998</v>
      </c>
      <c r="E1245" s="9">
        <v>34.830002</v>
      </c>
      <c r="F1245" s="9">
        <v>21.24</v>
      </c>
      <c r="G1245" s="9">
        <v>39.931702000000001</v>
      </c>
      <c r="H1245" s="9">
        <v>181.89999399999999</v>
      </c>
      <c r="I1245" s="9">
        <v>24.74</v>
      </c>
      <c r="J1245" s="11">
        <v>1244</v>
      </c>
    </row>
    <row r="1246" spans="1:10" x14ac:dyDescent="0.2">
      <c r="A1246" s="2">
        <v>42270</v>
      </c>
      <c r="B1246" s="8">
        <v>43042.359375</v>
      </c>
      <c r="C1246" s="9">
        <v>50.639999000000003</v>
      </c>
      <c r="D1246" s="9">
        <v>2.59</v>
      </c>
      <c r="E1246" s="9">
        <v>36.599997999999999</v>
      </c>
      <c r="F1246" s="9">
        <v>21.610001</v>
      </c>
      <c r="G1246" s="9">
        <v>40.360999999999997</v>
      </c>
      <c r="H1246" s="9">
        <v>182.38999899999999</v>
      </c>
      <c r="I1246" s="9">
        <v>25.709999</v>
      </c>
      <c r="J1246" s="11">
        <v>1245</v>
      </c>
    </row>
    <row r="1247" spans="1:10" x14ac:dyDescent="0.2">
      <c r="A1247" s="2">
        <v>42269</v>
      </c>
      <c r="B1247" s="8">
        <v>43232.058594000002</v>
      </c>
      <c r="C1247" s="9">
        <v>50.299999</v>
      </c>
      <c r="D1247" s="9">
        <v>2.67</v>
      </c>
      <c r="E1247" s="9">
        <v>36.840000000000003</v>
      </c>
      <c r="F1247" s="9">
        <v>21.389999</v>
      </c>
      <c r="G1247" s="9">
        <v>40.224400000000003</v>
      </c>
      <c r="H1247" s="9">
        <v>183.88999899999999</v>
      </c>
      <c r="I1247" s="9">
        <v>25.16</v>
      </c>
      <c r="J1247" s="11">
        <v>1246</v>
      </c>
    </row>
    <row r="1248" spans="1:10" x14ac:dyDescent="0.2">
      <c r="A1248" s="2">
        <v>42268</v>
      </c>
      <c r="B1248" s="8">
        <v>43618.140625</v>
      </c>
      <c r="C1248" s="9">
        <v>51.09</v>
      </c>
      <c r="D1248" s="9">
        <v>2.71</v>
      </c>
      <c r="E1248" s="9">
        <v>36.720001000000003</v>
      </c>
      <c r="F1248" s="9">
        <v>21.450001</v>
      </c>
      <c r="G1248" s="9">
        <v>40.780498999999999</v>
      </c>
      <c r="H1248" s="9">
        <v>186.88999899999999</v>
      </c>
      <c r="I1248" s="9">
        <v>25.540001</v>
      </c>
      <c r="J1248" s="11">
        <v>1247</v>
      </c>
    </row>
    <row r="1249" spans="1:10" x14ac:dyDescent="0.2">
      <c r="A1249" s="2">
        <v>42265</v>
      </c>
      <c r="B1249" s="8">
        <v>43565.050780999998</v>
      </c>
      <c r="C1249" s="9">
        <v>51.299999</v>
      </c>
      <c r="D1249" s="9">
        <v>2.66</v>
      </c>
      <c r="E1249" s="9">
        <v>36.779998999999997</v>
      </c>
      <c r="F1249" s="9">
        <v>21.77</v>
      </c>
      <c r="G1249" s="9">
        <v>41.482899000000003</v>
      </c>
      <c r="H1249" s="9">
        <v>187.479996</v>
      </c>
      <c r="I1249" s="9">
        <v>25.290001</v>
      </c>
      <c r="J1249" s="11">
        <v>1248</v>
      </c>
    </row>
    <row r="1250" spans="1:10" x14ac:dyDescent="0.2">
      <c r="A1250" s="2">
        <v>42264</v>
      </c>
      <c r="B1250" s="8">
        <v>43790.929687999997</v>
      </c>
      <c r="C1250" s="9">
        <v>51.650002000000001</v>
      </c>
      <c r="D1250" s="9">
        <v>2.57</v>
      </c>
      <c r="E1250" s="9">
        <v>36.509998000000003</v>
      </c>
      <c r="F1250" s="9">
        <v>22.01</v>
      </c>
      <c r="G1250" s="9">
        <v>41.541499999999999</v>
      </c>
      <c r="H1250" s="9">
        <v>187.55999800000001</v>
      </c>
      <c r="I1250" s="9">
        <v>25.73</v>
      </c>
      <c r="J1250" s="11">
        <v>1249</v>
      </c>
    </row>
    <row r="1251" spans="1:10" x14ac:dyDescent="0.2">
      <c r="A1251" s="2">
        <v>42262</v>
      </c>
      <c r="B1251" s="8">
        <v>43269.621094000002</v>
      </c>
      <c r="C1251" s="9">
        <v>50.490001999999997</v>
      </c>
      <c r="D1251" s="9">
        <v>2.34</v>
      </c>
      <c r="E1251" s="9">
        <v>36.619999</v>
      </c>
      <c r="F1251" s="9">
        <v>22</v>
      </c>
      <c r="G1251" s="9">
        <v>41.317101000000001</v>
      </c>
      <c r="H1251" s="9">
        <v>184.80999800000001</v>
      </c>
      <c r="I1251" s="9">
        <v>24.559999000000001</v>
      </c>
      <c r="J1251" s="11">
        <v>1250</v>
      </c>
    </row>
    <row r="1252" spans="1:10" x14ac:dyDescent="0.2">
      <c r="A1252" s="2">
        <v>42261</v>
      </c>
      <c r="B1252" s="8">
        <v>42827.351562999997</v>
      </c>
      <c r="C1252" s="9">
        <v>49.509998000000003</v>
      </c>
      <c r="D1252" s="9">
        <v>2.27</v>
      </c>
      <c r="E1252" s="9">
        <v>36.740001999999997</v>
      </c>
      <c r="F1252" s="9">
        <v>22.469999000000001</v>
      </c>
      <c r="G1252" s="9">
        <v>40.848801000000002</v>
      </c>
      <c r="H1252" s="9">
        <v>183.03999300000001</v>
      </c>
      <c r="I1252" s="9">
        <v>24.83</v>
      </c>
      <c r="J1252" s="11">
        <v>1251</v>
      </c>
    </row>
    <row r="1253" spans="1:10" x14ac:dyDescent="0.2">
      <c r="A1253" s="2">
        <v>42258</v>
      </c>
      <c r="B1253" s="8">
        <v>42780.730469000002</v>
      </c>
      <c r="C1253" s="9">
        <v>49.73</v>
      </c>
      <c r="D1253" s="9">
        <v>2.29</v>
      </c>
      <c r="E1253" s="9">
        <v>36.560001</v>
      </c>
      <c r="F1253" s="9">
        <v>21.719999000000001</v>
      </c>
      <c r="G1253" s="9">
        <v>40.799999</v>
      </c>
      <c r="H1253" s="9">
        <v>183.13000500000001</v>
      </c>
      <c r="I1253" s="9">
        <v>24.6</v>
      </c>
      <c r="J1253" s="11">
        <v>1252</v>
      </c>
    </row>
    <row r="1254" spans="1:10" x14ac:dyDescent="0.2">
      <c r="A1254" s="2">
        <v>42257</v>
      </c>
      <c r="B1254" s="8">
        <v>42888.511719000002</v>
      </c>
      <c r="C1254" s="9">
        <v>49.860000999999997</v>
      </c>
      <c r="D1254" s="9">
        <v>2.31</v>
      </c>
      <c r="E1254" s="9">
        <v>35.290000999999997</v>
      </c>
      <c r="F1254" s="9">
        <v>21.690000999999999</v>
      </c>
      <c r="G1254" s="9">
        <v>41.453701000000002</v>
      </c>
      <c r="H1254" s="9">
        <v>182.96000699999999</v>
      </c>
      <c r="I1254" s="9">
        <v>24.27</v>
      </c>
      <c r="J1254" s="11">
        <v>1253</v>
      </c>
    </row>
    <row r="1255" spans="1:10" x14ac:dyDescent="0.2">
      <c r="A1255" s="2">
        <v>42256</v>
      </c>
      <c r="B1255" s="8">
        <v>42754.679687999997</v>
      </c>
      <c r="C1255" s="9">
        <v>50.27</v>
      </c>
      <c r="D1255" s="9">
        <v>2.31</v>
      </c>
      <c r="E1255" s="9">
        <v>35.009998000000003</v>
      </c>
      <c r="F1255" s="9">
        <v>21.93</v>
      </c>
      <c r="G1255" s="9">
        <v>41.122002000000002</v>
      </c>
      <c r="H1255" s="9">
        <v>184.36999499999999</v>
      </c>
      <c r="I1255" s="9">
        <v>23.780000999999999</v>
      </c>
      <c r="J1255" s="11">
        <v>1254</v>
      </c>
    </row>
    <row r="1256" spans="1:10" x14ac:dyDescent="0.2">
      <c r="A1256" s="2">
        <v>42255</v>
      </c>
      <c r="B1256" s="8">
        <v>43083.941405999998</v>
      </c>
      <c r="C1256" s="9">
        <v>50.060001</v>
      </c>
      <c r="D1256" s="9">
        <v>2.31</v>
      </c>
      <c r="E1256" s="9">
        <v>35.090000000000003</v>
      </c>
      <c r="F1256" s="9">
        <v>21.74</v>
      </c>
      <c r="G1256" s="9">
        <v>40.956099999999999</v>
      </c>
      <c r="H1256" s="9">
        <v>184.44000199999999</v>
      </c>
      <c r="I1256" s="9">
        <v>23.780000999999999</v>
      </c>
      <c r="J1256" s="11">
        <v>1255</v>
      </c>
    </row>
    <row r="1257" spans="1:10" x14ac:dyDescent="0.2">
      <c r="A1257" s="2">
        <v>42254</v>
      </c>
      <c r="B1257" s="8">
        <v>42756.261719000002</v>
      </c>
      <c r="C1257" s="9">
        <v>50.52</v>
      </c>
      <c r="D1257" s="9">
        <v>2.33</v>
      </c>
      <c r="E1257" s="9">
        <v>35.080002</v>
      </c>
      <c r="F1257" s="9">
        <v>21.690000999999999</v>
      </c>
      <c r="G1257" s="9">
        <v>40.478000999999999</v>
      </c>
      <c r="H1257" s="9">
        <v>181.929993</v>
      </c>
      <c r="I1257" s="9">
        <v>23.75</v>
      </c>
      <c r="J1257" s="11">
        <v>1256</v>
      </c>
    </row>
    <row r="1258" spans="1:10" x14ac:dyDescent="0.2">
      <c r="A1258" s="2">
        <v>42251</v>
      </c>
      <c r="B1258" s="8">
        <v>42742.859375</v>
      </c>
      <c r="C1258" s="9">
        <v>50.509998000000003</v>
      </c>
      <c r="D1258" s="9">
        <v>2.3199999999999998</v>
      </c>
      <c r="E1258" s="9">
        <v>35.409999999999997</v>
      </c>
      <c r="F1258" s="9">
        <v>21.33</v>
      </c>
      <c r="G1258" s="9">
        <v>40.936599999999999</v>
      </c>
      <c r="H1258" s="9">
        <v>180.53999300000001</v>
      </c>
      <c r="I1258" s="9">
        <v>23.389999</v>
      </c>
      <c r="J1258" s="11">
        <v>1257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6A24-8EEB-C546-ABC0-5071212A03A1}">
  <dimension ref="A1:P15"/>
  <sheetViews>
    <sheetView workbookViewId="0">
      <selection activeCell="G37" sqref="G37"/>
    </sheetView>
  </sheetViews>
  <sheetFormatPr baseColWidth="10" defaultRowHeight="16" x14ac:dyDescent="0.2"/>
  <sheetData>
    <row r="1" spans="1:16" x14ac:dyDescent="0.2">
      <c r="A1" s="17" t="s">
        <v>11</v>
      </c>
      <c r="B1" s="17"/>
      <c r="C1" s="17" t="s">
        <v>12</v>
      </c>
      <c r="D1" s="17"/>
      <c r="E1" s="17" t="s">
        <v>13</v>
      </c>
      <c r="F1" s="17"/>
      <c r="G1" s="17" t="s">
        <v>14</v>
      </c>
      <c r="H1" s="17"/>
      <c r="I1" s="17" t="s">
        <v>15</v>
      </c>
      <c r="J1" s="17"/>
      <c r="K1" s="17" t="s">
        <v>16</v>
      </c>
      <c r="L1" s="17"/>
      <c r="M1" s="17" t="s">
        <v>17</v>
      </c>
      <c r="N1" s="17"/>
      <c r="O1" s="17" t="s">
        <v>18</v>
      </c>
      <c r="P1" s="17"/>
    </row>
    <row r="3" spans="1:16" x14ac:dyDescent="0.2">
      <c r="A3" t="s">
        <v>19</v>
      </c>
      <c r="B3">
        <v>-1.2724432084059722E-4</v>
      </c>
      <c r="C3" t="s">
        <v>19</v>
      </c>
      <c r="D3">
        <v>-7.0945217177954215E-4</v>
      </c>
      <c r="E3" t="s">
        <v>19</v>
      </c>
      <c r="F3">
        <v>-1.564886371282342E-3</v>
      </c>
      <c r="G3" t="s">
        <v>19</v>
      </c>
      <c r="H3">
        <v>-6.0126185575390628E-4</v>
      </c>
      <c r="I3" t="s">
        <v>19</v>
      </c>
      <c r="J3">
        <v>-1.1011289582606235E-3</v>
      </c>
      <c r="K3" t="s">
        <v>19</v>
      </c>
      <c r="L3">
        <v>-1.0853005128754944E-4</v>
      </c>
      <c r="M3" t="s">
        <v>19</v>
      </c>
      <c r="N3">
        <v>-6.5221702789831733E-5</v>
      </c>
      <c r="O3" t="s">
        <v>19</v>
      </c>
      <c r="P3">
        <v>-1.9625869196829122E-4</v>
      </c>
    </row>
    <row r="4" spans="1:16" x14ac:dyDescent="0.2">
      <c r="A4" t="s">
        <v>20</v>
      </c>
      <c r="B4">
        <v>2.8618340866087681E-4</v>
      </c>
      <c r="C4" t="s">
        <v>20</v>
      </c>
      <c r="D4">
        <v>6.540587601801956E-4</v>
      </c>
      <c r="E4" t="s">
        <v>20</v>
      </c>
      <c r="F4">
        <v>8.0686730310623636E-4</v>
      </c>
      <c r="G4" t="s">
        <v>20</v>
      </c>
      <c r="H4">
        <v>5.5216708831990857E-4</v>
      </c>
      <c r="I4" t="s">
        <v>20</v>
      </c>
      <c r="J4">
        <v>5.6580302976582298E-4</v>
      </c>
      <c r="K4" t="s">
        <v>20</v>
      </c>
      <c r="L4">
        <v>5.6975883524305177E-4</v>
      </c>
      <c r="M4" t="s">
        <v>20</v>
      </c>
      <c r="N4">
        <v>4.4422542055823193E-4</v>
      </c>
      <c r="O4" t="s">
        <v>20</v>
      </c>
      <c r="P4">
        <v>8.0521200849234748E-4</v>
      </c>
    </row>
    <row r="5" spans="1:16" x14ac:dyDescent="0.2">
      <c r="A5" t="s">
        <v>21</v>
      </c>
      <c r="B5">
        <v>-1.3468765610304794E-5</v>
      </c>
      <c r="C5" t="s">
        <v>21</v>
      </c>
      <c r="D5">
        <v>-7.3941009196384826E-5</v>
      </c>
      <c r="E5" t="s">
        <v>21</v>
      </c>
      <c r="F5">
        <v>-2.585894201197053E-3</v>
      </c>
      <c r="G5" t="s">
        <v>21</v>
      </c>
      <c r="H5">
        <v>0</v>
      </c>
      <c r="I5" t="s">
        <v>21</v>
      </c>
      <c r="J5">
        <v>-1.0284230677548379E-3</v>
      </c>
      <c r="K5" t="s">
        <v>21</v>
      </c>
      <c r="L5">
        <v>-4.351247590934945E-4</v>
      </c>
      <c r="M5" t="s">
        <v>21</v>
      </c>
      <c r="N5">
        <v>-2.0254008119545674E-4</v>
      </c>
      <c r="O5" t="s">
        <v>21</v>
      </c>
      <c r="P5">
        <v>0</v>
      </c>
    </row>
    <row r="6" spans="1:16" x14ac:dyDescent="0.2">
      <c r="A6" t="s">
        <v>22</v>
      </c>
      <c r="B6" t="e">
        <v>#N/A</v>
      </c>
      <c r="C6" t="s">
        <v>22</v>
      </c>
      <c r="D6">
        <v>0</v>
      </c>
      <c r="E6" t="s">
        <v>22</v>
      </c>
      <c r="F6">
        <v>0</v>
      </c>
      <c r="G6" t="s">
        <v>22</v>
      </c>
      <c r="H6">
        <v>0</v>
      </c>
      <c r="I6" t="s">
        <v>22</v>
      </c>
      <c r="J6">
        <v>0</v>
      </c>
      <c r="K6" t="s">
        <v>22</v>
      </c>
      <c r="L6">
        <v>0</v>
      </c>
      <c r="M6" t="s">
        <v>22</v>
      </c>
      <c r="N6">
        <v>0</v>
      </c>
      <c r="O6" t="s">
        <v>22</v>
      </c>
      <c r="P6">
        <v>0</v>
      </c>
    </row>
    <row r="7" spans="1:16" x14ac:dyDescent="0.2">
      <c r="A7" t="s">
        <v>23</v>
      </c>
      <c r="B7">
        <v>1.0142365843396922E-2</v>
      </c>
      <c r="C7" t="s">
        <v>23</v>
      </c>
      <c r="D7">
        <v>2.3179901517935295E-2</v>
      </c>
      <c r="E7" t="s">
        <v>23</v>
      </c>
      <c r="F7">
        <v>2.8595450076827702E-2</v>
      </c>
      <c r="G7" t="s">
        <v>23</v>
      </c>
      <c r="H7">
        <v>1.9568851467067484E-2</v>
      </c>
      <c r="I7" t="s">
        <v>23</v>
      </c>
      <c r="J7">
        <v>2.0052110463145371E-2</v>
      </c>
      <c r="K7" t="s">
        <v>23</v>
      </c>
      <c r="L7">
        <v>2.0192304566441242E-2</v>
      </c>
      <c r="M7" t="s">
        <v>23</v>
      </c>
      <c r="N7">
        <v>1.5743389015180097E-2</v>
      </c>
      <c r="O7" t="s">
        <v>23</v>
      </c>
      <c r="P7">
        <v>2.8536786286249401E-2</v>
      </c>
    </row>
    <row r="8" spans="1:16" x14ac:dyDescent="0.2">
      <c r="A8" t="s">
        <v>24</v>
      </c>
      <c r="B8">
        <v>1.0286758490130454E-4</v>
      </c>
      <c r="C8" t="s">
        <v>24</v>
      </c>
      <c r="D8">
        <v>5.3730783438117895E-4</v>
      </c>
      <c r="E8" t="s">
        <v>24</v>
      </c>
      <c r="F8">
        <v>8.1769976509634551E-4</v>
      </c>
      <c r="G8" t="s">
        <v>24</v>
      </c>
      <c r="H8">
        <v>3.8293994774014922E-4</v>
      </c>
      <c r="I8" t="s">
        <v>24</v>
      </c>
      <c r="J8">
        <v>4.0208713402618406E-4</v>
      </c>
      <c r="K8" t="s">
        <v>24</v>
      </c>
      <c r="L8">
        <v>4.0772916370392391E-4</v>
      </c>
      <c r="M8" t="s">
        <v>24</v>
      </c>
      <c r="N8">
        <v>2.4785429768329337E-4</v>
      </c>
      <c r="O8" t="s">
        <v>24</v>
      </c>
      <c r="P8">
        <v>8.143481715470718E-4</v>
      </c>
    </row>
    <row r="9" spans="1:16" x14ac:dyDescent="0.2">
      <c r="A9" t="s">
        <v>25</v>
      </c>
      <c r="B9">
        <v>5.3837246715519598</v>
      </c>
      <c r="C9" t="s">
        <v>25</v>
      </c>
      <c r="D9">
        <v>64.922018046542263</v>
      </c>
      <c r="E9" t="s">
        <v>25</v>
      </c>
      <c r="F9">
        <v>29.401611278346884</v>
      </c>
      <c r="G9" t="s">
        <v>25</v>
      </c>
      <c r="H9">
        <v>14.679877499406171</v>
      </c>
      <c r="I9" t="s">
        <v>25</v>
      </c>
      <c r="J9">
        <v>9.3214963983247632</v>
      </c>
      <c r="K9" t="s">
        <v>25</v>
      </c>
      <c r="L9">
        <v>9.8936911095015247</v>
      </c>
      <c r="M9" t="s">
        <v>25</v>
      </c>
      <c r="N9">
        <v>4.8742240137639161</v>
      </c>
      <c r="O9" t="s">
        <v>25</v>
      </c>
      <c r="P9">
        <v>22.178023755977108</v>
      </c>
    </row>
    <row r="10" spans="1:16" x14ac:dyDescent="0.2">
      <c r="A10" t="s">
        <v>26</v>
      </c>
      <c r="B10">
        <v>-0.67672422663921994</v>
      </c>
      <c r="C10" t="s">
        <v>26</v>
      </c>
      <c r="D10">
        <v>-4.1584117366976727</v>
      </c>
      <c r="E10" t="s">
        <v>26</v>
      </c>
      <c r="F10">
        <v>0.71427029425630395</v>
      </c>
      <c r="G10" t="s">
        <v>26</v>
      </c>
      <c r="H10">
        <v>-0.22999367025902814</v>
      </c>
      <c r="I10" t="s">
        <v>26</v>
      </c>
      <c r="J10">
        <v>-0.53838561075478564</v>
      </c>
      <c r="K10" t="s">
        <v>26</v>
      </c>
      <c r="L10">
        <v>-0.24023296089527757</v>
      </c>
      <c r="M10" t="s">
        <v>26</v>
      </c>
      <c r="N10">
        <v>-0.28073746327375909</v>
      </c>
      <c r="O10" t="s">
        <v>26</v>
      </c>
      <c r="P10">
        <v>-2.0098939723898179</v>
      </c>
    </row>
    <row r="11" spans="1:16" x14ac:dyDescent="0.2">
      <c r="A11" t="s">
        <v>27</v>
      </c>
      <c r="B11">
        <v>0.1081868925110358</v>
      </c>
      <c r="C11" t="s">
        <v>27</v>
      </c>
      <c r="D11">
        <v>0.50431462512094538</v>
      </c>
      <c r="E11" t="s">
        <v>27</v>
      </c>
      <c r="F11">
        <v>0.64386738206460481</v>
      </c>
      <c r="G11" t="s">
        <v>27</v>
      </c>
      <c r="H11">
        <v>0.32642474513084052</v>
      </c>
      <c r="I11" t="s">
        <v>27</v>
      </c>
      <c r="J11">
        <v>0.25728093457812506</v>
      </c>
      <c r="K11" t="s">
        <v>27</v>
      </c>
      <c r="L11">
        <v>0.31208535148031136</v>
      </c>
      <c r="M11" t="s">
        <v>27</v>
      </c>
      <c r="N11">
        <v>0.19955286653734786</v>
      </c>
      <c r="O11" t="s">
        <v>27</v>
      </c>
      <c r="P11">
        <v>0.47486460363588578</v>
      </c>
    </row>
    <row r="12" spans="1:16" x14ac:dyDescent="0.2">
      <c r="A12" t="s">
        <v>28</v>
      </c>
      <c r="B12">
        <v>-6.6380943613174356E-2</v>
      </c>
      <c r="C12" t="s">
        <v>28</v>
      </c>
      <c r="D12">
        <v>-0.36705569011377459</v>
      </c>
      <c r="E12" t="s">
        <v>28</v>
      </c>
      <c r="F12">
        <v>-0.30045067309058066</v>
      </c>
      <c r="G12" t="s">
        <v>28</v>
      </c>
      <c r="H12">
        <v>-0.14506145384006008</v>
      </c>
      <c r="I12" t="s">
        <v>28</v>
      </c>
      <c r="J12">
        <v>-0.15724474170154065</v>
      </c>
      <c r="K12" t="s">
        <v>28</v>
      </c>
      <c r="L12">
        <v>-0.18429200078125327</v>
      </c>
      <c r="M12" t="s">
        <v>28</v>
      </c>
      <c r="N12">
        <v>-0.11584340993871059</v>
      </c>
      <c r="O12" t="s">
        <v>28</v>
      </c>
      <c r="P12">
        <v>-0.33917000862953811</v>
      </c>
    </row>
    <row r="13" spans="1:16" x14ac:dyDescent="0.2">
      <c r="A13" t="s">
        <v>29</v>
      </c>
      <c r="B13">
        <v>4.1805948897861454E-2</v>
      </c>
      <c r="C13" t="s">
        <v>29</v>
      </c>
      <c r="D13">
        <v>0.13725893500717076</v>
      </c>
      <c r="E13" t="s">
        <v>29</v>
      </c>
      <c r="F13">
        <v>0.3434167089740241</v>
      </c>
      <c r="G13" t="s">
        <v>29</v>
      </c>
      <c r="H13">
        <v>0.18136329129078047</v>
      </c>
      <c r="I13" t="s">
        <v>29</v>
      </c>
      <c r="J13">
        <v>0.1000361928765844</v>
      </c>
      <c r="K13" t="s">
        <v>29</v>
      </c>
      <c r="L13">
        <v>0.12779335069905806</v>
      </c>
      <c r="M13" t="s">
        <v>29</v>
      </c>
      <c r="N13">
        <v>8.3709456598637266E-2</v>
      </c>
      <c r="O13" t="s">
        <v>29</v>
      </c>
      <c r="P13">
        <v>0.1356945950063477</v>
      </c>
    </row>
    <row r="14" spans="1:16" x14ac:dyDescent="0.2">
      <c r="A14" t="s">
        <v>30</v>
      </c>
      <c r="B14">
        <v>-0.15981886697579009</v>
      </c>
      <c r="C14" t="s">
        <v>30</v>
      </c>
      <c r="D14">
        <v>-0.89107192775510491</v>
      </c>
      <c r="E14" t="s">
        <v>30</v>
      </c>
      <c r="F14">
        <v>-1.9654972823306216</v>
      </c>
      <c r="G14" t="s">
        <v>30</v>
      </c>
      <c r="H14">
        <v>-0.75518489082690632</v>
      </c>
      <c r="I14" t="s">
        <v>30</v>
      </c>
      <c r="J14">
        <v>-1.383017971575343</v>
      </c>
      <c r="K14" t="s">
        <v>30</v>
      </c>
      <c r="L14">
        <v>-0.1363137444171621</v>
      </c>
      <c r="M14" t="s">
        <v>30</v>
      </c>
      <c r="N14">
        <v>-8.1918458704028654E-2</v>
      </c>
      <c r="O14" t="s">
        <v>30</v>
      </c>
      <c r="P14">
        <v>-0.24650091711217378</v>
      </c>
    </row>
    <row r="15" spans="1:16" ht="17" thickBot="1" x14ac:dyDescent="0.25">
      <c r="A15" s="16" t="s">
        <v>31</v>
      </c>
      <c r="B15" s="16">
        <v>1256</v>
      </c>
      <c r="C15" s="16" t="s">
        <v>31</v>
      </c>
      <c r="D15" s="16">
        <v>1256</v>
      </c>
      <c r="E15" s="16" t="s">
        <v>31</v>
      </c>
      <c r="F15" s="16">
        <v>1256</v>
      </c>
      <c r="G15" s="16" t="s">
        <v>31</v>
      </c>
      <c r="H15" s="16">
        <v>1256</v>
      </c>
      <c r="I15" s="16" t="s">
        <v>31</v>
      </c>
      <c r="J15" s="16">
        <v>1256</v>
      </c>
      <c r="K15" s="16" t="s">
        <v>31</v>
      </c>
      <c r="L15" s="16">
        <v>1256</v>
      </c>
      <c r="M15" s="16" t="s">
        <v>31</v>
      </c>
      <c r="N15" s="16">
        <v>1256</v>
      </c>
      <c r="O15" s="16" t="s">
        <v>31</v>
      </c>
      <c r="P15" s="16">
        <v>1256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FCE7-DDA3-8241-87EE-700F4779BAFB}">
  <dimension ref="A1:J1259"/>
  <sheetViews>
    <sheetView topLeftCell="D1187" workbookViewId="0">
      <selection activeCell="C3" sqref="C3"/>
    </sheetView>
  </sheetViews>
  <sheetFormatPr baseColWidth="10" defaultRowHeight="16" x14ac:dyDescent="0.2"/>
  <cols>
    <col min="2" max="2" width="15" bestFit="1" customWidth="1"/>
    <col min="3" max="9" width="16" bestFit="1" customWidth="1"/>
  </cols>
  <sheetData>
    <row r="1" spans="1:10" x14ac:dyDescent="0.2">
      <c r="A1" s="67" t="s">
        <v>10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x14ac:dyDescent="0.2">
      <c r="A2" s="3" t="str">
        <f>'2 Precios'!A1</f>
        <v>z</v>
      </c>
      <c r="B2" s="12" t="str">
        <f>'2 Precios'!B1</f>
        <v>IPC</v>
      </c>
      <c r="C2" s="4" t="str">
        <f>'2 Precios'!C1</f>
        <v>ALSEA</v>
      </c>
      <c r="D2" s="4" t="str">
        <f>'2 Precios'!D1</f>
        <v>AZTECA CPO</v>
      </c>
      <c r="E2" s="4" t="str">
        <f>'2 Precios'!E1</f>
        <v>FUNO 11</v>
      </c>
      <c r="F2" s="4" t="str">
        <f>'2 Precios'!F1</f>
        <v>HCITY</v>
      </c>
      <c r="G2" s="4" t="str">
        <f>'2 Precios'!G1</f>
        <v>ORBIA</v>
      </c>
      <c r="H2" s="4" t="str">
        <f>'2 Precios'!H1</f>
        <v>PINFRA</v>
      </c>
      <c r="I2" s="4" t="str">
        <f>'2 Precios'!I1</f>
        <v>VOLARA</v>
      </c>
      <c r="J2" s="7" t="str" cm="1">
        <f t="array" ref="J2:J1259">'2 Precios'!J1:J1258</f>
        <v>OBS</v>
      </c>
    </row>
    <row r="3" spans="1:10" x14ac:dyDescent="0.2">
      <c r="A3" s="2">
        <v>44077</v>
      </c>
      <c r="B3" s="14">
        <f>LN('2 Precios'!B2/'2 Precios'!B3)</f>
        <v>-1.6986806002342446E-2</v>
      </c>
      <c r="C3" s="15">
        <f>LN('2 Precios'!C2/'2 Precios'!C3)</f>
        <v>-4.3906085319765795E-2</v>
      </c>
      <c r="D3" s="15">
        <f>LN('2 Precios'!D2/'2 Precios'!D3)</f>
        <v>0</v>
      </c>
      <c r="E3" s="15">
        <f>LN('2 Precios'!E2/'2 Precios'!E3)</f>
        <v>-2.726908821170734E-2</v>
      </c>
      <c r="F3" s="15">
        <f>LN('2 Precios'!F2/'2 Precios'!F3)</f>
        <v>-4.5670036833188321E-2</v>
      </c>
      <c r="G3" s="15">
        <f>LN('2 Precios'!G2/'2 Precios'!G3)</f>
        <v>-2.1053381202311865E-2</v>
      </c>
      <c r="H3" s="15">
        <f>LN('2 Precios'!H2/'2 Precios'!H3)</f>
        <v>-6.8898154494979958E-3</v>
      </c>
      <c r="I3" s="15">
        <f>LN('2 Precios'!I2/'2 Precios'!I3)</f>
        <v>-3.1765791644030407E-2</v>
      </c>
      <c r="J3" s="11">
        <v>1</v>
      </c>
    </row>
    <row r="4" spans="1:10" x14ac:dyDescent="0.2">
      <c r="A4" s="2">
        <v>44076</v>
      </c>
      <c r="B4" s="14">
        <f>LN('2 Precios'!B3/'2 Precios'!B4)</f>
        <v>-1.1650480864537384E-2</v>
      </c>
      <c r="C4" s="15">
        <f>LN('2 Precios'!C3/'2 Precios'!C4)</f>
        <v>-4.3386876069596285E-2</v>
      </c>
      <c r="D4" s="15">
        <f>LN('2 Precios'!D3/'2 Precios'!D4)</f>
        <v>-3.6257748022624249E-2</v>
      </c>
      <c r="E4" s="15">
        <f>LN('2 Precios'!E3/'2 Precios'!E4)</f>
        <v>-1.7391742711868996E-2</v>
      </c>
      <c r="F4" s="15">
        <f>LN('2 Precios'!F3/'2 Precios'!F4)</f>
        <v>7.168489478612497E-3</v>
      </c>
      <c r="G4" s="15">
        <f>LN('2 Precios'!G3/'2 Precios'!G4)</f>
        <v>-7.9181301070501541E-3</v>
      </c>
      <c r="H4" s="15">
        <f>LN('2 Precios'!H3/'2 Precios'!H4)</f>
        <v>-3.0111042349098165E-2</v>
      </c>
      <c r="I4" s="15">
        <f>LN('2 Precios'!I3/'2 Precios'!I4)</f>
        <v>5.8375011256365517E-2</v>
      </c>
      <c r="J4" s="11">
        <v>2</v>
      </c>
    </row>
    <row r="5" spans="1:10" x14ac:dyDescent="0.2">
      <c r="A5" s="2">
        <v>44075</v>
      </c>
      <c r="B5" s="14">
        <f>LN('2 Precios'!B4/'2 Precios'!B5)</f>
        <v>1.7416529819407854E-2</v>
      </c>
      <c r="C5" s="15">
        <f>LN('2 Precios'!C4/'2 Precios'!C5)</f>
        <v>-8.8408493822052811E-4</v>
      </c>
      <c r="D5" s="15">
        <f>LN('2 Precios'!D4/'2 Precios'!D5)</f>
        <v>-2.9629651306570721E-3</v>
      </c>
      <c r="E5" s="15">
        <f>LN('2 Precios'!E4/'2 Precios'!E5)</f>
        <v>1.8562017860059558E-2</v>
      </c>
      <c r="F5" s="15">
        <f>LN('2 Precios'!F4/'2 Precios'!F5)</f>
        <v>0</v>
      </c>
      <c r="G5" s="15">
        <f>LN('2 Precios'!G4/'2 Precios'!G5)</f>
        <v>4.4773222496204634E-2</v>
      </c>
      <c r="H5" s="15">
        <f>LN('2 Precios'!H4/'2 Precios'!H5)</f>
        <v>5.924968218224206E-2</v>
      </c>
      <c r="I5" s="15">
        <f>LN('2 Precios'!I4/'2 Precios'!I5)</f>
        <v>7.3301147866574124E-3</v>
      </c>
      <c r="J5" s="11">
        <v>3</v>
      </c>
    </row>
    <row r="6" spans="1:10" x14ac:dyDescent="0.2">
      <c r="A6" s="2">
        <v>44074</v>
      </c>
      <c r="B6" s="14">
        <f>LN('2 Precios'!B5/'2 Precios'!B6)</f>
        <v>-2.5552935313269971E-2</v>
      </c>
      <c r="C6" s="15">
        <f>LN('2 Precios'!C5/'2 Precios'!C6)</f>
        <v>-1.4477112441042165E-2</v>
      </c>
      <c r="D6" s="15">
        <f>LN('2 Precios'!D5/'2 Precios'!D6)</f>
        <v>-8.8365818004980008E-3</v>
      </c>
      <c r="E6" s="15">
        <f>LN('2 Precios'!E5/'2 Precios'!E6)</f>
        <v>-1.7411873939421417E-2</v>
      </c>
      <c r="F6" s="15">
        <f>LN('2 Precios'!F5/'2 Precios'!F6)</f>
        <v>-7.168489478612516E-3</v>
      </c>
      <c r="G6" s="15">
        <f>LN('2 Precios'!G5/'2 Precios'!G6)</f>
        <v>-3.9319159344313737E-2</v>
      </c>
      <c r="H6" s="15">
        <f>LN('2 Precios'!H5/'2 Precios'!H6)</f>
        <v>-8.9346780994423603E-3</v>
      </c>
      <c r="I6" s="15">
        <f>LN('2 Precios'!I5/'2 Precios'!I6)</f>
        <v>-2.9003761173685284E-2</v>
      </c>
      <c r="J6" s="11">
        <v>4</v>
      </c>
    </row>
    <row r="7" spans="1:10" x14ac:dyDescent="0.2">
      <c r="A7" s="2">
        <v>44071</v>
      </c>
      <c r="B7" s="14">
        <f>LN('2 Precios'!B6/'2 Precios'!B7)</f>
        <v>3.8986206393771794E-3</v>
      </c>
      <c r="C7" s="15">
        <f>LN('2 Precios'!C6/'2 Precios'!C7)</f>
        <v>1.5361197379262682E-2</v>
      </c>
      <c r="D7" s="15">
        <f>LN('2 Precios'!D6/'2 Precios'!D7)</f>
        <v>2.9368596733097057E-3</v>
      </c>
      <c r="E7" s="15">
        <f>LN('2 Precios'!E6/'2 Precios'!E7)</f>
        <v>-8.5936936783618766E-3</v>
      </c>
      <c r="F7" s="15">
        <f>LN('2 Precios'!F6/'2 Precios'!F7)</f>
        <v>-1.2422519998557209E-2</v>
      </c>
      <c r="G7" s="15">
        <f>LN('2 Precios'!G6/'2 Precios'!G7)</f>
        <v>-8.4411936420703496E-3</v>
      </c>
      <c r="H7" s="15">
        <f>LN('2 Precios'!H6/'2 Precios'!H7)</f>
        <v>7.6445958788040492E-3</v>
      </c>
      <c r="I7" s="15">
        <f>LN('2 Precios'!I6/'2 Precios'!I7)</f>
        <v>5.0165603805027166E-2</v>
      </c>
      <c r="J7" s="11">
        <v>5</v>
      </c>
    </row>
    <row r="8" spans="1:10" x14ac:dyDescent="0.2">
      <c r="A8" s="2">
        <v>44070</v>
      </c>
      <c r="B8" s="14">
        <f>LN('2 Precios'!B7/'2 Precios'!B8)</f>
        <v>-2.8076234216389182E-3</v>
      </c>
      <c r="C8" s="15">
        <f>LN('2 Precios'!C7/'2 Precios'!C8)</f>
        <v>1.2013536877040492E-2</v>
      </c>
      <c r="D8" s="15">
        <f>LN('2 Precios'!D7/'2 Precios'!D8)</f>
        <v>1.1834457647002798E-2</v>
      </c>
      <c r="E8" s="15">
        <f>LN('2 Precios'!E7/'2 Precios'!E8)</f>
        <v>-5.6881837100728428E-3</v>
      </c>
      <c r="F8" s="15">
        <f>LN('2 Precios'!F7/'2 Precios'!F8)</f>
        <v>-1.9214564944625472E-2</v>
      </c>
      <c r="G8" s="15">
        <f>LN('2 Precios'!G7/'2 Precios'!G8)</f>
        <v>1.4475276844466131E-2</v>
      </c>
      <c r="H8" s="15">
        <f>LN('2 Precios'!H7/'2 Precios'!H8)</f>
        <v>-2.3000644327210228E-2</v>
      </c>
      <c r="I8" s="15">
        <f>LN('2 Precios'!I7/'2 Precios'!I8)</f>
        <v>1.1566224539851519E-3</v>
      </c>
      <c r="J8" s="11">
        <v>6</v>
      </c>
    </row>
    <row r="9" spans="1:10" x14ac:dyDescent="0.2">
      <c r="A9" s="2">
        <v>44069</v>
      </c>
      <c r="B9" s="14">
        <f>LN('2 Precios'!B8/'2 Precios'!B9)</f>
        <v>-1.3074927618519321E-2</v>
      </c>
      <c r="C9" s="15">
        <f>LN('2 Precios'!C8/'2 Precios'!C9)</f>
        <v>1.5790989074384965E-2</v>
      </c>
      <c r="D9" s="15">
        <f>LN('2 Precios'!D8/'2 Precios'!D9)</f>
        <v>-5.9347355198145777E-3</v>
      </c>
      <c r="E9" s="15">
        <f>LN('2 Precios'!E8/'2 Precios'!E9)</f>
        <v>0</v>
      </c>
      <c r="F9" s="15">
        <f>LN('2 Precios'!F8/'2 Precios'!F9)</f>
        <v>-3.4542348680874461E-3</v>
      </c>
      <c r="G9" s="15">
        <f>LN('2 Precios'!G8/'2 Precios'!G9)</f>
        <v>-8.2193339440240834E-3</v>
      </c>
      <c r="H9" s="15">
        <f>LN('2 Precios'!H8/'2 Precios'!H9)</f>
        <v>-2.4710249122213705E-2</v>
      </c>
      <c r="I9" s="15">
        <f>LN('2 Precios'!I8/'2 Precios'!I9)</f>
        <v>-2.1185962133027571E-2</v>
      </c>
      <c r="J9" s="11">
        <v>7</v>
      </c>
    </row>
    <row r="10" spans="1:10" x14ac:dyDescent="0.2">
      <c r="A10" s="2">
        <v>44068</v>
      </c>
      <c r="B10" s="14">
        <f>LN('2 Precios'!B9/'2 Precios'!B10)</f>
        <v>5.7755465075272731E-3</v>
      </c>
      <c r="C10" s="15">
        <f>LN('2 Precios'!C9/'2 Precios'!C10)</f>
        <v>6.8446536899654988E-3</v>
      </c>
      <c r="D10" s="15">
        <f>LN('2 Precios'!D9/'2 Precios'!D10)</f>
        <v>-5.8997221271882708E-3</v>
      </c>
      <c r="E10" s="15">
        <f>LN('2 Precios'!E9/'2 Precios'!E10)</f>
        <v>3.9784084289191156E-3</v>
      </c>
      <c r="F10" s="15">
        <f>LN('2 Precios'!F9/'2 Precios'!F10)</f>
        <v>-3.4423441909729015E-3</v>
      </c>
      <c r="G10" s="15">
        <f>LN('2 Precios'!G9/'2 Precios'!G10)</f>
        <v>9.5957691803229619E-3</v>
      </c>
      <c r="H10" s="15">
        <f>LN('2 Precios'!H9/'2 Precios'!H10)</f>
        <v>4.15905487057429E-2</v>
      </c>
      <c r="I10" s="15">
        <f>LN('2 Precios'!I9/'2 Precios'!I10)</f>
        <v>-2.8485589793841599E-2</v>
      </c>
      <c r="J10" s="11">
        <v>8</v>
      </c>
    </row>
    <row r="11" spans="1:10" x14ac:dyDescent="0.2">
      <c r="A11" s="2">
        <v>44067</v>
      </c>
      <c r="B11" s="14">
        <f>LN('2 Precios'!B10/'2 Precios'!B11)</f>
        <v>-1.7407525397220237E-3</v>
      </c>
      <c r="C11" s="15">
        <f>LN('2 Precios'!C10/'2 Precios'!C11)</f>
        <v>3.6697288889624017E-3</v>
      </c>
      <c r="D11" s="15">
        <f>LN('2 Precios'!D10/'2 Precios'!D11)</f>
        <v>0</v>
      </c>
      <c r="E11" s="15">
        <f>LN('2 Precios'!E10/'2 Precios'!E11)</f>
        <v>2.8513849616002254E-3</v>
      </c>
      <c r="F11" s="15">
        <f>LN('2 Precios'!F10/'2 Precios'!F11)</f>
        <v>-5.5151820075080099E-2</v>
      </c>
      <c r="G11" s="15">
        <f>LN('2 Precios'!G10/'2 Precios'!G11)</f>
        <v>-3.4388145863282246E-2</v>
      </c>
      <c r="H11" s="15">
        <f>LN('2 Precios'!H10/'2 Precios'!H11)</f>
        <v>-2.3875294198162918E-2</v>
      </c>
      <c r="I11" s="15">
        <f>LN('2 Precios'!I10/'2 Precios'!I11)</f>
        <v>0.10560528374129038</v>
      </c>
      <c r="J11" s="11">
        <v>9</v>
      </c>
    </row>
    <row r="12" spans="1:10" x14ac:dyDescent="0.2">
      <c r="A12" s="2">
        <v>44064</v>
      </c>
      <c r="B12" s="14">
        <f>LN('2 Precios'!B11/'2 Precios'!B12)</f>
        <v>-1.5920507145969546E-2</v>
      </c>
      <c r="C12" s="15">
        <f>LN('2 Precios'!C11/'2 Precios'!C12)</f>
        <v>-2.6305371653312735E-2</v>
      </c>
      <c r="D12" s="15">
        <f>LN('2 Precios'!D11/'2 Precios'!D12)</f>
        <v>0</v>
      </c>
      <c r="E12" s="15">
        <f>LN('2 Precios'!E11/'2 Precios'!E12)</f>
        <v>8.6033794618713515E-3</v>
      </c>
      <c r="F12" s="15">
        <f>LN('2 Precios'!F11/'2 Precios'!F12)</f>
        <v>1.4742281737203431E-2</v>
      </c>
      <c r="G12" s="15">
        <f>LN('2 Precios'!G11/'2 Precios'!G12)</f>
        <v>-1.5957715940095906E-3</v>
      </c>
      <c r="H12" s="15">
        <f>LN('2 Precios'!H11/'2 Precios'!H12)</f>
        <v>1.3797477057576739E-2</v>
      </c>
      <c r="I12" s="15">
        <f>LN('2 Precios'!I11/'2 Precios'!I12)</f>
        <v>-2.1193708158002419E-2</v>
      </c>
      <c r="J12" s="11">
        <v>10</v>
      </c>
    </row>
    <row r="13" spans="1:10" x14ac:dyDescent="0.2">
      <c r="A13" s="2">
        <v>44063</v>
      </c>
      <c r="B13" s="14">
        <f>LN('2 Precios'!B12/'2 Precios'!B13)</f>
        <v>-8.0969693384531118E-3</v>
      </c>
      <c r="C13" s="15">
        <f>LN('2 Precios'!C12/'2 Precios'!C13)</f>
        <v>-1.8625815617075554E-2</v>
      </c>
      <c r="D13" s="15">
        <f>LN('2 Precios'!D12/'2 Precios'!D13)</f>
        <v>2.9455102297567446E-3</v>
      </c>
      <c r="E13" s="15">
        <f>LN('2 Precios'!E12/'2 Precios'!E13)</f>
        <v>-3.3978240358875603E-2</v>
      </c>
      <c r="F13" s="15">
        <f>LN('2 Precios'!F12/'2 Precios'!F13)</f>
        <v>1.6515280384729392E-3</v>
      </c>
      <c r="G13" s="15">
        <f>LN('2 Precios'!G12/'2 Precios'!G13)</f>
        <v>-2.622757138491905E-2</v>
      </c>
      <c r="H13" s="15">
        <f>LN('2 Precios'!H12/'2 Precios'!H13)</f>
        <v>-3.9325247798502196E-2</v>
      </c>
      <c r="I13" s="15">
        <f>LN('2 Precios'!I12/'2 Precios'!I13)</f>
        <v>5.4799857556938072E-2</v>
      </c>
      <c r="J13" s="11">
        <v>11</v>
      </c>
    </row>
    <row r="14" spans="1:10" x14ac:dyDescent="0.2">
      <c r="A14" s="2">
        <v>44062</v>
      </c>
      <c r="B14" s="14">
        <f>LN('2 Precios'!B13/'2 Precios'!B14)</f>
        <v>-1.6753376500345508E-3</v>
      </c>
      <c r="C14" s="15">
        <f>LN('2 Precios'!C13/'2 Precios'!C14)</f>
        <v>2.5813627335909313E-2</v>
      </c>
      <c r="D14" s="15">
        <f>LN('2 Precios'!D13/'2 Precios'!D14)</f>
        <v>0</v>
      </c>
      <c r="E14" s="15">
        <f>LN('2 Precios'!E13/'2 Precios'!E14)</f>
        <v>-3.0164119390641578E-2</v>
      </c>
      <c r="F14" s="15">
        <f>LN('2 Precios'!F13/'2 Precios'!F14)</f>
        <v>-3.3003330286568541E-3</v>
      </c>
      <c r="G14" s="15">
        <f>LN('2 Precios'!G13/'2 Precios'!G14)</f>
        <v>1.6969497180666555E-2</v>
      </c>
      <c r="H14" s="15">
        <f>LN('2 Precios'!H13/'2 Precios'!H14)</f>
        <v>-1.2064665598177525E-2</v>
      </c>
      <c r="I14" s="15">
        <f>LN('2 Precios'!I13/'2 Precios'!I14)</f>
        <v>2.8243212313395154E-2</v>
      </c>
      <c r="J14" s="11">
        <v>12</v>
      </c>
    </row>
    <row r="15" spans="1:10" x14ac:dyDescent="0.2">
      <c r="A15" s="2">
        <v>44061</v>
      </c>
      <c r="B15" s="14">
        <f>LN('2 Precios'!B14/'2 Precios'!B15)</f>
        <v>-5.0655177160766332E-3</v>
      </c>
      <c r="C15" s="15">
        <f>LN('2 Precios'!C14/'2 Precios'!C15)</f>
        <v>3.1603271267801991E-2</v>
      </c>
      <c r="D15" s="15">
        <f>LN('2 Precios'!D14/'2 Precios'!D15)</f>
        <v>2.9542118974313827E-3</v>
      </c>
      <c r="E15" s="15">
        <f>LN('2 Precios'!E14/'2 Precios'!E15)</f>
        <v>-2.2965013970834988E-2</v>
      </c>
      <c r="F15" s="15">
        <f>LN('2 Precios'!F14/'2 Precios'!F15)</f>
        <v>1.159913584335194E-2</v>
      </c>
      <c r="G15" s="15">
        <f>LN('2 Precios'!G14/'2 Precios'!G15)</f>
        <v>7.9302556759773442E-3</v>
      </c>
      <c r="H15" s="15">
        <f>LN('2 Precios'!H14/'2 Precios'!H15)</f>
        <v>-2.2467789279635116E-2</v>
      </c>
      <c r="I15" s="15">
        <f>LN('2 Precios'!I14/'2 Precios'!I15)</f>
        <v>-6.5082983097836968E-4</v>
      </c>
      <c r="J15" s="11">
        <v>13</v>
      </c>
    </row>
    <row r="16" spans="1:10" x14ac:dyDescent="0.2">
      <c r="A16" s="2">
        <v>44060</v>
      </c>
      <c r="B16" s="14">
        <f>LN('2 Precios'!B15/'2 Precios'!B16)</f>
        <v>8.5887795843427681E-3</v>
      </c>
      <c r="C16" s="15">
        <f>LN('2 Precios'!C15/'2 Precios'!C16)</f>
        <v>1.6893926352531438E-2</v>
      </c>
      <c r="D16" s="15">
        <f>LN('2 Precios'!D15/'2 Precios'!D16)</f>
        <v>-2.9542118974315201E-3</v>
      </c>
      <c r="E16" s="15">
        <f>LN('2 Precios'!E15/'2 Precios'!E16)</f>
        <v>-4.2149165610030409E-3</v>
      </c>
      <c r="F16" s="15">
        <f>LN('2 Precios'!F15/'2 Precios'!F16)</f>
        <v>-1.6652793190612089E-3</v>
      </c>
      <c r="G16" s="15">
        <f>LN('2 Precios'!G15/'2 Precios'!G16)</f>
        <v>2.9627752070758507E-2</v>
      </c>
      <c r="H16" s="15">
        <f>LN('2 Precios'!H15/'2 Precios'!H16)</f>
        <v>3.2327992968247024E-2</v>
      </c>
      <c r="I16" s="15">
        <f>LN('2 Precios'!I15/'2 Precios'!I16)</f>
        <v>9.8072051169647134E-3</v>
      </c>
      <c r="J16" s="11">
        <v>14</v>
      </c>
    </row>
    <row r="17" spans="1:10" x14ac:dyDescent="0.2">
      <c r="A17" s="2">
        <v>44057</v>
      </c>
      <c r="B17" s="14">
        <f>LN('2 Precios'!B16/'2 Precios'!B17)</f>
        <v>8.6187771920706088E-3</v>
      </c>
      <c r="C17" s="15">
        <f>LN('2 Precios'!C16/'2 Precios'!C17)</f>
        <v>9.4687507074529115E-4</v>
      </c>
      <c r="D17" s="15">
        <f>LN('2 Precios'!D16/'2 Precios'!D17)</f>
        <v>-2.9455102297568031E-3</v>
      </c>
      <c r="E17" s="15">
        <f>LN('2 Precios'!E16/'2 Precios'!E17)</f>
        <v>5.8001744468781698E-3</v>
      </c>
      <c r="F17" s="15">
        <f>LN('2 Precios'!F16/'2 Precios'!F17)</f>
        <v>-1.3223333174689428E-2</v>
      </c>
      <c r="G17" s="15">
        <f>LN('2 Precios'!G16/'2 Precios'!G17)</f>
        <v>-3.5976927006799816E-2</v>
      </c>
      <c r="H17" s="15">
        <f>LN('2 Precios'!H16/'2 Precios'!H17)</f>
        <v>3.0954624707022527E-2</v>
      </c>
      <c r="I17" s="15">
        <f>LN('2 Precios'!I16/'2 Precios'!I17)</f>
        <v>-4.5886675074310558E-3</v>
      </c>
      <c r="J17" s="11">
        <v>15</v>
      </c>
    </row>
    <row r="18" spans="1:10" x14ac:dyDescent="0.2">
      <c r="A18" s="2">
        <v>44056</v>
      </c>
      <c r="B18" s="14">
        <f>LN('2 Precios'!B17/'2 Precios'!B18)</f>
        <v>-4.7846047123304705E-4</v>
      </c>
      <c r="C18" s="15">
        <f>LN('2 Precios'!C17/'2 Precios'!C18)</f>
        <v>4.2725437823374554E-3</v>
      </c>
      <c r="D18" s="15">
        <f>LN('2 Precios'!D17/'2 Precios'!D18)</f>
        <v>0</v>
      </c>
      <c r="E18" s="15">
        <f>LN('2 Precios'!E17/'2 Precios'!E18)</f>
        <v>-5.2868095336615318E-4</v>
      </c>
      <c r="F18" s="15">
        <f>LN('2 Precios'!F17/'2 Precios'!F18)</f>
        <v>-3.5487594831316145E-2</v>
      </c>
      <c r="G18" s="15">
        <f>LN('2 Precios'!G17/'2 Precios'!G18)</f>
        <v>2.1322743665859397E-2</v>
      </c>
      <c r="H18" s="15">
        <f>LN('2 Precios'!H17/'2 Precios'!H18)</f>
        <v>-1.241437968311314E-2</v>
      </c>
      <c r="I18" s="15">
        <f>LN('2 Precios'!I17/'2 Precios'!I18)</f>
        <v>1.5156797569223401E-2</v>
      </c>
      <c r="J18" s="11">
        <v>16</v>
      </c>
    </row>
    <row r="19" spans="1:10" x14ac:dyDescent="0.2">
      <c r="A19" s="2">
        <v>44055</v>
      </c>
      <c r="B19" s="14">
        <f>LN('2 Precios'!B18/'2 Precios'!B19)</f>
        <v>-1.7970099297085929E-3</v>
      </c>
      <c r="C19" s="15">
        <f>LN('2 Precios'!C18/'2 Precios'!C19)</f>
        <v>-1.9010937736425385E-3</v>
      </c>
      <c r="D19" s="15">
        <f>LN('2 Precios'!D18/'2 Precios'!D19)</f>
        <v>-8.7848295557328027E-3</v>
      </c>
      <c r="E19" s="15">
        <f>LN('2 Precios'!E18/'2 Precios'!E19)</f>
        <v>1.009304716773513E-2</v>
      </c>
      <c r="F19" s="15">
        <f>LN('2 Precios'!F18/'2 Precios'!F19)</f>
        <v>-7.8927007989091531E-3</v>
      </c>
      <c r="G19" s="15">
        <f>LN('2 Precios'!G18/'2 Precios'!G19)</f>
        <v>-5.1055330571876016E-3</v>
      </c>
      <c r="H19" s="15">
        <f>LN('2 Precios'!H18/'2 Precios'!H19)</f>
        <v>-2.7826460277454772E-2</v>
      </c>
      <c r="I19" s="15">
        <f>LN('2 Precios'!I18/'2 Precios'!I19)</f>
        <v>-1.776947051197518E-2</v>
      </c>
      <c r="J19" s="11">
        <v>17</v>
      </c>
    </row>
    <row r="20" spans="1:10" x14ac:dyDescent="0.2">
      <c r="A20" s="2">
        <v>44054</v>
      </c>
      <c r="B20" s="14">
        <f>LN('2 Precios'!B19/'2 Precios'!B20)</f>
        <v>1.0749814151601525E-2</v>
      </c>
      <c r="C20" s="15">
        <f>LN('2 Precios'!C19/'2 Precios'!C20)</f>
        <v>5.8164352331597155E-2</v>
      </c>
      <c r="D20" s="15">
        <f>LN('2 Precios'!D19/'2 Precios'!D20)</f>
        <v>0</v>
      </c>
      <c r="E20" s="15">
        <f>LN('2 Precios'!E19/'2 Precios'!E20)</f>
        <v>1.1275287237963914E-2</v>
      </c>
      <c r="F20" s="15">
        <f>LN('2 Precios'!F19/'2 Precios'!F20)</f>
        <v>1.9048194970694411E-2</v>
      </c>
      <c r="G20" s="15">
        <f>LN('2 Precios'!G19/'2 Precios'!G20)</f>
        <v>1.0778896993624755E-2</v>
      </c>
      <c r="H20" s="15">
        <f>LN('2 Precios'!H19/'2 Precios'!H20)</f>
        <v>3.4459954296438521E-2</v>
      </c>
      <c r="I20" s="15">
        <f>LN('2 Precios'!I19/'2 Precios'!I20)</f>
        <v>5.2908220778349412E-2</v>
      </c>
      <c r="J20" s="11">
        <v>18</v>
      </c>
    </row>
    <row r="21" spans="1:10" x14ac:dyDescent="0.2">
      <c r="A21" s="2">
        <v>44053</v>
      </c>
      <c r="B21" s="14">
        <f>LN('2 Precios'!B20/'2 Precios'!B21)</f>
        <v>7.4648123909847944E-3</v>
      </c>
      <c r="C21" s="15">
        <f>LN('2 Precios'!C20/'2 Precios'!C21)</f>
        <v>-1.795554428880361E-2</v>
      </c>
      <c r="D21" s="15">
        <f>LN('2 Precios'!D20/'2 Precios'!D21)</f>
        <v>-2.8737609767356682E-2</v>
      </c>
      <c r="E21" s="15">
        <f>LN('2 Precios'!E20/'2 Precios'!E21)</f>
        <v>1.6880390393400082E-2</v>
      </c>
      <c r="F21" s="15">
        <f>LN('2 Precios'!F20/'2 Precios'!F21)</f>
        <v>2.7621577309929368E-2</v>
      </c>
      <c r="G21" s="15">
        <f>LN('2 Precios'!G20/'2 Precios'!G21)</f>
        <v>7.8880051030250972E-3</v>
      </c>
      <c r="H21" s="15">
        <f>LN('2 Precios'!H20/'2 Precios'!H21)</f>
        <v>5.8406268552061227E-3</v>
      </c>
      <c r="I21" s="15">
        <f>LN('2 Precios'!I20/'2 Precios'!I21)</f>
        <v>2.5070951001391829E-2</v>
      </c>
      <c r="J21" s="11">
        <v>19</v>
      </c>
    </row>
    <row r="22" spans="1:10" x14ac:dyDescent="0.2">
      <c r="A22" s="2">
        <v>44050</v>
      </c>
      <c r="B22" s="14">
        <f>LN('2 Precios'!B21/'2 Precios'!B22)</f>
        <v>1.7525956176961321E-4</v>
      </c>
      <c r="C22" s="15">
        <f>LN('2 Precios'!C21/'2 Precios'!C22)</f>
        <v>-7.3873275472101018E-3</v>
      </c>
      <c r="D22" s="15">
        <f>LN('2 Precios'!D21/'2 Precios'!D22)</f>
        <v>-2.5176154892474281E-2</v>
      </c>
      <c r="E22" s="15">
        <f>LN('2 Precios'!E21/'2 Precios'!E22)</f>
        <v>-4.9301663779318643E-3</v>
      </c>
      <c r="F22" s="15">
        <f>LN('2 Precios'!F21/'2 Precios'!F22)</f>
        <v>1.326719294404886E-2</v>
      </c>
      <c r="G22" s="15">
        <f>LN('2 Precios'!G21/'2 Precios'!G22)</f>
        <v>1.3662797775921987E-3</v>
      </c>
      <c r="H22" s="15">
        <f>LN('2 Precios'!H21/'2 Precios'!H22)</f>
        <v>6.5365347262230141E-3</v>
      </c>
      <c r="I22" s="15">
        <f>LN('2 Precios'!I21/'2 Precios'!I22)</f>
        <v>1.4114328384078085E-3</v>
      </c>
      <c r="J22" s="11">
        <v>20</v>
      </c>
    </row>
    <row r="23" spans="1:10" x14ac:dyDescent="0.2">
      <c r="A23" s="2">
        <v>44049</v>
      </c>
      <c r="B23" s="14">
        <f>LN('2 Precios'!B22/'2 Precios'!B23)</f>
        <v>2.539619917392124E-3</v>
      </c>
      <c r="C23" s="15">
        <f>LN('2 Precios'!C22/'2 Precios'!C23)</f>
        <v>-2.8061833016052386E-2</v>
      </c>
      <c r="D23" s="15">
        <f>LN('2 Precios'!D22/'2 Precios'!D23)</f>
        <v>-2.9934207818044505E-2</v>
      </c>
      <c r="E23" s="15">
        <f>LN('2 Precios'!E22/'2 Precios'!E23)</f>
        <v>-7.6212671558161986E-3</v>
      </c>
      <c r="F23" s="15">
        <f>LN('2 Precios'!F22/'2 Precios'!F23)</f>
        <v>5.0209310500996642E-3</v>
      </c>
      <c r="G23" s="15">
        <f>LN('2 Precios'!G22/'2 Precios'!G23)</f>
        <v>-3.8094787683675933E-2</v>
      </c>
      <c r="H23" s="15">
        <f>LN('2 Precios'!H22/'2 Precios'!H23)</f>
        <v>-1.8597394290091281E-2</v>
      </c>
      <c r="I23" s="15">
        <f>LN('2 Precios'!I22/'2 Precios'!I23)</f>
        <v>8.6241257583065487E-2</v>
      </c>
      <c r="J23" s="11">
        <v>21</v>
      </c>
    </row>
    <row r="24" spans="1:10" x14ac:dyDescent="0.2">
      <c r="A24" s="2">
        <v>44048</v>
      </c>
      <c r="B24" s="14">
        <f>LN('2 Precios'!B23/'2 Precios'!B24)</f>
        <v>1.1543660343413156E-2</v>
      </c>
      <c r="C24" s="15">
        <f>LN('2 Precios'!C23/'2 Precios'!C24)</f>
        <v>2.6590834921163223E-2</v>
      </c>
      <c r="D24" s="15">
        <f>LN('2 Precios'!D23/'2 Precios'!D24)</f>
        <v>2.4424552007074794E-2</v>
      </c>
      <c r="E24" s="15">
        <f>LN('2 Precios'!E23/'2 Precios'!E24)</f>
        <v>5.4250067664919253E-4</v>
      </c>
      <c r="F24" s="15">
        <f>LN('2 Precios'!F23/'2 Precios'!F24)</f>
        <v>2.8938189492354546E-2</v>
      </c>
      <c r="G24" s="15">
        <f>LN('2 Precios'!G23/'2 Precios'!G24)</f>
        <v>1.4316283179467849E-2</v>
      </c>
      <c r="H24" s="15">
        <f>LN('2 Precios'!H23/'2 Precios'!H24)</f>
        <v>3.8590214984257319E-2</v>
      </c>
      <c r="I24" s="15">
        <f>LN('2 Precios'!I23/'2 Precios'!I24)</f>
        <v>8.504110006300478E-3</v>
      </c>
      <c r="J24" s="11">
        <v>22</v>
      </c>
    </row>
    <row r="25" spans="1:10" x14ac:dyDescent="0.2">
      <c r="A25" s="2">
        <v>44047</v>
      </c>
      <c r="B25" s="14">
        <f>LN('2 Precios'!B24/'2 Precios'!B25)</f>
        <v>-2.1268007078735609E-3</v>
      </c>
      <c r="C25" s="15">
        <f>LN('2 Precios'!C24/'2 Precios'!C25)</f>
        <v>-1.9408615529968275E-2</v>
      </c>
      <c r="D25" s="15">
        <f>LN('2 Precios'!D24/'2 Precios'!D25)</f>
        <v>6.8208250026533565E-2</v>
      </c>
      <c r="E25" s="15">
        <f>LN('2 Precios'!E24/'2 Precios'!E25)</f>
        <v>2.2497519501540098E-2</v>
      </c>
      <c r="F25" s="15">
        <f>LN('2 Precios'!F24/'2 Precios'!F25)</f>
        <v>3.5153004417896094E-2</v>
      </c>
      <c r="G25" s="15">
        <f>LN('2 Precios'!G24/'2 Precios'!G25)</f>
        <v>2.4051962727251356E-2</v>
      </c>
      <c r="H25" s="15">
        <f>LN('2 Precios'!H24/'2 Precios'!H25)</f>
        <v>-1.8306699983983248E-2</v>
      </c>
      <c r="I25" s="15">
        <f>LN('2 Precios'!I24/'2 Precios'!I25)</f>
        <v>3.5562815153587869E-2</v>
      </c>
      <c r="J25" s="11">
        <v>23</v>
      </c>
    </row>
    <row r="26" spans="1:10" x14ac:dyDescent="0.2">
      <c r="A26" s="2">
        <v>44046</v>
      </c>
      <c r="B26" s="14">
        <f>LN('2 Precios'!B25/'2 Precios'!B26)</f>
        <v>1.4136336199489313E-2</v>
      </c>
      <c r="C26" s="15">
        <f>LN('2 Precios'!C25/'2 Precios'!C26)</f>
        <v>-4.0033649221122895E-2</v>
      </c>
      <c r="D26" s="15">
        <f>LN('2 Precios'!D25/'2 Precios'!D26)</f>
        <v>7.3203404023294921E-2</v>
      </c>
      <c r="E26" s="15">
        <f>LN('2 Precios'!E25/'2 Precios'!E26)</f>
        <v>3.8920815355991561E-3</v>
      </c>
      <c r="F26" s="15">
        <f>LN('2 Precios'!F25/'2 Precios'!F26)</f>
        <v>2.3530497410194036E-2</v>
      </c>
      <c r="G26" s="15">
        <f>LN('2 Precios'!G25/'2 Precios'!G26)</f>
        <v>3.6772916116580359E-2</v>
      </c>
      <c r="H26" s="15">
        <f>LN('2 Precios'!H25/'2 Precios'!H26)</f>
        <v>1.5487163971007491E-2</v>
      </c>
      <c r="I26" s="15">
        <f>LN('2 Precios'!I25/'2 Precios'!I26)</f>
        <v>2.03176432408687E-2</v>
      </c>
      <c r="J26" s="11">
        <v>24</v>
      </c>
    </row>
    <row r="27" spans="1:10" x14ac:dyDescent="0.2">
      <c r="A27" s="2">
        <v>44043</v>
      </c>
      <c r="B27" s="14">
        <f>LN('2 Precios'!B26/'2 Precios'!B27)</f>
        <v>-3.1582321446813788E-3</v>
      </c>
      <c r="C27" s="15">
        <f>LN('2 Precios'!C26/'2 Precios'!C27)</f>
        <v>-2.8222218369541037E-2</v>
      </c>
      <c r="D27" s="15">
        <f>LN('2 Precios'!D26/'2 Precios'!D27)</f>
        <v>-1.2578782206860073E-2</v>
      </c>
      <c r="E27" s="15">
        <f>LN('2 Precios'!E26/'2 Precios'!E27)</f>
        <v>7.2687486019294362E-3</v>
      </c>
      <c r="F27" s="15">
        <f>LN('2 Precios'!F26/'2 Precios'!F27)</f>
        <v>2.7856954502966279E-2</v>
      </c>
      <c r="G27" s="15">
        <f>LN('2 Precios'!G26/'2 Precios'!G27)</f>
        <v>-1.4178082021514644E-3</v>
      </c>
      <c r="H27" s="15">
        <f>LN('2 Precios'!H26/'2 Precios'!H27)</f>
        <v>-4.5800206902768857E-3</v>
      </c>
      <c r="I27" s="15">
        <f>LN('2 Precios'!I26/'2 Precios'!I27)</f>
        <v>8.2440697750820625E-3</v>
      </c>
      <c r="J27" s="11">
        <v>25</v>
      </c>
    </row>
    <row r="28" spans="1:10" x14ac:dyDescent="0.2">
      <c r="A28" s="2">
        <v>44042</v>
      </c>
      <c r="B28" s="14">
        <f>LN('2 Precios'!B27/'2 Precios'!B28)</f>
        <v>-1.5604835886287249E-2</v>
      </c>
      <c r="C28" s="15">
        <f>LN('2 Precios'!C27/'2 Precios'!C28)</f>
        <v>-1.5586955513930046E-2</v>
      </c>
      <c r="D28" s="15">
        <f>LN('2 Precios'!D27/'2 Precios'!D28)</f>
        <v>-1.2422519998557209E-2</v>
      </c>
      <c r="E28" s="15">
        <f>LN('2 Precios'!E27/'2 Precios'!E28)</f>
        <v>1.5837378086085038E-2</v>
      </c>
      <c r="F28" s="15">
        <f>LN('2 Precios'!F27/'2 Precios'!F28)</f>
        <v>3.4486176071169189E-2</v>
      </c>
      <c r="G28" s="15">
        <f>LN('2 Precios'!G27/'2 Precios'!G28)</f>
        <v>-2.1584579482911814E-2</v>
      </c>
      <c r="H28" s="15">
        <f>LN('2 Precios'!H27/'2 Precios'!H28)</f>
        <v>2.1119573132360053E-2</v>
      </c>
      <c r="I28" s="15">
        <f>LN('2 Precios'!I27/'2 Precios'!I28)</f>
        <v>1.5012792389185134E-2</v>
      </c>
      <c r="J28" s="11">
        <v>26</v>
      </c>
    </row>
    <row r="29" spans="1:10" x14ac:dyDescent="0.2">
      <c r="A29" s="2">
        <v>44041</v>
      </c>
      <c r="B29" s="14">
        <f>LN('2 Precios'!B28/'2 Precios'!B29)</f>
        <v>-1.3344743175838266E-3</v>
      </c>
      <c r="C29" s="15">
        <f>LN('2 Precios'!C28/'2 Precios'!C29)</f>
        <v>1.0215456595321581E-2</v>
      </c>
      <c r="D29" s="15">
        <f>LN('2 Precios'!D28/'2 Precios'!D29)</f>
        <v>-1.2270092591814359E-2</v>
      </c>
      <c r="E29" s="15">
        <f>LN('2 Precios'!E28/'2 Precios'!E29)</f>
        <v>4.5715508188922827E-3</v>
      </c>
      <c r="F29" s="15">
        <f>LN('2 Precios'!F28/'2 Precios'!F29)</f>
        <v>-3.2601161375397973E-2</v>
      </c>
      <c r="G29" s="15">
        <f>LN('2 Precios'!G28/'2 Precios'!G29)</f>
        <v>1.7060964319848462E-2</v>
      </c>
      <c r="H29" s="15">
        <f>LN('2 Precios'!H28/'2 Precios'!H29)</f>
        <v>-9.3303691172804553E-4</v>
      </c>
      <c r="I29" s="15">
        <f>LN('2 Precios'!I28/'2 Precios'!I29)</f>
        <v>2.8122858911898512E-2</v>
      </c>
      <c r="J29" s="11">
        <v>27</v>
      </c>
    </row>
    <row r="30" spans="1:10" x14ac:dyDescent="0.2">
      <c r="A30" s="2">
        <v>44040</v>
      </c>
      <c r="B30" s="14">
        <f>LN('2 Precios'!B29/'2 Precios'!B30)</f>
        <v>7.6993839723369251E-4</v>
      </c>
      <c r="C30" s="15">
        <f>LN('2 Precios'!C29/'2 Precios'!C30)</f>
        <v>3.1298930089275656E-3</v>
      </c>
      <c r="D30" s="15">
        <f>LN('2 Precios'!D29/'2 Precios'!D30)</f>
        <v>-3.0441423812281325E-3</v>
      </c>
      <c r="E30" s="15">
        <f>LN('2 Precios'!E29/'2 Precios'!E30)</f>
        <v>2.141899601018632E-2</v>
      </c>
      <c r="F30" s="15">
        <f>LN('2 Precios'!F29/'2 Precios'!F30)</f>
        <v>-1.8692133012152633E-2</v>
      </c>
      <c r="G30" s="15">
        <f>LN('2 Precios'!G29/'2 Precios'!G30)</f>
        <v>4.5236151630634594E-3</v>
      </c>
      <c r="H30" s="15">
        <f>LN('2 Precios'!H29/'2 Precios'!H30)</f>
        <v>-9.7748056489475009E-3</v>
      </c>
      <c r="I30" s="15">
        <f>LN('2 Precios'!I29/'2 Precios'!I30)</f>
        <v>3.0717641111034998E-2</v>
      </c>
      <c r="J30" s="11">
        <v>28</v>
      </c>
    </row>
    <row r="31" spans="1:10" x14ac:dyDescent="0.2">
      <c r="A31" s="2">
        <v>44039</v>
      </c>
      <c r="B31" s="14">
        <f>LN('2 Precios'!B30/'2 Precios'!B31)</f>
        <v>1.0244609648982406E-2</v>
      </c>
      <c r="C31" s="15">
        <f>LN('2 Precios'!C30/'2 Precios'!C31)</f>
        <v>3.5890572398172621E-3</v>
      </c>
      <c r="D31" s="15">
        <f>LN('2 Precios'!D30/'2 Precios'!D31)</f>
        <v>-3.034903695154047E-3</v>
      </c>
      <c r="E31" s="15">
        <f>LN('2 Precios'!E30/'2 Precios'!E31)</f>
        <v>-3.9580789201226943E-2</v>
      </c>
      <c r="F31" s="15">
        <f>LN('2 Precios'!F30/'2 Precios'!F31)</f>
        <v>-2.9199154692262124E-2</v>
      </c>
      <c r="G31" s="15">
        <f>LN('2 Precios'!G30/'2 Precios'!G31)</f>
        <v>3.108169626552338E-2</v>
      </c>
      <c r="H31" s="15">
        <f>LN('2 Precios'!H30/'2 Precios'!H31)</f>
        <v>1.5573418949924834E-2</v>
      </c>
      <c r="I31" s="15">
        <f>LN('2 Precios'!I30/'2 Precios'!I31)</f>
        <v>-6.6375068944872564E-2</v>
      </c>
      <c r="J31" s="11">
        <v>29</v>
      </c>
    </row>
    <row r="32" spans="1:10" x14ac:dyDescent="0.2">
      <c r="A32" s="2">
        <v>44036</v>
      </c>
      <c r="B32" s="14">
        <f>LN('2 Precios'!B31/'2 Precios'!B32)</f>
        <v>-2.0280544615678023E-3</v>
      </c>
      <c r="C32" s="15">
        <f>LN('2 Precios'!C31/'2 Precios'!C32)</f>
        <v>-2.7484043147844042E-2</v>
      </c>
      <c r="D32" s="15">
        <f>LN('2 Precios'!D31/'2 Precios'!D32)</f>
        <v>-2.3953241022492872E-2</v>
      </c>
      <c r="E32" s="15">
        <f>LN('2 Precios'!E31/'2 Precios'!E32)</f>
        <v>-3.9292218969216438E-3</v>
      </c>
      <c r="F32" s="15">
        <f>LN('2 Precios'!F31/'2 Precios'!F32)</f>
        <v>-6.1047723155515932E-2</v>
      </c>
      <c r="G32" s="15">
        <f>LN('2 Precios'!G31/'2 Precios'!G32)</f>
        <v>1.5316942022231349E-2</v>
      </c>
      <c r="H32" s="15">
        <f>LN('2 Precios'!H31/'2 Precios'!H32)</f>
        <v>-3.6825370885274636E-3</v>
      </c>
      <c r="I32" s="15">
        <f>LN('2 Precios'!I31/'2 Precios'!I32)</f>
        <v>-9.9585885255779553E-3</v>
      </c>
      <c r="J32" s="11">
        <v>30</v>
      </c>
    </row>
    <row r="33" spans="1:10" x14ac:dyDescent="0.2">
      <c r="A33" s="2">
        <v>44035</v>
      </c>
      <c r="B33" s="14">
        <f>LN('2 Precios'!B32/'2 Precios'!B33)</f>
        <v>-3.6860865391351316E-4</v>
      </c>
      <c r="C33" s="15">
        <f>LN('2 Precios'!C32/'2 Precios'!C33)</f>
        <v>9.6661998310503348E-3</v>
      </c>
      <c r="D33" s="15">
        <f>LN('2 Precios'!D32/'2 Precios'!D33)</f>
        <v>-2.9156584291455463E-2</v>
      </c>
      <c r="E33" s="15">
        <f>LN('2 Precios'!E32/'2 Precios'!E33)</f>
        <v>2.5533302005164845E-2</v>
      </c>
      <c r="F33" s="15">
        <f>LN('2 Precios'!F32/'2 Precios'!F33)</f>
        <v>-6.3903801979480174E-2</v>
      </c>
      <c r="G33" s="15">
        <f>LN('2 Precios'!G32/'2 Precios'!G33)</f>
        <v>-1.4146979860260974E-2</v>
      </c>
      <c r="H33" s="15">
        <f>LN('2 Precios'!H32/'2 Precios'!H33)</f>
        <v>3.432387034862048E-3</v>
      </c>
      <c r="I33" s="15">
        <f>LN('2 Precios'!I32/'2 Precios'!I33)</f>
        <v>-6.5843859281792816E-3</v>
      </c>
      <c r="J33" s="11">
        <v>31</v>
      </c>
    </row>
    <row r="34" spans="1:10" x14ac:dyDescent="0.2">
      <c r="A34" s="2">
        <v>44034</v>
      </c>
      <c r="B34" s="14">
        <f>LN('2 Precios'!B33/'2 Precios'!B34)</f>
        <v>1.5214581624514166E-2</v>
      </c>
      <c r="C34" s="15">
        <f>LN('2 Precios'!C33/'2 Precios'!C34)</f>
        <v>6.2862222716897107E-2</v>
      </c>
      <c r="D34" s="15">
        <f>LN('2 Precios'!D33/'2 Precios'!D34)</f>
        <v>1.1560822401076006E-2</v>
      </c>
      <c r="E34" s="15">
        <f>LN('2 Precios'!E33/'2 Precios'!E34)</f>
        <v>4.1061426917536011E-2</v>
      </c>
      <c r="F34" s="15">
        <f>LN('2 Precios'!F33/'2 Precios'!F34)</f>
        <v>-4.8034020466108045E-2</v>
      </c>
      <c r="G34" s="15">
        <f>LN('2 Precios'!G33/'2 Precios'!G34)</f>
        <v>5.281585047465248E-3</v>
      </c>
      <c r="H34" s="15">
        <f>LN('2 Precios'!H33/'2 Precios'!H34)</f>
        <v>3.3888628916966382E-2</v>
      </c>
      <c r="I34" s="15">
        <f>LN('2 Precios'!I33/'2 Precios'!I34)</f>
        <v>2.744454992360083E-2</v>
      </c>
      <c r="J34" s="11">
        <v>32</v>
      </c>
    </row>
    <row r="35" spans="1:10" x14ac:dyDescent="0.2">
      <c r="A35" s="2">
        <v>44033</v>
      </c>
      <c r="B35" s="14">
        <f>LN('2 Precios'!B34/'2 Precios'!B35)</f>
        <v>1.5244546300821492E-2</v>
      </c>
      <c r="C35" s="15">
        <f>LN('2 Precios'!C34/'2 Precios'!C35)</f>
        <v>1.182326376334079E-2</v>
      </c>
      <c r="D35" s="15">
        <f>LN('2 Precios'!D34/'2 Precios'!D35)</f>
        <v>5.9898141581068806E-2</v>
      </c>
      <c r="E35" s="15">
        <f>LN('2 Precios'!E34/'2 Precios'!E35)</f>
        <v>-1.5448792098543921E-2</v>
      </c>
      <c r="F35" s="15">
        <f>LN('2 Precios'!F34/'2 Precios'!F35)</f>
        <v>-3.2741019719103724E-2</v>
      </c>
      <c r="G35" s="15">
        <f>LN('2 Precios'!G34/'2 Precios'!G35)</f>
        <v>1.0647867061325228E-2</v>
      </c>
      <c r="H35" s="15">
        <f>LN('2 Precios'!H34/'2 Precios'!H35)</f>
        <v>1.6562774238530507E-2</v>
      </c>
      <c r="I35" s="15">
        <f>LN('2 Precios'!I34/'2 Precios'!I35)</f>
        <v>7.7095957488194769E-2</v>
      </c>
      <c r="J35" s="11">
        <v>33</v>
      </c>
    </row>
    <row r="36" spans="1:10" x14ac:dyDescent="0.2">
      <c r="A36" s="2">
        <v>44032</v>
      </c>
      <c r="B36" s="14">
        <f>LN('2 Precios'!B35/'2 Precios'!B36)</f>
        <v>-1.1420097919861542E-4</v>
      </c>
      <c r="C36" s="15">
        <f>LN('2 Precios'!C35/'2 Precios'!C36)</f>
        <v>-9.5106994922000308E-4</v>
      </c>
      <c r="D36" s="15">
        <f>LN('2 Precios'!D35/'2 Precios'!D36)</f>
        <v>-1.2270092591814359E-2</v>
      </c>
      <c r="E36" s="15">
        <f>LN('2 Precios'!E35/'2 Precios'!E36)</f>
        <v>-2.5612634818992168E-2</v>
      </c>
      <c r="F36" s="15">
        <f>LN('2 Precios'!F35/'2 Precios'!F36)</f>
        <v>-2.172424319158248E-2</v>
      </c>
      <c r="G36" s="15">
        <f>LN('2 Precios'!G35/'2 Precios'!G36)</f>
        <v>0</v>
      </c>
      <c r="H36" s="15">
        <f>LN('2 Precios'!H35/'2 Precios'!H36)</f>
        <v>-9.8794351920109946E-3</v>
      </c>
      <c r="I36" s="15">
        <f>LN('2 Precios'!I35/'2 Precios'!I36)</f>
        <v>-9.9683652808910134E-3</v>
      </c>
      <c r="J36" s="11">
        <v>34</v>
      </c>
    </row>
    <row r="37" spans="1:10" x14ac:dyDescent="0.2">
      <c r="A37" s="2">
        <v>44029</v>
      </c>
      <c r="B37" s="14">
        <f>LN('2 Precios'!B36/'2 Precios'!B37)</f>
        <v>-3.7869362932092783E-3</v>
      </c>
      <c r="C37" s="15">
        <f>LN('2 Precios'!C36/'2 Precios'!C37)</f>
        <v>3.8096236551083975E-3</v>
      </c>
      <c r="D37" s="15">
        <f>LN('2 Precios'!D36/'2 Precios'!D37)</f>
        <v>-2.1116923440922697E-2</v>
      </c>
      <c r="E37" s="15">
        <f>LN('2 Precios'!E36/'2 Precios'!E37)</f>
        <v>1.622277709567399E-2</v>
      </c>
      <c r="F37" s="15">
        <f>LN('2 Precios'!F36/'2 Precios'!F37)</f>
        <v>-1.5636423769754888E-2</v>
      </c>
      <c r="G37" s="15">
        <f>LN('2 Precios'!G36/'2 Precios'!G37)</f>
        <v>-9.4703279722526332E-3</v>
      </c>
      <c r="H37" s="15">
        <f>LN('2 Precios'!H36/'2 Precios'!H37)</f>
        <v>-1.5055283928783329E-2</v>
      </c>
      <c r="I37" s="15">
        <f>LN('2 Precios'!I36/'2 Precios'!I37)</f>
        <v>-2.2292496937330316E-2</v>
      </c>
      <c r="J37" s="11">
        <v>35</v>
      </c>
    </row>
    <row r="38" spans="1:10" x14ac:dyDescent="0.2">
      <c r="A38" s="2">
        <v>44028</v>
      </c>
      <c r="B38" s="14">
        <f>LN('2 Precios'!B37/'2 Precios'!B38)</f>
        <v>-3.4108102834836639E-3</v>
      </c>
      <c r="C38" s="15">
        <f>LN('2 Precios'!C37/'2 Precios'!C38)</f>
        <v>-9.5379122523453768E-4</v>
      </c>
      <c r="D38" s="15">
        <f>LN('2 Precios'!D37/'2 Precios'!D38)</f>
        <v>2.9895388483659859E-3</v>
      </c>
      <c r="E38" s="15">
        <f>LN('2 Precios'!E37/'2 Precios'!E38)</f>
        <v>-1.0459014575454176E-2</v>
      </c>
      <c r="F38" s="15">
        <f>LN('2 Precios'!F37/'2 Precios'!F38)</f>
        <v>-1.2614042516096716E-2</v>
      </c>
      <c r="G38" s="15">
        <f>LN('2 Precios'!G37/'2 Precios'!G38)</f>
        <v>-1.5780601476784596E-2</v>
      </c>
      <c r="H38" s="15">
        <f>LN('2 Precios'!H37/'2 Precios'!H38)</f>
        <v>-2.7702284520899768E-2</v>
      </c>
      <c r="I38" s="15">
        <f>LN('2 Precios'!I37/'2 Precios'!I38)</f>
        <v>-3.5516942290561938E-2</v>
      </c>
      <c r="J38" s="11">
        <v>36</v>
      </c>
    </row>
    <row r="39" spans="1:10" x14ac:dyDescent="0.2">
      <c r="A39" s="2">
        <v>44027</v>
      </c>
      <c r="B39" s="14">
        <f>LN('2 Precios'!B38/'2 Precios'!B39)</f>
        <v>1.0974145114494738E-2</v>
      </c>
      <c r="C39" s="15">
        <f>LN('2 Precios'!C38/'2 Precios'!C39)</f>
        <v>-7.5973301702496332E-3</v>
      </c>
      <c r="D39" s="15">
        <f>LN('2 Precios'!D38/'2 Precios'!D39)</f>
        <v>2.9985029962566329E-3</v>
      </c>
      <c r="E39" s="15">
        <f>LN('2 Precios'!E38/'2 Precios'!E39)</f>
        <v>-3.1297064525384784E-2</v>
      </c>
      <c r="F39" s="15">
        <f>LN('2 Precios'!F38/'2 Precios'!F39)</f>
        <v>-6.9396531105405911E-3</v>
      </c>
      <c r="G39" s="15">
        <f>LN('2 Precios'!G38/'2 Precios'!G39)</f>
        <v>2.4359296173910378E-2</v>
      </c>
      <c r="H39" s="15">
        <f>LN('2 Precios'!H38/'2 Precios'!H39)</f>
        <v>8.5197597428022624E-3</v>
      </c>
      <c r="I39" s="15">
        <f>LN('2 Precios'!I38/'2 Precios'!I39)</f>
        <v>6.595796779179737E-2</v>
      </c>
      <c r="J39" s="11">
        <v>37</v>
      </c>
    </row>
    <row r="40" spans="1:10" x14ac:dyDescent="0.2">
      <c r="A40" s="2">
        <v>44026</v>
      </c>
      <c r="B40" s="14">
        <f>LN('2 Precios'!B39/'2 Precios'!B40)</f>
        <v>-5.4692791742782096E-3</v>
      </c>
      <c r="C40" s="15">
        <f>LN('2 Precios'!C39/'2 Precios'!C40)</f>
        <v>-1.3158131881202019E-2</v>
      </c>
      <c r="D40" s="15">
        <f>LN('2 Precios'!D39/'2 Precios'!D40)</f>
        <v>0</v>
      </c>
      <c r="E40" s="15">
        <f>LN('2 Precios'!E39/'2 Precios'!E40)</f>
        <v>-7.8125397367935119E-3</v>
      </c>
      <c r="F40" s="15">
        <f>LN('2 Precios'!F39/'2 Precios'!F40)</f>
        <v>-2.7624326959100726E-3</v>
      </c>
      <c r="G40" s="15">
        <f>LN('2 Precios'!G39/'2 Precios'!G40)</f>
        <v>2.8018100249570781E-2</v>
      </c>
      <c r="H40" s="15">
        <f>LN('2 Precios'!H39/'2 Precios'!H40)</f>
        <v>-6.3966354217246104E-3</v>
      </c>
      <c r="I40" s="15">
        <f>LN('2 Precios'!I39/'2 Precios'!I40)</f>
        <v>-7.2464085207671978E-3</v>
      </c>
      <c r="J40" s="11">
        <v>38</v>
      </c>
    </row>
    <row r="41" spans="1:10" x14ac:dyDescent="0.2">
      <c r="A41" s="2">
        <v>44025</v>
      </c>
      <c r="B41" s="14">
        <f>LN('2 Precios'!B40/'2 Precios'!B41)</f>
        <v>-2.0882711037753933E-3</v>
      </c>
      <c r="C41" s="15">
        <f>LN('2 Precios'!C40/'2 Precios'!C41)</f>
        <v>-1.5288692515090354E-2</v>
      </c>
      <c r="D41" s="15">
        <f>LN('2 Precios'!D40/'2 Precios'!D41)</f>
        <v>6.0241146033808762E-3</v>
      </c>
      <c r="E41" s="15">
        <f>LN('2 Precios'!E40/'2 Precios'!E41)</f>
        <v>-4.4370566416955083E-3</v>
      </c>
      <c r="F41" s="15">
        <f>LN('2 Precios'!F40/'2 Precios'!F41)</f>
        <v>-2.0478531343540676E-2</v>
      </c>
      <c r="G41" s="15">
        <f>LN('2 Precios'!G40/'2 Precios'!G41)</f>
        <v>9.2081681938625259E-3</v>
      </c>
      <c r="H41" s="15">
        <f>LN('2 Precios'!H40/'2 Precios'!H41)</f>
        <v>-1.2548331893472528E-2</v>
      </c>
      <c r="I41" s="15">
        <f>LN('2 Precios'!I40/'2 Precios'!I41)</f>
        <v>-2.2312393720777157E-2</v>
      </c>
      <c r="J41" s="11">
        <v>39</v>
      </c>
    </row>
    <row r="42" spans="1:10" x14ac:dyDescent="0.2">
      <c r="A42" s="2">
        <v>44022</v>
      </c>
      <c r="B42" s="14">
        <f>LN('2 Precios'!B41/'2 Precios'!B42)</f>
        <v>-9.0222266297272542E-3</v>
      </c>
      <c r="C42" s="15">
        <f>LN('2 Precios'!C41/'2 Precios'!C42)</f>
        <v>-2.0478576388584746E-2</v>
      </c>
      <c r="D42" s="15">
        <f>LN('2 Precios'!D41/'2 Precios'!D42)</f>
        <v>-2.0927520105955874E-2</v>
      </c>
      <c r="E42" s="15">
        <f>LN('2 Precios'!E41/'2 Precios'!E42)</f>
        <v>3.8813467079723751E-3</v>
      </c>
      <c r="F42" s="15">
        <f>LN('2 Precios'!F41/'2 Precios'!F42)</f>
        <v>-1.608613775162427E-2</v>
      </c>
      <c r="G42" s="15">
        <f>LN('2 Precios'!G41/'2 Precios'!G42)</f>
        <v>-2.3767084958016046E-2</v>
      </c>
      <c r="H42" s="15">
        <f>LN('2 Precios'!H41/'2 Precios'!H42)</f>
        <v>-5.8474113588035791E-3</v>
      </c>
      <c r="I42" s="15">
        <f>LN('2 Precios'!I41/'2 Precios'!I42)</f>
        <v>-1.2280856101364397E-2</v>
      </c>
      <c r="J42" s="11">
        <v>40</v>
      </c>
    </row>
    <row r="43" spans="1:10" x14ac:dyDescent="0.2">
      <c r="A43" s="2">
        <v>44021</v>
      </c>
      <c r="B43" s="14">
        <f>LN('2 Precios'!B42/'2 Precios'!B43)</f>
        <v>-1.8523181159183978E-2</v>
      </c>
      <c r="C43" s="15">
        <f>LN('2 Precios'!C42/'2 Precios'!C43)</f>
        <v>-2.9733717836815391E-2</v>
      </c>
      <c r="D43" s="15">
        <f>LN('2 Precios'!D42/'2 Precios'!D43)</f>
        <v>-7.4107972153721849E-2</v>
      </c>
      <c r="E43" s="15">
        <f>LN('2 Precios'!E42/'2 Precios'!E43)</f>
        <v>-1.1049891131638382E-2</v>
      </c>
      <c r="F43" s="15">
        <f>LN('2 Precios'!F42/'2 Precios'!F43)</f>
        <v>-1.3210231736806575E-2</v>
      </c>
      <c r="G43" s="15">
        <f>LN('2 Precios'!G42/'2 Precios'!G43)</f>
        <v>-5.5919735015868777E-2</v>
      </c>
      <c r="H43" s="15">
        <f>LN('2 Precios'!H42/'2 Precios'!H43)</f>
        <v>-2.6354892760899365E-3</v>
      </c>
      <c r="I43" s="15">
        <f>LN('2 Precios'!I42/'2 Precios'!I43)</f>
        <v>-3.6803468976204359E-2</v>
      </c>
      <c r="J43" s="11">
        <v>41</v>
      </c>
    </row>
    <row r="44" spans="1:10" x14ac:dyDescent="0.2">
      <c r="A44" s="2">
        <v>44020</v>
      </c>
      <c r="B44" s="14">
        <f>LN('2 Precios'!B43/'2 Precios'!B44)</f>
        <v>-9.3868389881929127E-3</v>
      </c>
      <c r="C44" s="15">
        <f>LN('2 Precios'!C43/'2 Precios'!C44)</f>
        <v>-1.9914034273245299E-2</v>
      </c>
      <c r="D44" s="15">
        <f>LN('2 Precios'!D43/'2 Precios'!D44)</f>
        <v>-1.3642776403786489E-2</v>
      </c>
      <c r="E44" s="15">
        <f>LN('2 Precios'!E43/'2 Precios'!E44)</f>
        <v>1.0494489839938274E-2</v>
      </c>
      <c r="F44" s="15">
        <f>LN('2 Precios'!F43/'2 Precios'!F44)</f>
        <v>7.9051795071132473E-3</v>
      </c>
      <c r="G44" s="15">
        <f>LN('2 Precios'!G43/'2 Precios'!G44)</f>
        <v>1.8681330753603658E-2</v>
      </c>
      <c r="H44" s="15">
        <f>LN('2 Precios'!H43/'2 Precios'!H44)</f>
        <v>-4.0251389919767518E-2</v>
      </c>
      <c r="I44" s="15">
        <f>LN('2 Precios'!I43/'2 Precios'!I44)</f>
        <v>1.4388737452099671E-2</v>
      </c>
      <c r="J44" s="11">
        <v>42</v>
      </c>
    </row>
    <row r="45" spans="1:10" x14ac:dyDescent="0.2">
      <c r="A45" s="2">
        <v>44019</v>
      </c>
      <c r="B45" s="14">
        <f>LN('2 Precios'!B44/'2 Precios'!B45)</f>
        <v>-1.2511820837997729E-3</v>
      </c>
      <c r="C45" s="15">
        <f>LN('2 Precios'!C44/'2 Precios'!C45)</f>
        <v>-7.2603351167747875E-3</v>
      </c>
      <c r="D45" s="15">
        <f>LN('2 Precios'!D44/'2 Precios'!D45)</f>
        <v>-3.7238345140118881E-2</v>
      </c>
      <c r="E45" s="15">
        <f>LN('2 Precios'!E44/'2 Precios'!E45)</f>
        <v>-1.4880461542732806E-2</v>
      </c>
      <c r="F45" s="15">
        <f>LN('2 Precios'!F44/'2 Precios'!F45)</f>
        <v>-1.5748356968139168E-2</v>
      </c>
      <c r="G45" s="15">
        <f>LN('2 Precios'!G44/'2 Precios'!G45)</f>
        <v>1.7855003301146272E-2</v>
      </c>
      <c r="H45" s="15">
        <f>LN('2 Precios'!H44/'2 Precios'!H45)</f>
        <v>-5.9792896125494474E-3</v>
      </c>
      <c r="I45" s="15">
        <f>LN('2 Precios'!I44/'2 Precios'!I45)</f>
        <v>-3.4042586068011539E-3</v>
      </c>
      <c r="J45" s="11">
        <v>43</v>
      </c>
    </row>
    <row r="46" spans="1:10" x14ac:dyDescent="0.2">
      <c r="A46" s="2">
        <v>44018</v>
      </c>
      <c r="B46" s="14">
        <f>LN('2 Precios'!B45/'2 Precios'!B46)</f>
        <v>-1.7205380649894227E-3</v>
      </c>
      <c r="C46" s="15">
        <f>LN('2 Precios'!C45/'2 Precios'!C46)</f>
        <v>3.8371396472939444E-3</v>
      </c>
      <c r="D46" s="15">
        <f>LN('2 Precios'!D45/'2 Precios'!D46)</f>
        <v>3.995205101171518E-2</v>
      </c>
      <c r="E46" s="15">
        <f>LN('2 Precios'!E45/'2 Precios'!E46)</f>
        <v>-9.256803956479211E-3</v>
      </c>
      <c r="F46" s="15">
        <f>LN('2 Precios'!F45/'2 Precios'!F46)</f>
        <v>9.1563752859862412E-3</v>
      </c>
      <c r="G46" s="15">
        <f>LN('2 Precios'!G45/'2 Precios'!G46)</f>
        <v>2.602986037344162E-2</v>
      </c>
      <c r="H46" s="15">
        <f>LN('2 Precios'!H45/'2 Precios'!H46)</f>
        <v>3.6120946469387204E-2</v>
      </c>
      <c r="I46" s="15">
        <f>LN('2 Precios'!I45/'2 Precios'!I46)</f>
        <v>-2.1018007834876153E-2</v>
      </c>
      <c r="J46" s="11">
        <v>44</v>
      </c>
    </row>
    <row r="47" spans="1:10" x14ac:dyDescent="0.2">
      <c r="A47" s="2">
        <v>44015</v>
      </c>
      <c r="B47" s="14">
        <f>LN('2 Precios'!B46/'2 Precios'!B47)</f>
        <v>1.4746539615613163E-3</v>
      </c>
      <c r="C47" s="15">
        <f>LN('2 Precios'!C46/'2 Precios'!C47)</f>
        <v>4.4995623301793707E-2</v>
      </c>
      <c r="D47" s="15">
        <f>LN('2 Precios'!D46/'2 Precios'!D47)</f>
        <v>5.8758158222071692E-2</v>
      </c>
      <c r="E47" s="15">
        <f>LN('2 Precios'!E46/'2 Precios'!E47)</f>
        <v>2.0811320082939611E-2</v>
      </c>
      <c r="F47" s="15">
        <f>LN('2 Precios'!F46/'2 Precios'!F47)</f>
        <v>1.0568130061792249E-2</v>
      </c>
      <c r="G47" s="15">
        <f>LN('2 Precios'!G46/'2 Precios'!G47)</f>
        <v>4.8617534315299037E-3</v>
      </c>
      <c r="H47" s="15">
        <f>LN('2 Precios'!H46/'2 Precios'!H47)</f>
        <v>4.0073156967147059E-3</v>
      </c>
      <c r="I47" s="15">
        <f>LN('2 Precios'!I46/'2 Precios'!I47)</f>
        <v>1.4244061525921331E-2</v>
      </c>
      <c r="J47" s="11">
        <v>45</v>
      </c>
    </row>
    <row r="48" spans="1:10" x14ac:dyDescent="0.2">
      <c r="A48" s="2">
        <v>44014</v>
      </c>
      <c r="B48" s="14">
        <f>LN('2 Precios'!B47/'2 Precios'!B48)</f>
        <v>7.2651522620036275E-3</v>
      </c>
      <c r="C48" s="15">
        <f>LN('2 Precios'!C47/'2 Precios'!C48)</f>
        <v>-8.8969005204901312E-3</v>
      </c>
      <c r="D48" s="15">
        <f>LN('2 Precios'!D47/'2 Precios'!D48)</f>
        <v>0.10632159213737667</v>
      </c>
      <c r="E48" s="15">
        <f>LN('2 Precios'!E47/'2 Precios'!E48)</f>
        <v>2.7708524239453015E-3</v>
      </c>
      <c r="F48" s="15">
        <f>LN('2 Precios'!F47/'2 Precios'!F48)</f>
        <v>6.6622498254162504E-3</v>
      </c>
      <c r="G48" s="15">
        <f>LN('2 Precios'!G47/'2 Precios'!G48)</f>
        <v>-3.0596147840697467E-2</v>
      </c>
      <c r="H48" s="15">
        <f>LN('2 Precios'!H47/'2 Precios'!H48)</f>
        <v>-2.0056651694008811E-3</v>
      </c>
      <c r="I48" s="15">
        <f>LN('2 Precios'!I47/'2 Precios'!I48)</f>
        <v>-1.8395167528299998E-2</v>
      </c>
      <c r="J48" s="11">
        <v>46</v>
      </c>
    </row>
    <row r="49" spans="1:10" x14ac:dyDescent="0.2">
      <c r="A49" s="2">
        <v>44013</v>
      </c>
      <c r="B49" s="14">
        <f>LN('2 Precios'!B48/'2 Precios'!B49)</f>
        <v>-2.5661026450331465E-3</v>
      </c>
      <c r="C49" s="15">
        <f>LN('2 Precios'!C48/'2 Precios'!C49)</f>
        <v>-1.3277717965792337E-3</v>
      </c>
      <c r="D49" s="15">
        <f>LN('2 Precios'!D48/'2 Precios'!D49)</f>
        <v>-9.5694510161506725E-3</v>
      </c>
      <c r="E49" s="15">
        <f>LN('2 Precios'!E48/'2 Precios'!E49)</f>
        <v>-1.2682827848308691E-2</v>
      </c>
      <c r="F49" s="15">
        <f>LN('2 Precios'!F48/'2 Precios'!F49)</f>
        <v>2.6773777707163942E-3</v>
      </c>
      <c r="G49" s="15">
        <f>LN('2 Precios'!G48/'2 Precios'!G49)</f>
        <v>-3.83317596969859E-3</v>
      </c>
      <c r="H49" s="15">
        <f>LN('2 Precios'!H48/'2 Precios'!H49)</f>
        <v>-5.2080358316608207E-3</v>
      </c>
      <c r="I49" s="15">
        <f>LN('2 Precios'!I48/'2 Precios'!I49)</f>
        <v>4.9833990175480909E-3</v>
      </c>
      <c r="J49" s="11">
        <v>47</v>
      </c>
    </row>
    <row r="50" spans="1:10" x14ac:dyDescent="0.2">
      <c r="A50" s="2">
        <v>44012</v>
      </c>
      <c r="B50" s="14">
        <f>LN('2 Precios'!B49/'2 Precios'!B50)</f>
        <v>-1.3979278656674537E-3</v>
      </c>
      <c r="C50" s="15">
        <f>LN('2 Precios'!C49/'2 Precios'!C50)</f>
        <v>-1.0558786822118645E-2</v>
      </c>
      <c r="D50" s="15">
        <f>LN('2 Precios'!D49/'2 Precios'!D50)</f>
        <v>-3.1695747612790672E-3</v>
      </c>
      <c r="E50" s="15">
        <f>LN('2 Precios'!E49/'2 Precios'!E50)</f>
        <v>0</v>
      </c>
      <c r="F50" s="15">
        <f>LN('2 Precios'!F49/'2 Precios'!F50)</f>
        <v>-2.384218896275964E-2</v>
      </c>
      <c r="G50" s="15">
        <f>LN('2 Precios'!G49/'2 Precios'!G50)</f>
        <v>7.9776166626046689E-3</v>
      </c>
      <c r="H50" s="15">
        <f>LN('2 Precios'!H49/'2 Precios'!H50)</f>
        <v>-9.0792733679724447E-3</v>
      </c>
      <c r="I50" s="15">
        <f>LN('2 Precios'!I49/'2 Precios'!I50)</f>
        <v>-3.9989008216363281E-2</v>
      </c>
      <c r="J50" s="11">
        <v>48</v>
      </c>
    </row>
    <row r="51" spans="1:10" x14ac:dyDescent="0.2">
      <c r="A51" s="2">
        <v>44011</v>
      </c>
      <c r="B51" s="14">
        <f>LN('2 Precios'!B50/'2 Precios'!B51)</f>
        <v>8.9691311857839646E-3</v>
      </c>
      <c r="C51" s="15">
        <f>LN('2 Precios'!C50/'2 Precios'!C51)</f>
        <v>1.4991462421572798E-2</v>
      </c>
      <c r="D51" s="15">
        <f>LN('2 Precios'!D50/'2 Precios'!D51)</f>
        <v>0</v>
      </c>
      <c r="E51" s="15">
        <f>LN('2 Precios'!E50/'2 Precios'!E51)</f>
        <v>-7.0979824920749408E-3</v>
      </c>
      <c r="F51" s="15">
        <f>LN('2 Precios'!F50/'2 Precios'!F51)</f>
        <v>-1.1711259420901515E-2</v>
      </c>
      <c r="G51" s="15">
        <f>LN('2 Precios'!G50/'2 Precios'!G51)</f>
        <v>-6.7997307611391243E-3</v>
      </c>
      <c r="H51" s="15">
        <f>LN('2 Precios'!H50/'2 Precios'!H51)</f>
        <v>6.7264080800421922E-3</v>
      </c>
      <c r="I51" s="15">
        <f>LN('2 Precios'!I50/'2 Precios'!I51)</f>
        <v>4.8350260941046767E-2</v>
      </c>
      <c r="J51" s="11">
        <v>49</v>
      </c>
    </row>
    <row r="52" spans="1:10" x14ac:dyDescent="0.2">
      <c r="A52" s="2">
        <v>44008</v>
      </c>
      <c r="B52" s="14">
        <f>LN('2 Precios'!B51/'2 Precios'!B52)</f>
        <v>-8.0507159977931553E-3</v>
      </c>
      <c r="C52" s="15">
        <f>LN('2 Precios'!C51/'2 Precios'!C52)</f>
        <v>-2.6305812638958669E-2</v>
      </c>
      <c r="D52" s="15">
        <f>LN('2 Precios'!D51/'2 Precios'!D52)</f>
        <v>-2.1910109635744458E-2</v>
      </c>
      <c r="E52" s="15">
        <f>LN('2 Precios'!E51/'2 Precios'!E52)</f>
        <v>-4.6767343849404043E-2</v>
      </c>
      <c r="F52" s="15">
        <f>LN('2 Precios'!F51/'2 Precios'!F52)</f>
        <v>-4.0563228831141419E-2</v>
      </c>
      <c r="G52" s="15">
        <f>LN('2 Precios'!G51/'2 Precios'!G52)</f>
        <v>-9.9678342157296165E-3</v>
      </c>
      <c r="H52" s="15">
        <f>LN('2 Precios'!H51/'2 Precios'!H52)</f>
        <v>-2.2271655490494918E-3</v>
      </c>
      <c r="I52" s="15">
        <f>LN('2 Precios'!I51/'2 Precios'!I52)</f>
        <v>-2.9778875355611242E-2</v>
      </c>
      <c r="J52" s="11">
        <v>50</v>
      </c>
    </row>
    <row r="53" spans="1:10" x14ac:dyDescent="0.2">
      <c r="A53" s="2">
        <v>44007</v>
      </c>
      <c r="B53" s="14">
        <f>LN('2 Precios'!B52/'2 Precios'!B53)</f>
        <v>-4.5968540271505917E-3</v>
      </c>
      <c r="C53" s="15">
        <f>LN('2 Precios'!C52/'2 Precios'!C53)</f>
        <v>-1.2043070285173728E-2</v>
      </c>
      <c r="D53" s="15">
        <f>LN('2 Precios'!D52/'2 Precios'!D53)</f>
        <v>-6.1728591070809675E-3</v>
      </c>
      <c r="E53" s="15">
        <f>LN('2 Precios'!E52/'2 Precios'!E53)</f>
        <v>-3.319171170612531E-2</v>
      </c>
      <c r="F53" s="15">
        <f>LN('2 Precios'!F52/'2 Precios'!F53)</f>
        <v>7.4813316522887663E-3</v>
      </c>
      <c r="G53" s="15">
        <f>LN('2 Precios'!G52/'2 Precios'!G53)</f>
        <v>-5.8173812374423548E-3</v>
      </c>
      <c r="H53" s="15">
        <f>LN('2 Precios'!H52/'2 Precios'!H53)</f>
        <v>-7.5471754824400668E-3</v>
      </c>
      <c r="I53" s="15">
        <f>LN('2 Precios'!I52/'2 Precios'!I53)</f>
        <v>-4.0666993825536858E-3</v>
      </c>
      <c r="J53" s="11">
        <v>51</v>
      </c>
    </row>
    <row r="54" spans="1:10" x14ac:dyDescent="0.2">
      <c r="A54" s="2">
        <v>44006</v>
      </c>
      <c r="B54" s="14">
        <f>LN('2 Precios'!B53/'2 Precios'!B54)</f>
        <v>-8.1260606344805645E-3</v>
      </c>
      <c r="C54" s="15">
        <f>LN('2 Precios'!C53/'2 Precios'!C54)</f>
        <v>-1.9475679491576921E-2</v>
      </c>
      <c r="D54" s="15">
        <f>LN('2 Precios'!D53/'2 Precios'!D54)</f>
        <v>3.0816665374081144E-3</v>
      </c>
      <c r="E54" s="15">
        <f>LN('2 Precios'!E53/'2 Precios'!E54)</f>
        <v>1.0096047647144595E-2</v>
      </c>
      <c r="F54" s="15">
        <f>LN('2 Precios'!F53/'2 Precios'!F54)</f>
        <v>6.2774845191390302E-3</v>
      </c>
      <c r="G54" s="15">
        <f>LN('2 Precios'!G53/'2 Precios'!G54)</f>
        <v>-6.6483552680611912E-3</v>
      </c>
      <c r="H54" s="15">
        <f>LN('2 Precios'!H53/'2 Precios'!H54)</f>
        <v>2.9282956528813141E-3</v>
      </c>
      <c r="I54" s="15">
        <f>LN('2 Precios'!I53/'2 Precios'!I54)</f>
        <v>-4.7552540249082051E-2</v>
      </c>
      <c r="J54" s="11">
        <v>52</v>
      </c>
    </row>
    <row r="55" spans="1:10" x14ac:dyDescent="0.2">
      <c r="A55" s="2">
        <v>44005</v>
      </c>
      <c r="B55" s="14">
        <f>LN('2 Precios'!B54/'2 Precios'!B55)</f>
        <v>2.465800760047745E-3</v>
      </c>
      <c r="C55" s="15">
        <f>LN('2 Precios'!C54/'2 Precios'!C55)</f>
        <v>3.5855313287075787E-2</v>
      </c>
      <c r="D55" s="15">
        <f>LN('2 Precios'!D54/'2 Precios'!D55)</f>
        <v>-1.2270092591814359E-2</v>
      </c>
      <c r="E55" s="15">
        <f>LN('2 Precios'!E54/'2 Precios'!E55)</f>
        <v>2.9345736650757449E-2</v>
      </c>
      <c r="F55" s="15">
        <f>LN('2 Precios'!F54/'2 Precios'!F55)</f>
        <v>-1.0025146619378707E-2</v>
      </c>
      <c r="G55" s="15">
        <f>LN('2 Precios'!G54/'2 Precios'!G55)</f>
        <v>3.1741768033446277E-3</v>
      </c>
      <c r="H55" s="15">
        <f>LN('2 Precios'!H54/'2 Precios'!H55)</f>
        <v>2.4291675251885136E-2</v>
      </c>
      <c r="I55" s="15">
        <f>LN('2 Precios'!I54/'2 Precios'!I55)</f>
        <v>-3.1240635836161493E-2</v>
      </c>
      <c r="J55" s="11">
        <v>53</v>
      </c>
    </row>
    <row r="56" spans="1:10" x14ac:dyDescent="0.2">
      <c r="A56" s="2">
        <v>44004</v>
      </c>
      <c r="B56" s="14">
        <f>LN('2 Precios'!B55/'2 Precios'!B56)</f>
        <v>-7.3455699135015744E-3</v>
      </c>
      <c r="C56" s="15">
        <f>LN('2 Precios'!C55/'2 Precios'!C56)</f>
        <v>-1.3382457435017101E-2</v>
      </c>
      <c r="D56" s="15">
        <f>LN('2 Precios'!D55/'2 Precios'!D56)</f>
        <v>0</v>
      </c>
      <c r="E56" s="15">
        <f>LN('2 Precios'!E55/'2 Precios'!E56)</f>
        <v>2.6156960405465434E-3</v>
      </c>
      <c r="F56" s="15">
        <f>LN('2 Precios'!F55/'2 Precios'!F56)</f>
        <v>-8.6903091919771965E-3</v>
      </c>
      <c r="G56" s="15">
        <f>LN('2 Precios'!G55/'2 Precios'!G56)</f>
        <v>-2.3140641863603571E-2</v>
      </c>
      <c r="H56" s="15">
        <f>LN('2 Precios'!H55/'2 Precios'!H56)</f>
        <v>-1.4706190970436173E-3</v>
      </c>
      <c r="I56" s="15">
        <f>LN('2 Precios'!I55/'2 Precios'!I56)</f>
        <v>-1.9317093972434991E-2</v>
      </c>
      <c r="J56" s="11">
        <v>54</v>
      </c>
    </row>
    <row r="57" spans="1:10" x14ac:dyDescent="0.2">
      <c r="A57" s="2">
        <v>44001</v>
      </c>
      <c r="B57" s="14">
        <f>LN('2 Precios'!B56/'2 Precios'!B57)</f>
        <v>2.0299578066519022E-2</v>
      </c>
      <c r="C57" s="15">
        <f>LN('2 Precios'!C56/'2 Precios'!C57)</f>
        <v>1.2872346491601316E-3</v>
      </c>
      <c r="D57" s="15">
        <f>LN('2 Precios'!D56/'2 Precios'!D57)</f>
        <v>3.0534374868902482E-3</v>
      </c>
      <c r="E57" s="15">
        <f>LN('2 Precios'!E56/'2 Precios'!E57)</f>
        <v>2.1175962765638452E-2</v>
      </c>
      <c r="F57" s="15">
        <f>LN('2 Precios'!F56/'2 Precios'!F57)</f>
        <v>1.2437971292217053E-2</v>
      </c>
      <c r="G57" s="15">
        <f>LN('2 Precios'!G56/'2 Precios'!G57)</f>
        <v>5.993655373219639E-2</v>
      </c>
      <c r="H57" s="15">
        <f>LN('2 Precios'!H56/'2 Precios'!H57)</f>
        <v>7.0047229575243911E-3</v>
      </c>
      <c r="I57" s="15">
        <f>LN('2 Precios'!I56/'2 Precios'!I57)</f>
        <v>7.0097233830004727E-2</v>
      </c>
      <c r="J57" s="11">
        <v>55</v>
      </c>
    </row>
    <row r="58" spans="1:10" x14ac:dyDescent="0.2">
      <c r="A58" s="2">
        <v>44000</v>
      </c>
      <c r="B58" s="14">
        <f>LN('2 Precios'!B57/'2 Precios'!B58)</f>
        <v>-6.9998221687893663E-3</v>
      </c>
      <c r="C58" s="15">
        <f>LN('2 Precios'!C57/'2 Precios'!C58)</f>
        <v>-3.7915239128199919E-2</v>
      </c>
      <c r="D58" s="15">
        <f>LN('2 Precios'!D57/'2 Precios'!D58)</f>
        <v>0</v>
      </c>
      <c r="E58" s="15">
        <f>LN('2 Precios'!E57/'2 Precios'!E58)</f>
        <v>-2.3269056206227011E-2</v>
      </c>
      <c r="F58" s="15">
        <f>LN('2 Precios'!F57/'2 Precios'!F58)</f>
        <v>-7.4813316522887403E-3</v>
      </c>
      <c r="G58" s="15">
        <f>LN('2 Precios'!G57/'2 Precios'!G58)</f>
        <v>-4.6860784900506249E-2</v>
      </c>
      <c r="H58" s="15">
        <f>LN('2 Precios'!H57/'2 Precios'!H58)</f>
        <v>-1.3534861083832396E-2</v>
      </c>
      <c r="I58" s="15">
        <f>LN('2 Precios'!I57/'2 Precios'!I58)</f>
        <v>3.9541372199806942E-3</v>
      </c>
      <c r="J58" s="11">
        <v>56</v>
      </c>
    </row>
    <row r="59" spans="1:10" x14ac:dyDescent="0.2">
      <c r="A59" s="2">
        <v>43999</v>
      </c>
      <c r="B59" s="14">
        <f>LN('2 Precios'!B58/'2 Precios'!B59)</f>
        <v>8.4112568642893918E-5</v>
      </c>
      <c r="C59" s="15">
        <f>LN('2 Precios'!C58/'2 Precios'!C59)</f>
        <v>-7.0031179312671065E-3</v>
      </c>
      <c r="D59" s="15">
        <f>LN('2 Precios'!D58/'2 Precios'!D59)</f>
        <v>-1.2158204479809519E-2</v>
      </c>
      <c r="E59" s="15">
        <f>LN('2 Precios'!E58/'2 Precios'!E59)</f>
        <v>-4.7968431630001897E-2</v>
      </c>
      <c r="F59" s="15">
        <f>LN('2 Precios'!F58/'2 Precios'!F59)</f>
        <v>2.2614029001160173E-2</v>
      </c>
      <c r="G59" s="15">
        <f>LN('2 Precios'!G58/'2 Precios'!G59)</f>
        <v>-3.7127272244013364E-3</v>
      </c>
      <c r="H59" s="15">
        <f>LN('2 Precios'!H58/'2 Precios'!H59)</f>
        <v>-2.1543750544031775E-2</v>
      </c>
      <c r="I59" s="15">
        <f>LN('2 Precios'!I58/'2 Precios'!I59)</f>
        <v>-1.883886169640624E-2</v>
      </c>
      <c r="J59" s="11">
        <v>57</v>
      </c>
    </row>
    <row r="60" spans="1:10" x14ac:dyDescent="0.2">
      <c r="A60" s="2">
        <v>43998</v>
      </c>
      <c r="B60" s="14">
        <f>LN('2 Precios'!B59/'2 Precios'!B60)</f>
        <v>1.2675976368254281E-2</v>
      </c>
      <c r="C60" s="15">
        <f>LN('2 Precios'!C59/'2 Precios'!C60)</f>
        <v>-1.4265495638473791E-2</v>
      </c>
      <c r="D60" s="15">
        <f>LN('2 Precios'!D59/'2 Precios'!D60)</f>
        <v>2.1374859584733612E-2</v>
      </c>
      <c r="E60" s="15">
        <f>LN('2 Precios'!E59/'2 Precios'!E60)</f>
        <v>1.7592864343697719E-2</v>
      </c>
      <c r="F60" s="15">
        <f>LN('2 Precios'!F59/'2 Precios'!F60)</f>
        <v>2.8352414590867289E-2</v>
      </c>
      <c r="G60" s="15">
        <f>LN('2 Precios'!G59/'2 Precios'!G60)</f>
        <v>4.6682978895249042E-2</v>
      </c>
      <c r="H60" s="15">
        <f>LN('2 Precios'!H59/'2 Precios'!H60)</f>
        <v>3.3846099756086143E-2</v>
      </c>
      <c r="I60" s="15">
        <f>LN('2 Precios'!I59/'2 Precios'!I60)</f>
        <v>7.5904057172269501E-2</v>
      </c>
      <c r="J60" s="11">
        <v>58</v>
      </c>
    </row>
    <row r="61" spans="1:10" x14ac:dyDescent="0.2">
      <c r="A61" s="2">
        <v>43997</v>
      </c>
      <c r="B61" s="14">
        <f>LN('2 Precios'!B60/'2 Precios'!B61)</f>
        <v>-6.991082110185798E-3</v>
      </c>
      <c r="C61" s="15">
        <f>LN('2 Precios'!C60/'2 Precios'!C61)</f>
        <v>-9.2650008170481538E-3</v>
      </c>
      <c r="D61" s="15">
        <f>LN('2 Precios'!D60/'2 Precios'!D61)</f>
        <v>-2.1374859584733563E-2</v>
      </c>
      <c r="E61" s="15">
        <f>LN('2 Precios'!E60/'2 Precios'!E61)</f>
        <v>-3.2429980865965845E-2</v>
      </c>
      <c r="F61" s="15">
        <f>LN('2 Precios'!F60/'2 Precios'!F61)</f>
        <v>-1.6850690351855765E-2</v>
      </c>
      <c r="G61" s="15">
        <f>LN('2 Precios'!G60/'2 Precios'!G61)</f>
        <v>-6.0835492827767776E-2</v>
      </c>
      <c r="H61" s="15">
        <f>LN('2 Precios'!H60/'2 Precios'!H61)</f>
        <v>-2.9490638159248118E-2</v>
      </c>
      <c r="I61" s="15">
        <f>LN('2 Precios'!I60/'2 Precios'!I61)</f>
        <v>8.4246496592516231E-3</v>
      </c>
      <c r="J61" s="11">
        <v>59</v>
      </c>
    </row>
    <row r="62" spans="1:10" x14ac:dyDescent="0.2">
      <c r="A62" s="2">
        <v>43994</v>
      </c>
      <c r="B62" s="14">
        <f>LN('2 Precios'!B61/'2 Precios'!B62)</f>
        <v>2.2868203809801292E-2</v>
      </c>
      <c r="C62" s="15">
        <f>LN('2 Precios'!C61/'2 Precios'!C62)</f>
        <v>7.2751785958645759E-2</v>
      </c>
      <c r="D62" s="15">
        <f>LN('2 Precios'!D61/'2 Precios'!D62)</f>
        <v>-3.5612071788877091E-2</v>
      </c>
      <c r="E62" s="15">
        <f>LN('2 Precios'!E61/'2 Precios'!E62)</f>
        <v>6.4024349112501355E-3</v>
      </c>
      <c r="F62" s="15">
        <f>LN('2 Precios'!F61/'2 Precios'!F62)</f>
        <v>3.7987540661172145E-2</v>
      </c>
      <c r="G62" s="15">
        <f>LN('2 Precios'!G61/'2 Precios'!G62)</f>
        <v>1.8437679630301698E-2</v>
      </c>
      <c r="H62" s="15">
        <f>LN('2 Precios'!H61/'2 Precios'!H62)</f>
        <v>3.954249872079923E-3</v>
      </c>
      <c r="I62" s="15">
        <f>LN('2 Precios'!I61/'2 Precios'!I62)</f>
        <v>3.7935583279767225E-2</v>
      </c>
      <c r="J62" s="11">
        <v>60</v>
      </c>
    </row>
    <row r="63" spans="1:10" x14ac:dyDescent="0.2">
      <c r="A63" s="2">
        <v>43993</v>
      </c>
      <c r="B63" s="14">
        <f>LN('2 Precios'!B62/'2 Precios'!B63)</f>
        <v>-3.8325745214771903E-2</v>
      </c>
      <c r="C63" s="15">
        <f>LN('2 Precios'!C62/'2 Precios'!C63)</f>
        <v>-4.4695422994017547E-2</v>
      </c>
      <c r="D63" s="15">
        <f>LN('2 Precios'!D62/'2 Precios'!D63)</f>
        <v>-1.4472032608534319E-2</v>
      </c>
      <c r="E63" s="15">
        <f>LN('2 Precios'!E62/'2 Precios'!E63)</f>
        <v>-3.5908758548886387E-2</v>
      </c>
      <c r="F63" s="15">
        <f>LN('2 Precios'!F62/'2 Precios'!F63)</f>
        <v>-6.2115695272995486E-2</v>
      </c>
      <c r="G63" s="15">
        <f>LN('2 Precios'!G62/'2 Precios'!G63)</f>
        <v>-5.1336236494440128E-2</v>
      </c>
      <c r="H63" s="15">
        <f>LN('2 Precios'!H62/'2 Precios'!H63)</f>
        <v>-6.8272258933178023E-2</v>
      </c>
      <c r="I63" s="15">
        <f>LN('2 Precios'!I62/'2 Precios'!I63)</f>
        <v>-0.14608408705700474</v>
      </c>
      <c r="J63" s="11">
        <v>61</v>
      </c>
    </row>
    <row r="64" spans="1:10" x14ac:dyDescent="0.2">
      <c r="A64" s="2">
        <v>43992</v>
      </c>
      <c r="B64" s="14">
        <f>LN('2 Precios'!B63/'2 Precios'!B64)</f>
        <v>-2.3744092087421051E-2</v>
      </c>
      <c r="C64" s="15">
        <f>LN('2 Precios'!C63/'2 Precios'!C64)</f>
        <v>-3.9220673502209931E-2</v>
      </c>
      <c r="D64" s="15">
        <f>LN('2 Precios'!D63/'2 Precios'!D64)</f>
        <v>-5.7306747089849834E-3</v>
      </c>
      <c r="E64" s="15">
        <f>LN('2 Precios'!E63/'2 Precios'!E64)</f>
        <v>-2.2621087636077682E-2</v>
      </c>
      <c r="F64" s="15">
        <f>LN('2 Precios'!F63/'2 Precios'!F64)</f>
        <v>7.1505435622834498E-2</v>
      </c>
      <c r="G64" s="15">
        <f>LN('2 Precios'!G63/'2 Precios'!G64)</f>
        <v>-1.3238016183395065E-2</v>
      </c>
      <c r="H64" s="15">
        <f>LN('2 Precios'!H63/'2 Precios'!H64)</f>
        <v>-5.981469537492316E-3</v>
      </c>
      <c r="I64" s="15">
        <f>LN('2 Precios'!I63/'2 Precios'!I64)</f>
        <v>-3.7993396439214677E-2</v>
      </c>
      <c r="J64" s="11">
        <v>62</v>
      </c>
    </row>
    <row r="65" spans="1:10" x14ac:dyDescent="0.2">
      <c r="A65" s="2">
        <v>43991</v>
      </c>
      <c r="B65" s="14">
        <f>LN('2 Precios'!B64/'2 Precios'!B65)</f>
        <v>-1.9418218144987089E-2</v>
      </c>
      <c r="C65" s="15">
        <f>LN('2 Precios'!C64/'2 Precios'!C65)</f>
        <v>-3.1670653220798456E-3</v>
      </c>
      <c r="D65" s="15">
        <f>LN('2 Precios'!D64/'2 Precios'!D65)</f>
        <v>-1.4184634991956413E-2</v>
      </c>
      <c r="E65" s="15">
        <f>LN('2 Precios'!E64/'2 Precios'!E65)</f>
        <v>-3.3000291317992064E-2</v>
      </c>
      <c r="F65" s="15">
        <f>LN('2 Precios'!F64/'2 Precios'!F65)</f>
        <v>5.2570887009338027E-2</v>
      </c>
      <c r="G65" s="15">
        <f>LN('2 Precios'!G64/'2 Precios'!G65)</f>
        <v>1.541610038476833E-2</v>
      </c>
      <c r="H65" s="15">
        <f>LN('2 Precios'!H64/'2 Precios'!H65)</f>
        <v>2.3436091433530425E-3</v>
      </c>
      <c r="I65" s="15">
        <f>LN('2 Precios'!I64/'2 Precios'!I65)</f>
        <v>-4.6420329645676141E-2</v>
      </c>
      <c r="J65" s="11">
        <v>63</v>
      </c>
    </row>
    <row r="66" spans="1:10" x14ac:dyDescent="0.2">
      <c r="A66" s="2">
        <v>43990</v>
      </c>
      <c r="B66" s="14">
        <f>LN('2 Precios'!B65/'2 Precios'!B66)</f>
        <v>2.5499656674674149E-2</v>
      </c>
      <c r="C66" s="15">
        <f>LN('2 Precios'!C65/'2 Precios'!C66)</f>
        <v>5.608942712535097E-2</v>
      </c>
      <c r="D66" s="15">
        <f>LN('2 Precios'!D65/'2 Precios'!D66)</f>
        <v>-1.6760168857465188E-2</v>
      </c>
      <c r="E66" s="15">
        <f>LN('2 Precios'!E65/'2 Precios'!E66)</f>
        <v>4.5189753074444027E-2</v>
      </c>
      <c r="F66" s="15">
        <f>LN('2 Precios'!F65/'2 Precios'!F66)</f>
        <v>7.2143120522790538E-2</v>
      </c>
      <c r="G66" s="15">
        <f>LN('2 Precios'!G65/'2 Precios'!G66)</f>
        <v>5.3749265092037153E-2</v>
      </c>
      <c r="H66" s="15">
        <f>LN('2 Precios'!H65/'2 Precios'!H66)</f>
        <v>8.3025046837444938E-3</v>
      </c>
      <c r="I66" s="15">
        <f>LN('2 Precios'!I65/'2 Precios'!I66)</f>
        <v>1.7599891110184198E-2</v>
      </c>
      <c r="J66" s="11">
        <v>64</v>
      </c>
    </row>
    <row r="67" spans="1:10" x14ac:dyDescent="0.2">
      <c r="A67" s="2">
        <v>43987</v>
      </c>
      <c r="B67" s="14">
        <f>LN('2 Precios'!B66/'2 Precios'!B67)</f>
        <v>2.7993859784822755E-2</v>
      </c>
      <c r="C67" s="15">
        <f>LN('2 Precios'!C66/'2 Precios'!C67)</f>
        <v>9.5101171547737895E-2</v>
      </c>
      <c r="D67" s="15">
        <f>LN('2 Precios'!D66/'2 Precios'!D67)</f>
        <v>2.7739268827252244E-3</v>
      </c>
      <c r="E67" s="15">
        <f>LN('2 Precios'!E66/'2 Precios'!E67)</f>
        <v>5.3779050020933909E-2</v>
      </c>
      <c r="F67" s="15">
        <f>LN('2 Precios'!F66/'2 Precios'!F67)</f>
        <v>4.2095069167053183E-2</v>
      </c>
      <c r="G67" s="15">
        <f>LN('2 Precios'!G66/'2 Precios'!G67)</f>
        <v>2.2982829775984332E-2</v>
      </c>
      <c r="H67" s="15">
        <f>LN('2 Precios'!H66/'2 Precios'!H67)</f>
        <v>2.0602914299361633E-2</v>
      </c>
      <c r="I67" s="15">
        <f>LN('2 Precios'!I66/'2 Precios'!I67)</f>
        <v>7.9805993268359576E-2</v>
      </c>
      <c r="J67" s="11">
        <v>65</v>
      </c>
    </row>
    <row r="68" spans="1:10" x14ac:dyDescent="0.2">
      <c r="A68" s="2">
        <v>43986</v>
      </c>
      <c r="B68" s="14">
        <f>LN('2 Precios'!B67/'2 Precios'!B68)</f>
        <v>-1.097329351852756E-2</v>
      </c>
      <c r="C68" s="15">
        <f>LN('2 Precios'!C67/'2 Precios'!C68)</f>
        <v>3.7952504336811577E-2</v>
      </c>
      <c r="D68" s="15">
        <f>LN('2 Precios'!D67/'2 Precios'!D68)</f>
        <v>0</v>
      </c>
      <c r="E68" s="15">
        <f>LN('2 Precios'!E67/'2 Precios'!E68)</f>
        <v>1.7575144821507491E-2</v>
      </c>
      <c r="F68" s="15">
        <f>LN('2 Precios'!F67/'2 Precios'!F68)</f>
        <v>2.7443207296603368E-2</v>
      </c>
      <c r="G68" s="15">
        <f>LN('2 Precios'!G67/'2 Precios'!G68)</f>
        <v>1.0651018007516585E-2</v>
      </c>
      <c r="H68" s="15">
        <f>LN('2 Precios'!H67/'2 Precios'!H68)</f>
        <v>4.7264599456148266E-3</v>
      </c>
      <c r="I68" s="15">
        <f>LN('2 Precios'!I67/'2 Precios'!I68)</f>
        <v>6.0240080377356717E-2</v>
      </c>
      <c r="J68" s="11">
        <v>66</v>
      </c>
    </row>
    <row r="69" spans="1:10" x14ac:dyDescent="0.2">
      <c r="A69" s="2">
        <v>43985</v>
      </c>
      <c r="B69" s="14">
        <f>LN('2 Precios'!B68/'2 Precios'!B69)</f>
        <v>2.1923382385696612E-2</v>
      </c>
      <c r="C69" s="15">
        <f>LN('2 Precios'!C68/'2 Precios'!C69)</f>
        <v>5.194710227126554E-2</v>
      </c>
      <c r="D69" s="15">
        <f>LN('2 Precios'!D68/'2 Precios'!D69)</f>
        <v>-2.7739268827252079E-3</v>
      </c>
      <c r="E69" s="15">
        <f>LN('2 Precios'!E68/'2 Precios'!E69)</f>
        <v>7.0840049766486141E-2</v>
      </c>
      <c r="F69" s="15">
        <f>LN('2 Precios'!F68/'2 Precios'!F69)</f>
        <v>-8.1500043619244147E-3</v>
      </c>
      <c r="G69" s="15">
        <f>LN('2 Precios'!G68/'2 Precios'!G69)</f>
        <v>2.0129806938739871E-2</v>
      </c>
      <c r="H69" s="15">
        <f>LN('2 Precios'!H68/'2 Precios'!H69)</f>
        <v>7.3647234789245069E-3</v>
      </c>
      <c r="I69" s="15">
        <f>LN('2 Precios'!I68/'2 Precios'!I69)</f>
        <v>5.0261834780888297E-2</v>
      </c>
      <c r="J69" s="11">
        <v>67</v>
      </c>
    </row>
    <row r="70" spans="1:10" x14ac:dyDescent="0.2">
      <c r="A70" s="2">
        <v>43984</v>
      </c>
      <c r="B70" s="14">
        <f>LN('2 Precios'!B69/'2 Precios'!B70)</f>
        <v>1.288522698469266E-2</v>
      </c>
      <c r="C70" s="15">
        <f>LN('2 Precios'!C69/'2 Precios'!C70)</f>
        <v>3.6367593869062673E-2</v>
      </c>
      <c r="D70" s="15">
        <f>LN('2 Precios'!D69/'2 Precios'!D70)</f>
        <v>8.3449719321806882E-3</v>
      </c>
      <c r="E70" s="15">
        <f>LN('2 Precios'!E69/'2 Precios'!E70)</f>
        <v>3.3170426349752355E-2</v>
      </c>
      <c r="F70" s="15">
        <f>LN('2 Precios'!F69/'2 Precios'!F70)</f>
        <v>1.9672765598704928E-2</v>
      </c>
      <c r="G70" s="15">
        <f>LN('2 Precios'!G69/'2 Precios'!G70)</f>
        <v>7.0047490006363055E-3</v>
      </c>
      <c r="H70" s="15">
        <f>LN('2 Precios'!H69/'2 Precios'!H70)</f>
        <v>-1.279670962898675E-3</v>
      </c>
      <c r="I70" s="15">
        <f>LN('2 Precios'!I69/'2 Precios'!I70)</f>
        <v>3.6749542208741437E-2</v>
      </c>
      <c r="J70" s="11">
        <v>68</v>
      </c>
    </row>
    <row r="71" spans="1:10" x14ac:dyDescent="0.2">
      <c r="A71" s="2">
        <v>43983</v>
      </c>
      <c r="B71" s="14">
        <f>LN('2 Precios'!B70/'2 Precios'!B71)</f>
        <v>2.3477933285929457E-2</v>
      </c>
      <c r="C71" s="15">
        <f>LN('2 Precios'!C70/'2 Precios'!C71)</f>
        <v>2.2152804641133499E-2</v>
      </c>
      <c r="D71" s="15">
        <f>LN('2 Precios'!D70/'2 Precios'!D71)</f>
        <v>-4.1045433243115263E-2</v>
      </c>
      <c r="E71" s="15">
        <f>LN('2 Precios'!E70/'2 Precios'!E71)</f>
        <v>5.0731394978608062E-2</v>
      </c>
      <c r="F71" s="15">
        <f>LN('2 Precios'!F70/'2 Precios'!F71)</f>
        <v>6.1452779213663725E-2</v>
      </c>
      <c r="G71" s="15">
        <f>LN('2 Precios'!G70/'2 Precios'!G71)</f>
        <v>5.5164097745943668E-3</v>
      </c>
      <c r="H71" s="15">
        <f>LN('2 Precios'!H70/'2 Precios'!H71)</f>
        <v>2.8418325057906636E-2</v>
      </c>
      <c r="I71" s="15">
        <f>LN('2 Precios'!I70/'2 Precios'!I71)</f>
        <v>2.527210310071511E-2</v>
      </c>
      <c r="J71" s="11">
        <v>69</v>
      </c>
    </row>
    <row r="72" spans="1:10" x14ac:dyDescent="0.2">
      <c r="A72" s="2">
        <v>43980</v>
      </c>
      <c r="B72" s="14">
        <f>LN('2 Precios'!B71/'2 Precios'!B72)</f>
        <v>-1.0612946471168731E-2</v>
      </c>
      <c r="C72" s="15">
        <f>LN('2 Precios'!C71/'2 Precios'!C72)</f>
        <v>-8.4971302539463469E-3</v>
      </c>
      <c r="D72" s="15">
        <f>LN('2 Precios'!D71/'2 Precios'!D72)</f>
        <v>5.3763570363804958E-3</v>
      </c>
      <c r="E72" s="15">
        <f>LN('2 Precios'!E71/'2 Precios'!E72)</f>
        <v>-3.028769662144061E-2</v>
      </c>
      <c r="F72" s="15">
        <f>LN('2 Precios'!F71/'2 Precios'!F72)</f>
        <v>2.6763417198816506E-2</v>
      </c>
      <c r="G72" s="15">
        <f>LN('2 Precios'!G71/'2 Precios'!G72)</f>
        <v>-1.4946076604891936E-2</v>
      </c>
      <c r="H72" s="15">
        <f>LN('2 Precios'!H71/'2 Precios'!H72)</f>
        <v>2.5623079988916959E-2</v>
      </c>
      <c r="I72" s="15">
        <f>LN('2 Precios'!I71/'2 Precios'!I72)</f>
        <v>-1.2715884325302674E-2</v>
      </c>
      <c r="J72" s="11">
        <v>70</v>
      </c>
    </row>
    <row r="73" spans="1:10" x14ac:dyDescent="0.2">
      <c r="A73" s="2">
        <v>43979</v>
      </c>
      <c r="B73" s="14">
        <f>LN('2 Precios'!B72/'2 Precios'!B73)</f>
        <v>-1.0404186187591575E-2</v>
      </c>
      <c r="C73" s="15">
        <f>LN('2 Precios'!C72/'2 Precios'!C73)</f>
        <v>-1.3133889872348366E-2</v>
      </c>
      <c r="D73" s="15">
        <f>LN('2 Precios'!D72/'2 Precios'!D73)</f>
        <v>-3.9635306857395747E-2</v>
      </c>
      <c r="E73" s="15">
        <f>LN('2 Precios'!E72/'2 Precios'!E73)</f>
        <v>-1.310933564388447E-2</v>
      </c>
      <c r="F73" s="15">
        <f>LN('2 Precios'!F72/'2 Precios'!F73)</f>
        <v>-2.3236076680848074E-2</v>
      </c>
      <c r="G73" s="15">
        <f>LN('2 Precios'!G72/'2 Precios'!G73)</f>
        <v>3.8893760845765797E-2</v>
      </c>
      <c r="H73" s="15">
        <f>LN('2 Precios'!H72/'2 Precios'!H73)</f>
        <v>-1.685315971678716E-2</v>
      </c>
      <c r="I73" s="15">
        <f>LN('2 Precios'!I72/'2 Precios'!I73)</f>
        <v>-4.5000976032522594E-2</v>
      </c>
      <c r="J73" s="11">
        <v>71</v>
      </c>
    </row>
    <row r="74" spans="1:10" x14ac:dyDescent="0.2">
      <c r="A74" s="2">
        <v>43978</v>
      </c>
      <c r="B74" s="14">
        <f>LN('2 Precios'!B73/'2 Precios'!B74)</f>
        <v>1.8690866351425334E-2</v>
      </c>
      <c r="C74" s="15">
        <f>LN('2 Precios'!C73/'2 Precios'!C74)</f>
        <v>9.9660413106059109E-3</v>
      </c>
      <c r="D74" s="15">
        <f>LN('2 Precios'!D73/'2 Precios'!D74)</f>
        <v>-6.5185979884695502E-2</v>
      </c>
      <c r="E74" s="15">
        <f>LN('2 Precios'!E73/'2 Precios'!E74)</f>
        <v>1.8286223823418147E-2</v>
      </c>
      <c r="F74" s="15">
        <f>LN('2 Precios'!F73/'2 Precios'!F74)</f>
        <v>0</v>
      </c>
      <c r="G74" s="15">
        <f>LN('2 Precios'!G73/'2 Precios'!G74)</f>
        <v>2.3245720749912387E-2</v>
      </c>
      <c r="H74" s="15">
        <f>LN('2 Precios'!H73/'2 Precios'!H74)</f>
        <v>5.1753833856106227E-2</v>
      </c>
      <c r="I74" s="15">
        <f>LN('2 Precios'!I73/'2 Precios'!I74)</f>
        <v>7.7956219824558701E-3</v>
      </c>
      <c r="J74" s="11">
        <v>72</v>
      </c>
    </row>
    <row r="75" spans="1:10" x14ac:dyDescent="0.2">
      <c r="A75" s="2">
        <v>43977</v>
      </c>
      <c r="B75" s="14">
        <f>LN('2 Precios'!B74/'2 Precios'!B75)</f>
        <v>1.0385761621631396E-2</v>
      </c>
      <c r="C75" s="15">
        <f>LN('2 Precios'!C74/'2 Precios'!C75)</f>
        <v>5.0821638553767395E-2</v>
      </c>
      <c r="D75" s="15">
        <f>LN('2 Precios'!D74/'2 Precios'!D75)</f>
        <v>-7.2551708811719098E-3</v>
      </c>
      <c r="E75" s="15">
        <f>LN('2 Precios'!E74/'2 Precios'!E75)</f>
        <v>-2.6744069800941642E-2</v>
      </c>
      <c r="F75" s="15">
        <f>LN('2 Precios'!F74/'2 Precios'!F75)</f>
        <v>-2.4434025337282023E-2</v>
      </c>
      <c r="G75" s="15">
        <f>LN('2 Precios'!G74/'2 Precios'!G75)</f>
        <v>4.2111517566621251E-2</v>
      </c>
      <c r="H75" s="15">
        <f>LN('2 Precios'!H74/'2 Precios'!H75)</f>
        <v>4.5213310892849431E-3</v>
      </c>
      <c r="I75" s="15">
        <f>LN('2 Precios'!I74/'2 Precios'!I75)</f>
        <v>7.3038310332250583E-2</v>
      </c>
      <c r="J75" s="11">
        <v>73</v>
      </c>
    </row>
    <row r="76" spans="1:10" x14ac:dyDescent="0.2">
      <c r="A76" s="2">
        <v>43976</v>
      </c>
      <c r="B76" s="14">
        <f>LN('2 Precios'!B75/'2 Precios'!B76)</f>
        <v>1.3501692092490272E-3</v>
      </c>
      <c r="C76" s="15">
        <f>LN('2 Precios'!C75/'2 Precios'!C76)</f>
        <v>-2.4651973535196825E-2</v>
      </c>
      <c r="D76" s="15">
        <f>LN('2 Precios'!D75/'2 Precios'!D76)</f>
        <v>8.2857911624123065E-2</v>
      </c>
      <c r="E76" s="15">
        <f>LN('2 Precios'!E75/'2 Precios'!E76)</f>
        <v>-9.4999878901367504E-3</v>
      </c>
      <c r="F76" s="15">
        <f>LN('2 Precios'!F75/'2 Precios'!F76)</f>
        <v>1.5638893884454729E-2</v>
      </c>
      <c r="G76" s="15">
        <f>LN('2 Precios'!G75/'2 Precios'!G76)</f>
        <v>-9.3646502199903389E-3</v>
      </c>
      <c r="H76" s="15">
        <f>LN('2 Precios'!H75/'2 Precios'!H76)</f>
        <v>1.6607797332042677E-3</v>
      </c>
      <c r="I76" s="15">
        <f>LN('2 Precios'!I75/'2 Precios'!I76)</f>
        <v>3.7488328815196595E-3</v>
      </c>
      <c r="J76" s="11">
        <v>74</v>
      </c>
    </row>
    <row r="77" spans="1:10" x14ac:dyDescent="0.2">
      <c r="A77" s="2">
        <v>43973</v>
      </c>
      <c r="B77" s="14">
        <f>LN('2 Precios'!B76/'2 Precios'!B77)</f>
        <v>6.2698244623971104E-3</v>
      </c>
      <c r="C77" s="15">
        <f>LN('2 Precios'!C76/'2 Precios'!C77)</f>
        <v>-4.3196072652046461E-3</v>
      </c>
      <c r="D77" s="15">
        <f>LN('2 Precios'!D76/'2 Precios'!D77)</f>
        <v>5.249355886143745E-3</v>
      </c>
      <c r="E77" s="15">
        <f>LN('2 Precios'!E76/'2 Precios'!E77)</f>
        <v>-1.1117288526904293E-3</v>
      </c>
      <c r="F77" s="15">
        <f>LN('2 Precios'!F76/'2 Precios'!F77)</f>
        <v>-3.6117425227995409E-2</v>
      </c>
      <c r="G77" s="15">
        <f>LN('2 Precios'!G76/'2 Precios'!G77)</f>
        <v>-1.6630304570723631E-3</v>
      </c>
      <c r="H77" s="15">
        <f>LN('2 Precios'!H76/'2 Precios'!H77)</f>
        <v>2.4659030331942472E-2</v>
      </c>
      <c r="I77" s="15">
        <f>LN('2 Precios'!I76/'2 Precios'!I77)</f>
        <v>-1.2132673325416909E-2</v>
      </c>
      <c r="J77" s="11">
        <v>75</v>
      </c>
    </row>
    <row r="78" spans="1:10" x14ac:dyDescent="0.2">
      <c r="A78" s="2">
        <v>43972</v>
      </c>
      <c r="B78" s="14">
        <f>LN('2 Precios'!B77/'2 Precios'!B78)</f>
        <v>-1.3025284139746175E-2</v>
      </c>
      <c r="C78" s="15">
        <f>LN('2 Precios'!C77/'2 Precios'!C78)</f>
        <v>-5.9092840748885406E-3</v>
      </c>
      <c r="D78" s="15">
        <f>LN('2 Precios'!D77/'2 Precios'!D78)</f>
        <v>2.6350476380050318E-3</v>
      </c>
      <c r="E78" s="15">
        <f>LN('2 Precios'!E77/'2 Precios'!E78)</f>
        <v>-1.7075546175288722E-2</v>
      </c>
      <c r="F78" s="15">
        <f>LN('2 Precios'!F77/'2 Precios'!F78)</f>
        <v>-1.3423020332140661E-2</v>
      </c>
      <c r="G78" s="15">
        <f>LN('2 Precios'!G77/'2 Precios'!G78)</f>
        <v>-1.6480267520858276E-2</v>
      </c>
      <c r="H78" s="15">
        <f>LN('2 Precios'!H77/'2 Precios'!H78)</f>
        <v>-3.6732691453124959E-2</v>
      </c>
      <c r="I78" s="15">
        <f>LN('2 Precios'!I77/'2 Precios'!I78)</f>
        <v>-2.7790661702658762E-3</v>
      </c>
      <c r="J78" s="11">
        <v>76</v>
      </c>
    </row>
    <row r="79" spans="1:10" x14ac:dyDescent="0.2">
      <c r="A79" s="2">
        <v>43971</v>
      </c>
      <c r="B79" s="14">
        <f>LN('2 Precios'!B78/'2 Precios'!B79)</f>
        <v>4.5887868969179454E-3</v>
      </c>
      <c r="C79" s="15">
        <f>LN('2 Precios'!C78/'2 Precios'!C79)</f>
        <v>4.8322241679389245E-3</v>
      </c>
      <c r="D79" s="15">
        <f>LN('2 Precios'!D78/'2 Precios'!D79)</f>
        <v>-1.8301164382404578E-2</v>
      </c>
      <c r="E79" s="15">
        <f>LN('2 Precios'!E78/'2 Precios'!E79)</f>
        <v>3.8980324777423116E-2</v>
      </c>
      <c r="F79" s="15">
        <f>LN('2 Precios'!F78/'2 Precios'!F79)</f>
        <v>5.0125418235444138E-3</v>
      </c>
      <c r="G79" s="15">
        <f>LN('2 Precios'!G78/'2 Precios'!G79)</f>
        <v>-1.4281352524353435E-2</v>
      </c>
      <c r="H79" s="15">
        <f>LN('2 Precios'!H78/'2 Precios'!H79)</f>
        <v>-1.4298493364002114E-2</v>
      </c>
      <c r="I79" s="15">
        <f>LN('2 Precios'!I78/'2 Precios'!I79)</f>
        <v>3.9627826539980954E-2</v>
      </c>
      <c r="J79" s="11">
        <v>77</v>
      </c>
    </row>
    <row r="80" spans="1:10" x14ac:dyDescent="0.2">
      <c r="A80" s="2">
        <v>43970</v>
      </c>
      <c r="B80" s="14">
        <f>LN('2 Precios'!B79/'2 Precios'!B80)</f>
        <v>-3.4273459231448679E-2</v>
      </c>
      <c r="C80" s="15">
        <f>LN('2 Precios'!C79/'2 Precios'!C80)</f>
        <v>-2.6554932634447966E-2</v>
      </c>
      <c r="D80" s="15">
        <f>LN('2 Precios'!D79/'2 Precios'!D80)</f>
        <v>-1.0309369658861213E-2</v>
      </c>
      <c r="E80" s="15">
        <f>LN('2 Precios'!E79/'2 Precios'!E80)</f>
        <v>-3.020358141682938E-2</v>
      </c>
      <c r="F80" s="15">
        <f>LN('2 Precios'!F79/'2 Precios'!F80)</f>
        <v>-3.2951910512785759E-2</v>
      </c>
      <c r="G80" s="15">
        <f>LN('2 Precios'!G79/'2 Precios'!G80)</f>
        <v>-5.3948451394095431E-2</v>
      </c>
      <c r="H80" s="15">
        <f>LN('2 Precios'!H79/'2 Precios'!H80)</f>
        <v>-4.254402224717771E-2</v>
      </c>
      <c r="I80" s="15">
        <f>LN('2 Precios'!I79/'2 Precios'!I80)</f>
        <v>-2.1895210702656639E-2</v>
      </c>
      <c r="J80" s="11">
        <v>78</v>
      </c>
    </row>
    <row r="81" spans="1:10" x14ac:dyDescent="0.2">
      <c r="A81" s="2">
        <v>43969</v>
      </c>
      <c r="B81" s="14">
        <f>LN('2 Precios'!B80/'2 Precios'!B81)</f>
        <v>3.9043286821343837E-2</v>
      </c>
      <c r="C81" s="15">
        <f>LN('2 Precios'!C80/'2 Precios'!C81)</f>
        <v>1.2658396871923465E-2</v>
      </c>
      <c r="D81" s="15">
        <f>LN('2 Precios'!D80/'2 Precios'!D81)</f>
        <v>-2.5608208616737039E-3</v>
      </c>
      <c r="E81" s="15">
        <f>LN('2 Precios'!E80/'2 Precios'!E81)</f>
        <v>2.9635883449138988E-2</v>
      </c>
      <c r="F81" s="15">
        <f>LN('2 Precios'!F80/'2 Precios'!F81)</f>
        <v>2.9607425789938347E-2</v>
      </c>
      <c r="G81" s="15">
        <f>LN('2 Precios'!G80/'2 Precios'!G81)</f>
        <v>3.1955596840465408E-2</v>
      </c>
      <c r="H81" s="15">
        <f>LN('2 Precios'!H80/'2 Precios'!H81)</f>
        <v>5.2050431707172497E-3</v>
      </c>
      <c r="I81" s="15">
        <f>LN('2 Precios'!I80/'2 Precios'!I81)</f>
        <v>9.4745367589366108E-2</v>
      </c>
      <c r="J81" s="11">
        <v>79</v>
      </c>
    </row>
    <row r="82" spans="1:10" x14ac:dyDescent="0.2">
      <c r="A82" s="2">
        <v>43966</v>
      </c>
      <c r="B82" s="14">
        <f>LN('2 Precios'!B81/'2 Precios'!B82)</f>
        <v>-1.1221041869917773E-2</v>
      </c>
      <c r="C82" s="15">
        <f>LN('2 Precios'!C81/'2 Precios'!C82)</f>
        <v>-2.1208386030346603E-3</v>
      </c>
      <c r="D82" s="15">
        <f>LN('2 Precios'!D81/'2 Precios'!D82)</f>
        <v>2.5608208616736505E-3</v>
      </c>
      <c r="E82" s="15">
        <f>LN('2 Precios'!E81/'2 Precios'!E82)</f>
        <v>-6.2234428243957834E-3</v>
      </c>
      <c r="F82" s="15">
        <f>LN('2 Precios'!F81/'2 Precios'!F82)</f>
        <v>-7.5537905667152447E-2</v>
      </c>
      <c r="G82" s="15">
        <f>LN('2 Precios'!G81/'2 Precios'!G82)</f>
        <v>1.5888482184259589E-2</v>
      </c>
      <c r="H82" s="15">
        <f>LN('2 Precios'!H81/'2 Precios'!H82)</f>
        <v>6.8013441596081756E-3</v>
      </c>
      <c r="I82" s="15">
        <f>LN('2 Precios'!I81/'2 Precios'!I82)</f>
        <v>-8.2474694300171143E-3</v>
      </c>
      <c r="J82" s="11">
        <v>80</v>
      </c>
    </row>
    <row r="83" spans="1:10" x14ac:dyDescent="0.2">
      <c r="A83" s="2">
        <v>43965</v>
      </c>
      <c r="B83" s="14">
        <f>LN('2 Precios'!B82/'2 Precios'!B83)</f>
        <v>-8.2895903282964502E-3</v>
      </c>
      <c r="C83" s="15">
        <f>LN('2 Precios'!C82/'2 Precios'!C83)</f>
        <v>2.9018640922932729E-2</v>
      </c>
      <c r="D83" s="15">
        <f>LN('2 Precios'!D82/'2 Precios'!D83)</f>
        <v>-5.2446475372542427E-2</v>
      </c>
      <c r="E83" s="15">
        <f>LN('2 Precios'!E82/'2 Precios'!E83)</f>
        <v>3.955924910302582E-3</v>
      </c>
      <c r="F83" s="15">
        <f>LN('2 Precios'!F82/'2 Precios'!F83)</f>
        <v>-4.3913187089927995E-2</v>
      </c>
      <c r="G83" s="15">
        <f>LN('2 Precios'!G82/'2 Precios'!G83)</f>
        <v>-7.6579827871998242E-3</v>
      </c>
      <c r="H83" s="15">
        <f>LN('2 Precios'!H82/'2 Precios'!H83)</f>
        <v>2.1765486025181638E-3</v>
      </c>
      <c r="I83" s="15">
        <f>LN('2 Precios'!I82/'2 Precios'!I83)</f>
        <v>-3.6294306192769951E-2</v>
      </c>
      <c r="J83" s="11">
        <v>81</v>
      </c>
    </row>
    <row r="84" spans="1:10" x14ac:dyDescent="0.2">
      <c r="A84" s="2">
        <v>43964</v>
      </c>
      <c r="B84" s="14">
        <f>LN('2 Precios'!B83/'2 Precios'!B84)</f>
        <v>-2.8930726745456985E-2</v>
      </c>
      <c r="C84" s="15">
        <f>LN('2 Precios'!C83/'2 Precios'!C84)</f>
        <v>-6.4402146653606843E-2</v>
      </c>
      <c r="D84" s="15">
        <f>LN('2 Precios'!D83/'2 Precios'!D84)</f>
        <v>-4.5191994191373534E-2</v>
      </c>
      <c r="E84" s="15">
        <f>LN('2 Precios'!E83/'2 Precios'!E84)</f>
        <v>-3.5052321901644541E-2</v>
      </c>
      <c r="F84" s="15">
        <f>LN('2 Precios'!F83/'2 Precios'!F84)</f>
        <v>-4.7731402821189921E-2</v>
      </c>
      <c r="G84" s="15">
        <f>LN('2 Precios'!G83/'2 Precios'!G84)</f>
        <v>-3.6821633614915181E-2</v>
      </c>
      <c r="H84" s="15">
        <f>LN('2 Precios'!H83/'2 Precios'!H84)</f>
        <v>-3.654700730922672E-2</v>
      </c>
      <c r="I84" s="15">
        <f>LN('2 Precios'!I83/'2 Precios'!I84)</f>
        <v>-5.4900641466448241E-2</v>
      </c>
      <c r="J84" s="11">
        <v>82</v>
      </c>
    </row>
    <row r="85" spans="1:10" x14ac:dyDescent="0.2">
      <c r="A85" s="2">
        <v>43963</v>
      </c>
      <c r="B85" s="14">
        <f>LN('2 Precios'!B84/'2 Precios'!B85)</f>
        <v>-4.5009861537458427E-3</v>
      </c>
      <c r="C85" s="15">
        <f>LN('2 Precios'!C84/'2 Precios'!C85)</f>
        <v>5.6394920035899099E-3</v>
      </c>
      <c r="D85" s="15">
        <f>LN('2 Precios'!D84/'2 Precios'!D85)</f>
        <v>2.3282897595911681E-3</v>
      </c>
      <c r="E85" s="15">
        <f>LN('2 Precios'!E84/'2 Precios'!E85)</f>
        <v>-3.5449467221424079E-2</v>
      </c>
      <c r="F85" s="15">
        <f>LN('2 Precios'!F84/'2 Precios'!F85)</f>
        <v>2.8288562004778446E-3</v>
      </c>
      <c r="G85" s="15">
        <f>LN('2 Precios'!G84/'2 Precios'!G85)</f>
        <v>1.4193357894413942E-2</v>
      </c>
      <c r="H85" s="15">
        <f>LN('2 Precios'!H84/'2 Precios'!H85)</f>
        <v>3.6244340452225624E-3</v>
      </c>
      <c r="I85" s="15">
        <f>LN('2 Precios'!I84/'2 Precios'!I85)</f>
        <v>4.6970494998693829E-3</v>
      </c>
      <c r="J85" s="11">
        <v>83</v>
      </c>
    </row>
    <row r="86" spans="1:10" x14ac:dyDescent="0.2">
      <c r="A86" s="2">
        <v>43962</v>
      </c>
      <c r="B86" s="14">
        <f>LN('2 Precios'!B85/'2 Precios'!B86)</f>
        <v>2.1821473143933946E-4</v>
      </c>
      <c r="C86" s="15">
        <f>LN('2 Precios'!C85/'2 Precios'!C86)</f>
        <v>-3.1877173345192571E-2</v>
      </c>
      <c r="D86" s="15">
        <f>LN('2 Precios'!D85/'2 Precios'!D86)</f>
        <v>-2.3282897595911845E-3</v>
      </c>
      <c r="E86" s="15">
        <f>LN('2 Precios'!E85/'2 Precios'!E86)</f>
        <v>-1.2064085156409646E-2</v>
      </c>
      <c r="F86" s="15">
        <f>LN('2 Precios'!F85/'2 Precios'!F86)</f>
        <v>-2.6556417361432709E-2</v>
      </c>
      <c r="G86" s="15">
        <f>LN('2 Precios'!G85/'2 Precios'!G86)</f>
        <v>1.0307759546064667E-2</v>
      </c>
      <c r="H86" s="15">
        <f>LN('2 Precios'!H85/'2 Precios'!H86)</f>
        <v>3.050058122041541E-3</v>
      </c>
      <c r="I86" s="15">
        <f>LN('2 Precios'!I85/'2 Precios'!I86)</f>
        <v>-3.3336420267591947E-2</v>
      </c>
      <c r="J86" s="11">
        <v>84</v>
      </c>
    </row>
    <row r="87" spans="1:10" x14ac:dyDescent="0.2">
      <c r="A87" s="2">
        <v>43959</v>
      </c>
      <c r="B87" s="14">
        <f>LN('2 Precios'!B86/'2 Precios'!B87)</f>
        <v>2.2342052962052779E-2</v>
      </c>
      <c r="C87" s="15">
        <f>LN('2 Precios'!C86/'2 Precios'!C87)</f>
        <v>-9.4176656403803013E-3</v>
      </c>
      <c r="D87" s="15">
        <f>LN('2 Precios'!D86/'2 Precios'!D87)</f>
        <v>3.0698986888806686E-2</v>
      </c>
      <c r="E87" s="15">
        <f>LN('2 Precios'!E86/'2 Precios'!E87)</f>
        <v>-5.2129267478917302E-4</v>
      </c>
      <c r="F87" s="15">
        <f>LN('2 Precios'!F86/'2 Precios'!F87)</f>
        <v>8.3102971336280352E-3</v>
      </c>
      <c r="G87" s="15">
        <f>LN('2 Precios'!G86/'2 Precios'!G87)</f>
        <v>8.8300794482719953E-3</v>
      </c>
      <c r="H87" s="15">
        <f>LN('2 Precios'!H86/'2 Precios'!H87)</f>
        <v>6.482760779849623E-3</v>
      </c>
      <c r="I87" s="15">
        <f>LN('2 Precios'!I86/'2 Precios'!I87)</f>
        <v>1.0068734948266579E-2</v>
      </c>
      <c r="J87" s="11">
        <v>85</v>
      </c>
    </row>
    <row r="88" spans="1:10" x14ac:dyDescent="0.2">
      <c r="A88" s="2">
        <v>43958</v>
      </c>
      <c r="B88" s="14">
        <f>LN('2 Precios'!B87/'2 Precios'!B88)</f>
        <v>-5.2532708411148644E-3</v>
      </c>
      <c r="C88" s="15">
        <f>LN('2 Precios'!C87/'2 Precios'!C88)</f>
        <v>-1.4691743200957222E-2</v>
      </c>
      <c r="D88" s="15">
        <f>LN('2 Precios'!D87/'2 Precios'!D88)</f>
        <v>4.8077015681030778E-3</v>
      </c>
      <c r="E88" s="15">
        <f>LN('2 Precios'!E87/'2 Precios'!E88)</f>
        <v>5.2247243924250127E-3</v>
      </c>
      <c r="F88" s="15">
        <f>LN('2 Precios'!F87/'2 Precios'!F88)</f>
        <v>-1.5183176421390006E-2</v>
      </c>
      <c r="G88" s="15">
        <f>LN('2 Precios'!G87/'2 Precios'!G88)</f>
        <v>-3.7939026886243551E-3</v>
      </c>
      <c r="H88" s="15">
        <f>LN('2 Precios'!H87/'2 Precios'!H88)</f>
        <v>6.2870786112212236E-3</v>
      </c>
      <c r="I88" s="15">
        <f>LN('2 Precios'!I87/'2 Precios'!I88)</f>
        <v>-3.1691198961432347E-2</v>
      </c>
      <c r="J88" s="11">
        <v>86</v>
      </c>
    </row>
    <row r="89" spans="1:10" x14ac:dyDescent="0.2">
      <c r="A89" s="2">
        <v>43957</v>
      </c>
      <c r="B89" s="14">
        <f>LN('2 Precios'!B88/'2 Precios'!B89)</f>
        <v>1.0057945404080179E-2</v>
      </c>
      <c r="C89" s="15">
        <f>LN('2 Precios'!C88/'2 Precios'!C89)</f>
        <v>-1.3040513220300339E-2</v>
      </c>
      <c r="D89" s="15">
        <f>LN('2 Precios'!D88/'2 Precios'!D89)</f>
        <v>-7.2029122940579973E-3</v>
      </c>
      <c r="E89" s="15">
        <f>LN('2 Precios'!E88/'2 Precios'!E89)</f>
        <v>-1.4044495763665983E-2</v>
      </c>
      <c r="F89" s="15">
        <f>LN('2 Precios'!F88/'2 Precios'!F89)</f>
        <v>3.0600440448717042E-2</v>
      </c>
      <c r="G89" s="15">
        <f>LN('2 Precios'!G88/'2 Precios'!G89)</f>
        <v>-1.2614003365795489E-3</v>
      </c>
      <c r="H89" s="15">
        <f>LN('2 Precios'!H88/'2 Precios'!H89)</f>
        <v>-1.306353414948421E-2</v>
      </c>
      <c r="I89" s="15">
        <f>LN('2 Precios'!I88/'2 Precios'!I89)</f>
        <v>2.7101929777791394E-2</v>
      </c>
      <c r="J89" s="11">
        <v>87</v>
      </c>
    </row>
    <row r="90" spans="1:10" x14ac:dyDescent="0.2">
      <c r="A90" s="2">
        <v>43956</v>
      </c>
      <c r="B90" s="14">
        <f>LN('2 Precios'!B89/'2 Precios'!B90)</f>
        <v>6.7308302978715592E-3</v>
      </c>
      <c r="C90" s="15">
        <f>LN('2 Precios'!C89/'2 Precios'!C90)</f>
        <v>7.0570754021987175E-2</v>
      </c>
      <c r="D90" s="15">
        <f>LN('2 Precios'!D89/'2 Precios'!D90)</f>
        <v>-4.7732787526576599E-3</v>
      </c>
      <c r="E90" s="15">
        <f>LN('2 Precios'!E89/'2 Precios'!E90)</f>
        <v>3.6222547433540542E-3</v>
      </c>
      <c r="F90" s="15">
        <f>LN('2 Precios'!F89/'2 Precios'!F90)</f>
        <v>1.4134277971469427E-3</v>
      </c>
      <c r="G90" s="15">
        <f>LN('2 Precios'!G89/'2 Precios'!G90)</f>
        <v>9.0656668702567805E-2</v>
      </c>
      <c r="H90" s="15">
        <f>LN('2 Precios'!H89/'2 Precios'!H90)</f>
        <v>6.7173666454571528E-3</v>
      </c>
      <c r="I90" s="15">
        <f>LN('2 Precios'!I89/'2 Precios'!I90)</f>
        <v>8.2759093038596611E-3</v>
      </c>
      <c r="J90" s="11">
        <v>88</v>
      </c>
    </row>
    <row r="91" spans="1:10" x14ac:dyDescent="0.2">
      <c r="A91" s="2">
        <v>43955</v>
      </c>
      <c r="B91" s="14">
        <f>LN('2 Precios'!B90/'2 Precios'!B91)</f>
        <v>-2.7369305748018934E-3</v>
      </c>
      <c r="C91" s="15">
        <f>LN('2 Precios'!C90/'2 Precios'!C91)</f>
        <v>-2.2907644027671526E-2</v>
      </c>
      <c r="D91" s="15">
        <f>LN('2 Precios'!D90/'2 Precios'!D91)</f>
        <v>-1.8868484304382805E-2</v>
      </c>
      <c r="E91" s="15">
        <f>LN('2 Precios'!E90/'2 Precios'!E91)</f>
        <v>-2.4578758424557406E-2</v>
      </c>
      <c r="F91" s="15">
        <f>LN('2 Precios'!F90/'2 Precios'!F91)</f>
        <v>-1.9608471388376313E-2</v>
      </c>
      <c r="G91" s="15">
        <f>LN('2 Precios'!G90/'2 Precios'!G91)</f>
        <v>1.8809296795752897E-2</v>
      </c>
      <c r="H91" s="15">
        <f>LN('2 Precios'!H90/'2 Precios'!H91)</f>
        <v>1.0161456781880076E-2</v>
      </c>
      <c r="I91" s="15">
        <f>LN('2 Precios'!I90/'2 Precios'!I91)</f>
        <v>-9.1694147608677334E-2</v>
      </c>
      <c r="J91" s="11">
        <v>89</v>
      </c>
    </row>
    <row r="92" spans="1:10" x14ac:dyDescent="0.2">
      <c r="A92" s="2">
        <v>43951</v>
      </c>
      <c r="B92" s="14">
        <f>LN('2 Precios'!B91/'2 Precios'!B92)</f>
        <v>-1.0907645164553547E-2</v>
      </c>
      <c r="C92" s="15">
        <f>LN('2 Precios'!C91/'2 Precios'!C92)</f>
        <v>2.0850081520454332E-2</v>
      </c>
      <c r="D92" s="15">
        <f>LN('2 Precios'!D91/'2 Precios'!D92)</f>
        <v>3.0844675351098569E-2</v>
      </c>
      <c r="E92" s="15">
        <f>LN('2 Precios'!E91/'2 Precios'!E92)</f>
        <v>1.6318515704189816E-2</v>
      </c>
      <c r="F92" s="15">
        <f>LN('2 Precios'!F91/'2 Precios'!F92)</f>
        <v>-2.0590981443927226E-2</v>
      </c>
      <c r="G92" s="15">
        <f>LN('2 Precios'!G91/'2 Precios'!G92)</f>
        <v>-1.465994789897542E-2</v>
      </c>
      <c r="H92" s="15">
        <f>LN('2 Precios'!H91/'2 Precios'!H92)</f>
        <v>-1.181551553848903E-2</v>
      </c>
      <c r="I92" s="15">
        <f>LN('2 Precios'!I91/'2 Precios'!I92)</f>
        <v>-2.5241914959071346E-3</v>
      </c>
      <c r="J92" s="11">
        <v>90</v>
      </c>
    </row>
    <row r="93" spans="1:10" x14ac:dyDescent="0.2">
      <c r="A93" s="2">
        <v>43950</v>
      </c>
      <c r="B93" s="14">
        <f>LN('2 Precios'!B92/'2 Precios'!B93)</f>
        <v>2.859255044547547E-2</v>
      </c>
      <c r="C93" s="15">
        <f>LN('2 Precios'!C92/'2 Precios'!C93)</f>
        <v>3.1848111476376291E-2</v>
      </c>
      <c r="D93" s="15">
        <f>LN('2 Precios'!D92/'2 Precios'!D93)</f>
        <v>0.19933290262049114</v>
      </c>
      <c r="E93" s="15">
        <f>LN('2 Precios'!E92/'2 Precios'!E93)</f>
        <v>8.0814209106327209E-2</v>
      </c>
      <c r="F93" s="15">
        <f>LN('2 Precios'!F92/'2 Precios'!F93)</f>
        <v>5.4496047675646848E-3</v>
      </c>
      <c r="G93" s="15">
        <f>LN('2 Precios'!G92/'2 Precios'!G93)</f>
        <v>9.0988313008387528E-2</v>
      </c>
      <c r="H93" s="15">
        <f>LN('2 Precios'!H92/'2 Precios'!H93)</f>
        <v>2.2141512314249712E-2</v>
      </c>
      <c r="I93" s="15">
        <f>LN('2 Precios'!I92/'2 Precios'!I93)</f>
        <v>0.1356945950063477</v>
      </c>
      <c r="J93" s="11">
        <v>91</v>
      </c>
    </row>
    <row r="94" spans="1:10" x14ac:dyDescent="0.2">
      <c r="A94" s="2">
        <v>43949</v>
      </c>
      <c r="B94" s="14">
        <f>LN('2 Precios'!B93/'2 Precios'!B94)</f>
        <v>2.4372171697242682E-2</v>
      </c>
      <c r="C94" s="15">
        <f>LN('2 Precios'!C93/'2 Precios'!C94)</f>
        <v>-5.7217306889096459E-2</v>
      </c>
      <c r="D94" s="15">
        <f>LN('2 Precios'!D93/'2 Precios'!D94)</f>
        <v>-1.1696039763191075E-2</v>
      </c>
      <c r="E94" s="15">
        <f>LN('2 Precios'!E93/'2 Precios'!E94)</f>
        <v>-8.326387035195195E-3</v>
      </c>
      <c r="F94" s="15">
        <f>LN('2 Precios'!F93/'2 Precios'!F94)</f>
        <v>2.9108084158070764E-2</v>
      </c>
      <c r="G94" s="15">
        <f>LN('2 Precios'!G93/'2 Precios'!G94)</f>
        <v>-5.2990282966069134E-3</v>
      </c>
      <c r="H94" s="15">
        <f>LN('2 Precios'!H93/'2 Precios'!H94)</f>
        <v>5.0242616632514767E-2</v>
      </c>
      <c r="I94" s="15">
        <f>LN('2 Precios'!I93/'2 Precios'!I94)</f>
        <v>5.6422682744761483E-2</v>
      </c>
      <c r="J94" s="11">
        <v>92</v>
      </c>
    </row>
    <row r="95" spans="1:10" x14ac:dyDescent="0.2">
      <c r="A95" s="2">
        <v>43948</v>
      </c>
      <c r="B95" s="14">
        <f>LN('2 Precios'!B94/'2 Precios'!B95)</f>
        <v>1.0963233190659765E-2</v>
      </c>
      <c r="C95" s="15">
        <f>LN('2 Precios'!C94/'2 Precios'!C95)</f>
        <v>-7.3392048857547687E-2</v>
      </c>
      <c r="D95" s="15">
        <f>LN('2 Precios'!D94/'2 Precios'!D95)</f>
        <v>2.6511125548331863E-2</v>
      </c>
      <c r="E95" s="15">
        <f>LN('2 Precios'!E94/'2 Precios'!E95)</f>
        <v>-1.5359654256410345E-2</v>
      </c>
      <c r="F95" s="15">
        <f>LN('2 Precios'!F94/'2 Precios'!F95)</f>
        <v>-1.1188927917805852E-2</v>
      </c>
      <c r="G95" s="15">
        <f>LN('2 Precios'!G94/'2 Precios'!G95)</f>
        <v>1.9055454630579446E-2</v>
      </c>
      <c r="H95" s="15">
        <f>LN('2 Precios'!H94/'2 Precios'!H95)</f>
        <v>1.7023341425153979E-2</v>
      </c>
      <c r="I95" s="15">
        <f>LN('2 Precios'!I94/'2 Precios'!I95)</f>
        <v>8.1800047119306891E-3</v>
      </c>
      <c r="J95" s="11">
        <v>93</v>
      </c>
    </row>
    <row r="96" spans="1:10" x14ac:dyDescent="0.2">
      <c r="A96" s="2">
        <v>43945</v>
      </c>
      <c r="B96" s="14">
        <f>LN('2 Precios'!B95/'2 Precios'!B96)</f>
        <v>1.0060573555516032E-2</v>
      </c>
      <c r="C96" s="15">
        <f>LN('2 Precios'!C95/'2 Precios'!C96)</f>
        <v>5.4041357752059885E-2</v>
      </c>
      <c r="D96" s="15">
        <f>LN('2 Precios'!D95/'2 Precios'!D96)</f>
        <v>0</v>
      </c>
      <c r="E96" s="15">
        <f>LN('2 Precios'!E95/'2 Precios'!E96)</f>
        <v>-7.5921729217921386E-3</v>
      </c>
      <c r="F96" s="15">
        <f>LN('2 Precios'!F95/'2 Precios'!F96)</f>
        <v>7.9579208244612967E-2</v>
      </c>
      <c r="G96" s="15">
        <f>LN('2 Precios'!G95/'2 Precios'!G96)</f>
        <v>-1.4515189633676593E-2</v>
      </c>
      <c r="H96" s="15">
        <f>LN('2 Precios'!H95/'2 Precios'!H96)</f>
        <v>-3.1450208290072994E-2</v>
      </c>
      <c r="I96" s="15">
        <f>LN('2 Precios'!I95/'2 Precios'!I96)</f>
        <v>2.17963999883331E-2</v>
      </c>
      <c r="J96" s="11">
        <v>94</v>
      </c>
    </row>
    <row r="97" spans="1:10" x14ac:dyDescent="0.2">
      <c r="A97" s="2">
        <v>43944</v>
      </c>
      <c r="B97" s="14">
        <f>LN('2 Precios'!B96/'2 Precios'!B97)</f>
        <v>4.8930502090959338E-4</v>
      </c>
      <c r="C97" s="15">
        <f>LN('2 Precios'!C96/'2 Precios'!C97)</f>
        <v>0.13725893500717076</v>
      </c>
      <c r="D97" s="15">
        <f>LN('2 Precios'!D96/'2 Precios'!D97)</f>
        <v>4.2689408695050571E-2</v>
      </c>
      <c r="E97" s="15">
        <f>LN('2 Precios'!E96/'2 Precios'!E97)</f>
        <v>3.072095594081338E-2</v>
      </c>
      <c r="F97" s="15">
        <f>LN('2 Precios'!F96/'2 Precios'!F97)</f>
        <v>-2.6747508367028338E-2</v>
      </c>
      <c r="G97" s="15">
        <f>LN('2 Precios'!G96/'2 Precios'!G97)</f>
        <v>-1.0562112324777995E-2</v>
      </c>
      <c r="H97" s="15">
        <f>LN('2 Precios'!H96/'2 Precios'!H97)</f>
        <v>5.3935594891716997E-3</v>
      </c>
      <c r="I97" s="15">
        <f>LN('2 Precios'!I96/'2 Precios'!I97)</f>
        <v>3.4154867398895068E-2</v>
      </c>
      <c r="J97" s="11">
        <v>95</v>
      </c>
    </row>
    <row r="98" spans="1:10" x14ac:dyDescent="0.2">
      <c r="A98" s="2">
        <v>43943</v>
      </c>
      <c r="B98" s="14">
        <f>LN('2 Precios'!B97/'2 Precios'!B98)</f>
        <v>9.7355183908570189E-3</v>
      </c>
      <c r="C98" s="15">
        <f>LN('2 Precios'!C97/'2 Precios'!C98)</f>
        <v>9.1428147425368964E-2</v>
      </c>
      <c r="D98" s="15">
        <f>LN('2 Precios'!D97/'2 Precios'!D98)</f>
        <v>-3.1104224143923909E-3</v>
      </c>
      <c r="E98" s="15">
        <f>LN('2 Precios'!E97/'2 Precios'!E98)</f>
        <v>-1.2181711763487178E-2</v>
      </c>
      <c r="F98" s="15">
        <f>LN('2 Precios'!F97/'2 Precios'!F98)</f>
        <v>-1.4652017273278806E-3</v>
      </c>
      <c r="G98" s="15">
        <f>LN('2 Precios'!G97/'2 Precios'!G98)</f>
        <v>1.6648171429915887E-2</v>
      </c>
      <c r="H98" s="15">
        <f>LN('2 Precios'!H97/'2 Precios'!H98)</f>
        <v>2.721909406270024E-2</v>
      </c>
      <c r="I98" s="15">
        <f>LN('2 Precios'!I97/'2 Precios'!I98)</f>
        <v>7.6294648011569419E-3</v>
      </c>
      <c r="J98" s="11">
        <v>96</v>
      </c>
    </row>
    <row r="99" spans="1:10" x14ac:dyDescent="0.2">
      <c r="A99" s="2">
        <v>43942</v>
      </c>
      <c r="B99" s="14">
        <f>LN('2 Precios'!B98/'2 Precios'!B99)</f>
        <v>-1.710683783769254E-2</v>
      </c>
      <c r="C99" s="15">
        <f>LN('2 Precios'!C98/'2 Precios'!C99)</f>
        <v>-3.0835052774674456E-3</v>
      </c>
      <c r="D99" s="15">
        <f>LN('2 Precios'!D98/'2 Precios'!D99)</f>
        <v>-3.1007776782482708E-3</v>
      </c>
      <c r="E99" s="15">
        <f>LN('2 Precios'!E98/'2 Precios'!E99)</f>
        <v>-4.3613910773701907E-2</v>
      </c>
      <c r="F99" s="15">
        <f>LN('2 Precios'!F98/'2 Precios'!F99)</f>
        <v>0</v>
      </c>
      <c r="G99" s="15">
        <f>LN('2 Precios'!G98/'2 Precios'!G99)</f>
        <v>-3.7443536862022217E-2</v>
      </c>
      <c r="H99" s="15">
        <f>LN('2 Precios'!H98/'2 Precios'!H99)</f>
        <v>1.6812607775877612E-2</v>
      </c>
      <c r="I99" s="15">
        <f>LN('2 Precios'!I98/'2 Precios'!I99)</f>
        <v>-3.8631413140436451E-2</v>
      </c>
      <c r="J99" s="11">
        <v>97</v>
      </c>
    </row>
    <row r="100" spans="1:10" x14ac:dyDescent="0.2">
      <c r="A100" s="2">
        <v>43941</v>
      </c>
      <c r="B100" s="14">
        <f>LN('2 Precios'!B99/'2 Precios'!B100)</f>
        <v>-7.6869015732112201E-3</v>
      </c>
      <c r="C100" s="15">
        <f>LN('2 Precios'!C99/'2 Precios'!C100)</f>
        <v>-2.4932881692920988E-2</v>
      </c>
      <c r="D100" s="15">
        <f>LN('2 Precios'!D99/'2 Precios'!D100)</f>
        <v>-3.6478208602409933E-2</v>
      </c>
      <c r="E100" s="15">
        <f>LN('2 Precios'!E99/'2 Precios'!E100)</f>
        <v>-1.3085766418906601E-2</v>
      </c>
      <c r="F100" s="15">
        <f>LN('2 Precios'!F99/'2 Precios'!F100)</f>
        <v>4.1859623935538083E-2</v>
      </c>
      <c r="G100" s="15">
        <f>LN('2 Precios'!G99/'2 Precios'!G100)</f>
        <v>-5.4976132600968513E-3</v>
      </c>
      <c r="H100" s="15">
        <f>LN('2 Precios'!H99/'2 Precios'!H100)</f>
        <v>-2.0351098841151602E-3</v>
      </c>
      <c r="I100" s="15">
        <f>LN('2 Precios'!I99/'2 Precios'!I100)</f>
        <v>2.1074823395645778E-3</v>
      </c>
      <c r="J100" s="11">
        <v>98</v>
      </c>
    </row>
    <row r="101" spans="1:10" x14ac:dyDescent="0.2">
      <c r="A101" s="2">
        <v>43938</v>
      </c>
      <c r="B101" s="14">
        <f>LN('2 Precios'!B100/'2 Precios'!B101)</f>
        <v>2.8711771644128182E-2</v>
      </c>
      <c r="C101" s="15">
        <f>LN('2 Precios'!C100/'2 Precios'!C101)</f>
        <v>0.11913530090639717</v>
      </c>
      <c r="D101" s="15">
        <f>LN('2 Precios'!D100/'2 Precios'!D101)</f>
        <v>5.9880418446226933E-3</v>
      </c>
      <c r="E101" s="15">
        <f>LN('2 Precios'!E100/'2 Precios'!E101)</f>
        <v>-2.1605778714581733E-2</v>
      </c>
      <c r="F101" s="15">
        <f>LN('2 Precios'!F100/'2 Precios'!F101)</f>
        <v>6.953827646365654E-2</v>
      </c>
      <c r="G101" s="15">
        <f>LN('2 Precios'!G100/'2 Precios'!G101)</f>
        <v>0.10714902516616787</v>
      </c>
      <c r="H101" s="15">
        <f>LN('2 Precios'!H100/'2 Precios'!H101)</f>
        <v>1.246861774279878E-3</v>
      </c>
      <c r="I101" s="15">
        <f>LN('2 Precios'!I100/'2 Precios'!I101)</f>
        <v>6.5382759262851711E-2</v>
      </c>
      <c r="J101" s="11">
        <v>99</v>
      </c>
    </row>
    <row r="102" spans="1:10" x14ac:dyDescent="0.2">
      <c r="A102" s="2">
        <v>43937</v>
      </c>
      <c r="B102" s="14">
        <f>LN('2 Precios'!B101/'2 Precios'!B102)</f>
        <v>-2.8244727066764597E-3</v>
      </c>
      <c r="C102" s="15">
        <f>LN('2 Precios'!C101/'2 Precios'!C102)</f>
        <v>1.7747906123405589E-2</v>
      </c>
      <c r="D102" s="15">
        <f>LN('2 Precios'!D101/'2 Precios'!D102)</f>
        <v>9.0498355199178562E-3</v>
      </c>
      <c r="E102" s="15">
        <f>LN('2 Precios'!E101/'2 Precios'!E102)</f>
        <v>6.1255422234070284E-3</v>
      </c>
      <c r="F102" s="15">
        <f>LN('2 Precios'!F101/'2 Precios'!F102)</f>
        <v>-6.5253086349225152E-3</v>
      </c>
      <c r="G102" s="15">
        <f>LN('2 Precios'!G101/'2 Precios'!G102)</f>
        <v>5.3028473172129741E-3</v>
      </c>
      <c r="H102" s="15">
        <f>LN('2 Precios'!H101/'2 Precios'!H102)</f>
        <v>1.9293123498060127E-2</v>
      </c>
      <c r="I102" s="15">
        <f>LN('2 Precios'!I101/'2 Precios'!I102)</f>
        <v>-5.6908132271879484E-2</v>
      </c>
      <c r="J102" s="11">
        <v>100</v>
      </c>
    </row>
    <row r="103" spans="1:10" x14ac:dyDescent="0.2">
      <c r="A103" s="2">
        <v>43936</v>
      </c>
      <c r="B103" s="14">
        <f>LN('2 Precios'!B102/'2 Precios'!B103)</f>
        <v>-2.5981962516041693E-2</v>
      </c>
      <c r="C103" s="15">
        <f>LN('2 Precios'!C102/'2 Precios'!C103)</f>
        <v>2.864324353192749E-2</v>
      </c>
      <c r="D103" s="15">
        <f>LN('2 Precios'!D102/'2 Precios'!D103)</f>
        <v>-3.0257209165369561E-3</v>
      </c>
      <c r="E103" s="15">
        <f>LN('2 Precios'!E102/'2 Precios'!E103)</f>
        <v>-3.0756041546118849E-2</v>
      </c>
      <c r="F103" s="15">
        <f>LN('2 Precios'!F102/'2 Precios'!F103)</f>
        <v>-5.5350095083164838E-2</v>
      </c>
      <c r="G103" s="15">
        <f>LN('2 Precios'!G102/'2 Precios'!G103)</f>
        <v>-3.1007034065026435E-2</v>
      </c>
      <c r="H103" s="15">
        <f>LN('2 Precios'!H102/'2 Precios'!H103)</f>
        <v>-1.7781738246984539E-2</v>
      </c>
      <c r="I103" s="15">
        <f>LN('2 Precios'!I102/'2 Precios'!I103)</f>
        <v>3.6840569221070221E-2</v>
      </c>
      <c r="J103" s="11">
        <v>101</v>
      </c>
    </row>
    <row r="104" spans="1:10" x14ac:dyDescent="0.2">
      <c r="A104" s="2">
        <v>43935</v>
      </c>
      <c r="B104" s="14">
        <f>LN('2 Precios'!B103/'2 Precios'!B104)</f>
        <v>3.8269547977578828E-3</v>
      </c>
      <c r="C104" s="15">
        <f>LN('2 Precios'!C103/'2 Precios'!C104)</f>
        <v>-4.9487552392587968E-3</v>
      </c>
      <c r="D104" s="15">
        <f>LN('2 Precios'!D103/'2 Precios'!D104)</f>
        <v>1.8293193047325483E-2</v>
      </c>
      <c r="E104" s="15">
        <f>LN('2 Precios'!E103/'2 Precios'!E104)</f>
        <v>6.9755640839910173E-3</v>
      </c>
      <c r="F104" s="15">
        <f>LN('2 Precios'!F103/'2 Precios'!F104)</f>
        <v>3.0816665374081144E-3</v>
      </c>
      <c r="G104" s="15">
        <f>LN('2 Precios'!G103/'2 Precios'!G104)</f>
        <v>-5.9301221421213341E-3</v>
      </c>
      <c r="H104" s="15">
        <f>LN('2 Precios'!H103/'2 Precios'!H104)</f>
        <v>2.7671158920837019E-2</v>
      </c>
      <c r="I104" s="15">
        <f>LN('2 Precios'!I103/'2 Precios'!I104)</f>
        <v>5.5340484346414788E-3</v>
      </c>
      <c r="J104" s="11">
        <v>102</v>
      </c>
    </row>
    <row r="105" spans="1:10" x14ac:dyDescent="0.2">
      <c r="A105" s="2">
        <v>43934</v>
      </c>
      <c r="B105" s="14">
        <f>LN('2 Precios'!B104/'2 Precios'!B105)</f>
        <v>1.3266744093378346E-3</v>
      </c>
      <c r="C105" s="15">
        <f>LN('2 Precios'!C104/'2 Precios'!C105)</f>
        <v>-2.8503841430712905E-2</v>
      </c>
      <c r="D105" s="15">
        <f>LN('2 Precios'!D104/'2 Precios'!D105)</f>
        <v>9.273636785329253E-3</v>
      </c>
      <c r="E105" s="15">
        <f>LN('2 Precios'!E104/'2 Precios'!E105)</f>
        <v>-6.0624621816434854E-2</v>
      </c>
      <c r="F105" s="15">
        <f>LN('2 Precios'!F104/'2 Precios'!F105)</f>
        <v>-1.5420203518152259E-3</v>
      </c>
      <c r="G105" s="15">
        <f>LN('2 Precios'!G104/'2 Precios'!G105)</f>
        <v>-3.1810283674308687E-2</v>
      </c>
      <c r="H105" s="15">
        <f>LN('2 Precios'!H104/'2 Precios'!H105)</f>
        <v>1.0124817167590224E-2</v>
      </c>
      <c r="I105" s="15">
        <f>LN('2 Precios'!I104/'2 Precios'!I105)</f>
        <v>-6.3428026853543956E-2</v>
      </c>
      <c r="J105" s="11">
        <v>103</v>
      </c>
    </row>
    <row r="106" spans="1:10" x14ac:dyDescent="0.2">
      <c r="A106" s="2">
        <v>43929</v>
      </c>
      <c r="B106" s="14">
        <f>LN('2 Precios'!B105/'2 Precios'!B106)</f>
        <v>1.2004691305507191E-3</v>
      </c>
      <c r="C106" s="15">
        <f>LN('2 Precios'!C105/'2 Precios'!C106)</f>
        <v>-2.7046949579812053E-2</v>
      </c>
      <c r="D106" s="15">
        <f>LN('2 Precios'!D105/'2 Precios'!D106)</f>
        <v>-3.6589447432292171E-2</v>
      </c>
      <c r="E106" s="15">
        <f>LN('2 Precios'!E105/'2 Precios'!E106)</f>
        <v>-3.9673144727331515E-2</v>
      </c>
      <c r="F106" s="15">
        <f>LN('2 Precios'!F105/'2 Precios'!F106)</f>
        <v>3.0864222031895859E-3</v>
      </c>
      <c r="G106" s="15">
        <f>LN('2 Precios'!G105/'2 Precios'!G106)</f>
        <v>-3.7839313364524722E-2</v>
      </c>
      <c r="H106" s="15">
        <f>LN('2 Precios'!H105/'2 Precios'!H106)</f>
        <v>-1.4173071815926473E-2</v>
      </c>
      <c r="I106" s="15">
        <f>LN('2 Precios'!I105/'2 Precios'!I106)</f>
        <v>1.1524485851953918E-2</v>
      </c>
      <c r="J106" s="11">
        <v>104</v>
      </c>
    </row>
    <row r="107" spans="1:10" x14ac:dyDescent="0.2">
      <c r="A107" s="2">
        <v>43928</v>
      </c>
      <c r="B107" s="14">
        <f>LN('2 Precios'!B106/'2 Precios'!B107)</f>
        <v>4.201268122724749E-3</v>
      </c>
      <c r="C107" s="15">
        <f>LN('2 Precios'!C106/'2 Precios'!C107)</f>
        <v>4.433047694303207E-2</v>
      </c>
      <c r="D107" s="15">
        <f>LN('2 Precios'!D106/'2 Precios'!D107)</f>
        <v>-2.9895388483660483E-3</v>
      </c>
      <c r="E107" s="15">
        <f>LN('2 Precios'!E106/'2 Precios'!E107)</f>
        <v>0.11795270178248726</v>
      </c>
      <c r="F107" s="15">
        <f>LN('2 Precios'!F106/'2 Precios'!F107)</f>
        <v>3.2995923400801978E-2</v>
      </c>
      <c r="G107" s="15">
        <f>LN('2 Precios'!G106/'2 Precios'!G107)</f>
        <v>3.5170141192006558E-2</v>
      </c>
      <c r="H107" s="15">
        <f>LN('2 Precios'!H106/'2 Precios'!H107)</f>
        <v>2.5229737845776552E-2</v>
      </c>
      <c r="I107" s="15">
        <f>LN('2 Precios'!I106/'2 Precios'!I107)</f>
        <v>5.7468385634997274E-2</v>
      </c>
      <c r="J107" s="11">
        <v>105</v>
      </c>
    </row>
    <row r="108" spans="1:10" x14ac:dyDescent="0.2">
      <c r="A108" s="2">
        <v>43927</v>
      </c>
      <c r="B108" s="14">
        <f>LN('2 Precios'!B107/'2 Precios'!B108)</f>
        <v>3.8730222539191783E-2</v>
      </c>
      <c r="C108" s="15">
        <f>LN('2 Precios'!C107/'2 Precios'!C108)</f>
        <v>4.8934036827293567E-3</v>
      </c>
      <c r="D108" s="15">
        <f>LN('2 Precios'!D107/'2 Precios'!D108)</f>
        <v>2.1116923440922614E-2</v>
      </c>
      <c r="E108" s="15">
        <f>LN('2 Precios'!E107/'2 Precios'!E108)</f>
        <v>6.3012913628193321E-2</v>
      </c>
      <c r="F108" s="15">
        <f>LN('2 Precios'!F107/'2 Precios'!F108)</f>
        <v>8.3242710404207304E-2</v>
      </c>
      <c r="G108" s="15">
        <f>LN('2 Precios'!G107/'2 Precios'!G108)</f>
        <v>9.950330853168092E-3</v>
      </c>
      <c r="H108" s="15">
        <f>LN('2 Precios'!H107/'2 Precios'!H108)</f>
        <v>2.9737771874606342E-3</v>
      </c>
      <c r="I108" s="15">
        <f>LN('2 Precios'!I107/'2 Precios'!I108)</f>
        <v>0.10958569902816902</v>
      </c>
      <c r="J108" s="11">
        <v>106</v>
      </c>
    </row>
    <row r="109" spans="1:10" x14ac:dyDescent="0.2">
      <c r="A109" s="2">
        <v>43924</v>
      </c>
      <c r="B109" s="14">
        <f>LN('2 Precios'!B108/'2 Precios'!B109)</f>
        <v>-1.5456783186617216E-2</v>
      </c>
      <c r="C109" s="15">
        <f>LN('2 Precios'!C108/'2 Precios'!C109)</f>
        <v>-4.3201781462668426E-2</v>
      </c>
      <c r="D109" s="15">
        <f>LN('2 Precios'!D108/'2 Precios'!D109)</f>
        <v>-6.2058313818283306E-2</v>
      </c>
      <c r="E109" s="15">
        <f>LN('2 Precios'!E108/'2 Precios'!E109)</f>
        <v>-1.1317770732121001E-2</v>
      </c>
      <c r="F109" s="15">
        <f>LN('2 Precios'!F108/'2 Precios'!F109)</f>
        <v>-0.15712245021641583</v>
      </c>
      <c r="G109" s="15">
        <f>LN('2 Precios'!G108/'2 Precios'!G109)</f>
        <v>-6.8992224602718207E-3</v>
      </c>
      <c r="H109" s="15">
        <f>LN('2 Precios'!H108/'2 Precios'!H109)</f>
        <v>-1.2116312178468383E-2</v>
      </c>
      <c r="I109" s="15">
        <f>LN('2 Precios'!I108/'2 Precios'!I109)</f>
        <v>6.2962345938805508E-2</v>
      </c>
      <c r="J109" s="11">
        <v>107</v>
      </c>
    </row>
    <row r="110" spans="1:10" x14ac:dyDescent="0.2">
      <c r="A110" s="2">
        <v>43923</v>
      </c>
      <c r="B110" s="14">
        <f>LN('2 Precios'!B109/'2 Precios'!B110)</f>
        <v>-3.0099324028400772E-3</v>
      </c>
      <c r="C110" s="15">
        <f>LN('2 Precios'!C109/'2 Precios'!C110)</f>
        <v>-1.9934214900817138E-2</v>
      </c>
      <c r="D110" s="15">
        <f>LN('2 Precios'!D109/'2 Precios'!D110)</f>
        <v>-8.5592533956699475E-3</v>
      </c>
      <c r="E110" s="15">
        <f>LN('2 Precios'!E109/'2 Precios'!E110)</f>
        <v>3.0470257147417586E-2</v>
      </c>
      <c r="F110" s="15">
        <f>LN('2 Precios'!F109/'2 Precios'!F110)</f>
        <v>-8.8626872578453173E-3</v>
      </c>
      <c r="G110" s="15">
        <f>LN('2 Precios'!G109/'2 Precios'!G110)</f>
        <v>1.6172859245600968E-2</v>
      </c>
      <c r="H110" s="15">
        <f>LN('2 Precios'!H109/'2 Precios'!H110)</f>
        <v>-5.1737942338159822E-2</v>
      </c>
      <c r="I110" s="15">
        <f>LN('2 Precios'!I109/'2 Precios'!I110)</f>
        <v>6.6533844907366736E-3</v>
      </c>
      <c r="J110" s="11">
        <v>108</v>
      </c>
    </row>
    <row r="111" spans="1:10" x14ac:dyDescent="0.2">
      <c r="A111" s="2">
        <v>43922</v>
      </c>
      <c r="B111" s="14">
        <f>LN('2 Precios'!B110/'2 Precios'!B111)</f>
        <v>-2.5281865821035695E-2</v>
      </c>
      <c r="C111" s="15">
        <f>LN('2 Precios'!C110/'2 Precios'!C111)</f>
        <v>1.3166558847469028E-3</v>
      </c>
      <c r="D111" s="15">
        <f>LN('2 Precios'!D110/'2 Precios'!D111)</f>
        <v>0</v>
      </c>
      <c r="E111" s="15">
        <f>LN('2 Precios'!E110/'2 Precios'!E111)</f>
        <v>-2.6711863461572536E-2</v>
      </c>
      <c r="F111" s="15">
        <f>LN('2 Precios'!F110/'2 Precios'!F111)</f>
        <v>2.0803127629763107E-2</v>
      </c>
      <c r="G111" s="15">
        <f>LN('2 Precios'!G110/'2 Precios'!G111)</f>
        <v>-1.2729197912484076E-2</v>
      </c>
      <c r="H111" s="15">
        <f>LN('2 Precios'!H110/'2 Precios'!H111)</f>
        <v>-3.3795468072169731E-2</v>
      </c>
      <c r="I111" s="15">
        <f>LN('2 Precios'!I110/'2 Precios'!I111)</f>
        <v>-0.11108508697225575</v>
      </c>
      <c r="J111" s="11">
        <v>109</v>
      </c>
    </row>
    <row r="112" spans="1:10" x14ac:dyDescent="0.2">
      <c r="A112" s="2">
        <v>43921</v>
      </c>
      <c r="B112" s="14">
        <f>LN('2 Precios'!B111/'2 Precios'!B112)</f>
        <v>1.0313961795263459E-2</v>
      </c>
      <c r="C112" s="15">
        <f>LN('2 Precios'!C111/'2 Precios'!C112)</f>
        <v>-1.5037877364540559E-2</v>
      </c>
      <c r="D112" s="15">
        <f>LN('2 Precios'!D111/'2 Precios'!D112)</f>
        <v>-2.5246782734783813E-2</v>
      </c>
      <c r="E112" s="15">
        <f>LN('2 Precios'!E111/'2 Precios'!E112)</f>
        <v>2.6931876582124291E-3</v>
      </c>
      <c r="F112" s="15">
        <f>LN('2 Precios'!F111/'2 Precios'!F112)</f>
        <v>4.514680354526613E-3</v>
      </c>
      <c r="G112" s="15">
        <f>LN('2 Precios'!G111/'2 Precios'!G112)</f>
        <v>-1.0674939138438418E-2</v>
      </c>
      <c r="H112" s="15">
        <f>LN('2 Precios'!H111/'2 Precios'!H112)</f>
        <v>-2.094868215631979E-2</v>
      </c>
      <c r="I112" s="15">
        <f>LN('2 Precios'!I111/'2 Precios'!I112)</f>
        <v>-2.9431200174217811E-2</v>
      </c>
      <c r="J112" s="11">
        <v>110</v>
      </c>
    </row>
    <row r="113" spans="1:10" x14ac:dyDescent="0.2">
      <c r="A113" s="2">
        <v>43920</v>
      </c>
      <c r="B113" s="14">
        <f>LN('2 Precios'!B112/'2 Precios'!B113)</f>
        <v>1.1779067566468713E-2</v>
      </c>
      <c r="C113" s="15">
        <f>LN('2 Precios'!C112/'2 Precios'!C113)</f>
        <v>-4.6283951551907697E-2</v>
      </c>
      <c r="D113" s="15">
        <f>LN('2 Precios'!D112/'2 Precios'!D113)</f>
        <v>-2.766253492890185E-3</v>
      </c>
      <c r="E113" s="15">
        <f>LN('2 Precios'!E112/'2 Precios'!E113)</f>
        <v>-6.1702684389408749E-2</v>
      </c>
      <c r="F113" s="15">
        <f>LN('2 Precios'!F112/'2 Precios'!F113)</f>
        <v>-4.1364833581807411E-2</v>
      </c>
      <c r="G113" s="15">
        <f>LN('2 Precios'!G112/'2 Precios'!G113)</f>
        <v>-6.3542538052624678E-2</v>
      </c>
      <c r="H113" s="15">
        <f>LN('2 Precios'!H112/'2 Precios'!H113)</f>
        <v>-6.8050412111146426E-3</v>
      </c>
      <c r="I113" s="15">
        <f>LN('2 Precios'!I112/'2 Precios'!I113)</f>
        <v>1.049572317201387E-2</v>
      </c>
      <c r="J113" s="11">
        <v>111</v>
      </c>
    </row>
    <row r="114" spans="1:10" x14ac:dyDescent="0.2">
      <c r="A114" s="2">
        <v>43917</v>
      </c>
      <c r="B114" s="14">
        <f>LN('2 Precios'!B113/'2 Precios'!B114)</f>
        <v>-5.4889051473840995E-2</v>
      </c>
      <c r="C114" s="15">
        <f>LN('2 Precios'!C113/'2 Precios'!C114)</f>
        <v>-3.8290974951185296E-2</v>
      </c>
      <c r="D114" s="15">
        <f>LN('2 Precios'!D113/'2 Precios'!D114)</f>
        <v>-2.9934207818044505E-2</v>
      </c>
      <c r="E114" s="15">
        <f>LN('2 Precios'!E113/'2 Precios'!E114)</f>
        <v>-8.4557392139679846E-2</v>
      </c>
      <c r="F114" s="15">
        <f>LN('2 Precios'!F113/'2 Precios'!F114)</f>
        <v>-7.255622095008922E-2</v>
      </c>
      <c r="G114" s="15">
        <f>LN('2 Precios'!G113/'2 Precios'!G114)</f>
        <v>-1.6587639902981632E-2</v>
      </c>
      <c r="H114" s="15">
        <f>LN('2 Precios'!H113/'2 Precios'!H114)</f>
        <v>-2.6647333150445058E-2</v>
      </c>
      <c r="I114" s="15">
        <f>LN('2 Precios'!I113/'2 Precios'!I114)</f>
        <v>-4.8064170783176201E-2</v>
      </c>
      <c r="J114" s="11">
        <v>112</v>
      </c>
    </row>
    <row r="115" spans="1:10" x14ac:dyDescent="0.2">
      <c r="A115" s="2">
        <v>43916</v>
      </c>
      <c r="B115" s="14">
        <f>LN('2 Precios'!B114/'2 Precios'!B115)</f>
        <v>4.7687709179585142E-3</v>
      </c>
      <c r="C115" s="15">
        <f>LN('2 Precios'!C114/'2 Precios'!C115)</f>
        <v>6.021474756756677E-2</v>
      </c>
      <c r="D115" s="15">
        <f>LN('2 Precios'!D114/'2 Precios'!D115)</f>
        <v>2.1681066061323948E-2</v>
      </c>
      <c r="E115" s="15">
        <f>LN('2 Precios'!E114/'2 Precios'!E115)</f>
        <v>2.8357193092965086E-2</v>
      </c>
      <c r="F115" s="15">
        <f>LN('2 Precios'!F114/'2 Precios'!F115)</f>
        <v>-8.8804295443918699E-2</v>
      </c>
      <c r="G115" s="15">
        <f>LN('2 Precios'!G114/'2 Precios'!G115)</f>
        <v>0.10198276307480075</v>
      </c>
      <c r="H115" s="15">
        <f>LN('2 Precios'!H114/'2 Precios'!H115)</f>
        <v>2.6158651933165716E-2</v>
      </c>
      <c r="I115" s="15">
        <f>LN('2 Precios'!I114/'2 Precios'!I115)</f>
        <v>-1.2215587768124134E-2</v>
      </c>
      <c r="J115" s="11">
        <v>113</v>
      </c>
    </row>
    <row r="116" spans="1:10" x14ac:dyDescent="0.2">
      <c r="A116" s="2">
        <v>43915</v>
      </c>
      <c r="B116" s="14">
        <f>LN('2 Precios'!B115/'2 Precios'!B116)</f>
        <v>3.3337301510704222E-2</v>
      </c>
      <c r="C116" s="15">
        <f>LN('2 Precios'!C115/'2 Precios'!C116)</f>
        <v>4.0716448053324965E-2</v>
      </c>
      <c r="D116" s="15">
        <f>LN('2 Precios'!D115/'2 Precios'!D116)</f>
        <v>-5.4644944720787375E-3</v>
      </c>
      <c r="E116" s="15">
        <f>LN('2 Precios'!E115/'2 Precios'!E116)</f>
        <v>0.18136329129078047</v>
      </c>
      <c r="F116" s="15">
        <f>LN('2 Precios'!F115/'2 Precios'!F116)</f>
        <v>5.1811966598348282E-2</v>
      </c>
      <c r="G116" s="15">
        <f>LN('2 Precios'!G115/'2 Precios'!G116)</f>
        <v>4.6619743461205352E-3</v>
      </c>
      <c r="H116" s="15">
        <f>LN('2 Precios'!H115/'2 Precios'!H116)</f>
        <v>7.6238275340829581E-2</v>
      </c>
      <c r="I116" s="15">
        <f>LN('2 Precios'!I115/'2 Precios'!I116)</f>
        <v>8.2805903684232685E-2</v>
      </c>
      <c r="J116" s="11">
        <v>114</v>
      </c>
    </row>
    <row r="117" spans="1:10" x14ac:dyDescent="0.2">
      <c r="A117" s="2">
        <v>43914</v>
      </c>
      <c r="B117" s="14">
        <f>LN('2 Precios'!B116/'2 Precios'!B117)</f>
        <v>4.1805948897861454E-2</v>
      </c>
      <c r="C117" s="15">
        <f>LN('2 Precios'!C116/'2 Precios'!C117)</f>
        <v>-0.11101736804155815</v>
      </c>
      <c r="D117" s="15">
        <f>LN('2 Precios'!D116/'2 Precios'!D117)</f>
        <v>1.3717636228799126E-2</v>
      </c>
      <c r="E117" s="15">
        <f>LN('2 Precios'!E116/'2 Precios'!E117)</f>
        <v>0.10344663947554204</v>
      </c>
      <c r="F117" s="15">
        <f>LN('2 Precios'!F116/'2 Precios'!F117)</f>
        <v>4.2390452615127729E-2</v>
      </c>
      <c r="G117" s="15">
        <f>LN('2 Precios'!G116/'2 Precios'!G117)</f>
        <v>1.8868444621843852E-2</v>
      </c>
      <c r="H117" s="15">
        <f>LN('2 Precios'!H116/'2 Precios'!H117)</f>
        <v>3.6853457278320408E-2</v>
      </c>
      <c r="I117" s="15">
        <f>LN('2 Precios'!I116/'2 Precios'!I117)</f>
        <v>-1.1919092237210311E-2</v>
      </c>
      <c r="J117" s="11">
        <v>115</v>
      </c>
    </row>
    <row r="118" spans="1:10" x14ac:dyDescent="0.2">
      <c r="A118" s="2">
        <v>43913</v>
      </c>
      <c r="B118" s="14">
        <f>LN('2 Precios'!B117/'2 Precios'!B118)</f>
        <v>-3.8833394819185754E-2</v>
      </c>
      <c r="C118" s="15">
        <f>LN('2 Precios'!C117/'2 Precios'!C118)</f>
        <v>-6.9543624917363503E-2</v>
      </c>
      <c r="D118" s="15">
        <f>LN('2 Precios'!D117/'2 Precios'!D118)</f>
        <v>-4.8527040894660436E-2</v>
      </c>
      <c r="E118" s="15">
        <f>LN('2 Precios'!E117/'2 Precios'!E118)</f>
        <v>-0.13121827487853577</v>
      </c>
      <c r="F118" s="15">
        <f>LN('2 Precios'!F117/'2 Precios'!F118)</f>
        <v>2.710028758865158E-3</v>
      </c>
      <c r="G118" s="15">
        <f>LN('2 Precios'!G117/'2 Precios'!G118)</f>
        <v>-6.7510214752200898E-2</v>
      </c>
      <c r="H118" s="15">
        <f>LN('2 Precios'!H117/'2 Precios'!H118)</f>
        <v>-5.8175975023035349E-2</v>
      </c>
      <c r="I118" s="15">
        <f>LN('2 Precios'!I117/'2 Precios'!I118)</f>
        <v>-2.4577012335922251E-2</v>
      </c>
      <c r="J118" s="11">
        <v>116</v>
      </c>
    </row>
    <row r="119" spans="1:10" x14ac:dyDescent="0.2">
      <c r="A119" s="2">
        <v>43910</v>
      </c>
      <c r="B119" s="14">
        <f>LN('2 Precios'!B118/'2 Precios'!B119)</f>
        <v>-2.5187259650267673E-2</v>
      </c>
      <c r="C119" s="15">
        <f>LN('2 Precios'!C118/'2 Precios'!C119)</f>
        <v>3.5878287664901851E-2</v>
      </c>
      <c r="D119" s="15">
        <f>LN('2 Precios'!D118/'2 Precios'!D119)</f>
        <v>-5.6280835898589697E-2</v>
      </c>
      <c r="E119" s="15">
        <f>LN('2 Precios'!E118/'2 Precios'!E119)</f>
        <v>-2.8108822991462858E-2</v>
      </c>
      <c r="F119" s="15">
        <f>LN('2 Precios'!F118/'2 Precios'!F119)</f>
        <v>-3.8594277551254719E-2</v>
      </c>
      <c r="G119" s="15">
        <f>LN('2 Precios'!G118/'2 Precios'!G119)</f>
        <v>1.4195195667018181E-2</v>
      </c>
      <c r="H119" s="15">
        <f>LN('2 Precios'!H118/'2 Precios'!H119)</f>
        <v>-7.5200277739507571E-3</v>
      </c>
      <c r="I119" s="15">
        <f>LN('2 Precios'!I118/'2 Precios'!I119)</f>
        <v>1.1628037995118993E-2</v>
      </c>
      <c r="J119" s="11">
        <v>117</v>
      </c>
    </row>
    <row r="120" spans="1:10" x14ac:dyDescent="0.2">
      <c r="A120" s="2">
        <v>43909</v>
      </c>
      <c r="B120" s="14">
        <f>LN('2 Precios'!B119/'2 Precios'!B120)</f>
        <v>-1.1011129234339216E-2</v>
      </c>
      <c r="C120" s="15">
        <f>LN('2 Precios'!C119/'2 Precios'!C120)</f>
        <v>-1.3605652055778709E-2</v>
      </c>
      <c r="D120" s="15">
        <f>LN('2 Precios'!D119/'2 Precios'!D120)</f>
        <v>-0.13694595437762741</v>
      </c>
      <c r="E120" s="15">
        <f>LN('2 Precios'!E119/'2 Precios'!E120)</f>
        <v>-7.5349437241786846E-2</v>
      </c>
      <c r="F120" s="15">
        <f>LN('2 Precios'!F119/'2 Precios'!F120)</f>
        <v>3.04861250228321E-2</v>
      </c>
      <c r="G120" s="15">
        <f>LN('2 Precios'!G119/'2 Precios'!G120)</f>
        <v>4.7380323247907086E-2</v>
      </c>
      <c r="H120" s="15">
        <f>LN('2 Precios'!H119/'2 Precios'!H120)</f>
        <v>-3.1266378923124567E-2</v>
      </c>
      <c r="I120" s="15">
        <f>LN('2 Precios'!I119/'2 Precios'!I120)</f>
        <v>8.7968772945957216E-2</v>
      </c>
      <c r="J120" s="11">
        <v>118</v>
      </c>
    </row>
    <row r="121" spans="1:10" x14ac:dyDescent="0.2">
      <c r="A121" s="2">
        <v>43908</v>
      </c>
      <c r="B121" s="14">
        <f>LN('2 Precios'!B120/'2 Precios'!B121)</f>
        <v>-3.6749516722443774E-2</v>
      </c>
      <c r="C121" s="15">
        <f>LN('2 Precios'!C120/'2 Precios'!C121)</f>
        <v>-0.25854547836512554</v>
      </c>
      <c r="D121" s="15">
        <f>LN('2 Precios'!D120/'2 Precios'!D121)</f>
        <v>-0.1563175279123486</v>
      </c>
      <c r="E121" s="15">
        <f>LN('2 Precios'!E120/'2 Precios'!E121)</f>
        <v>-0.12225331578728721</v>
      </c>
      <c r="F121" s="15">
        <f>LN('2 Precios'!F120/'2 Precios'!F121)</f>
        <v>-9.3771618125970436E-3</v>
      </c>
      <c r="G121" s="15">
        <f>LN('2 Precios'!G120/'2 Precios'!G121)</f>
        <v>-0.18429200078125327</v>
      </c>
      <c r="H121" s="15">
        <f>LN('2 Precios'!H120/'2 Precios'!H121)</f>
        <v>-0.11584340993871059</v>
      </c>
      <c r="I121" s="15">
        <f>LN('2 Precios'!I120/'2 Precios'!I121)</f>
        <v>-0.13815033848081718</v>
      </c>
      <c r="J121" s="11">
        <v>119</v>
      </c>
    </row>
    <row r="122" spans="1:10" x14ac:dyDescent="0.2">
      <c r="A122" s="2">
        <v>43907</v>
      </c>
      <c r="B122" s="14">
        <f>LN('2 Precios'!B121/'2 Precios'!B122)</f>
        <v>-3.2617843850916518E-2</v>
      </c>
      <c r="C122" s="15">
        <f>LN('2 Precios'!C121/'2 Precios'!C122)</f>
        <v>-0.36705569011377459</v>
      </c>
      <c r="D122" s="15">
        <f>LN('2 Precios'!D121/'2 Precios'!D122)</f>
        <v>-5.4164863217333596E-2</v>
      </c>
      <c r="E122" s="15">
        <f>LN('2 Precios'!E121/'2 Precios'!E122)</f>
        <v>-0.14506145384006008</v>
      </c>
      <c r="F122" s="15">
        <f>LN('2 Precios'!F121/'2 Precios'!F122)</f>
        <v>-0.1168937514714993</v>
      </c>
      <c r="G122" s="15">
        <f>LN('2 Precios'!G121/'2 Precios'!G122)</f>
        <v>-8.81863508075382E-2</v>
      </c>
      <c r="H122" s="15">
        <f>LN('2 Precios'!H121/'2 Precios'!H122)</f>
        <v>3.5213683667808575E-2</v>
      </c>
      <c r="I122" s="15">
        <f>LN('2 Precios'!I121/'2 Precios'!I122)</f>
        <v>-0.33917000862953811</v>
      </c>
      <c r="J122" s="11">
        <v>120</v>
      </c>
    </row>
    <row r="123" spans="1:10" x14ac:dyDescent="0.2">
      <c r="A123" s="2">
        <v>43903</v>
      </c>
      <c r="B123" s="14">
        <f>LN('2 Precios'!B122/'2 Precios'!B123)</f>
        <v>3.8771388253270041E-2</v>
      </c>
      <c r="C123" s="15">
        <f>LN('2 Precios'!C122/'2 Precios'!C123)</f>
        <v>2.1002233246644571E-2</v>
      </c>
      <c r="D123" s="15">
        <f>LN('2 Precios'!D122/'2 Precios'!D123)</f>
        <v>-1.7559267022649199E-3</v>
      </c>
      <c r="E123" s="15">
        <f>LN('2 Precios'!E122/'2 Precios'!E123)</f>
        <v>4.4171258635718962E-2</v>
      </c>
      <c r="F123" s="15">
        <f>LN('2 Precios'!F122/'2 Precios'!F123)</f>
        <v>-8.9578265554738523E-2</v>
      </c>
      <c r="G123" s="15">
        <f>LN('2 Precios'!G122/'2 Precios'!G123)</f>
        <v>6.5800987846738046E-2</v>
      </c>
      <c r="H123" s="15">
        <f>LN('2 Precios'!H122/'2 Precios'!H123)</f>
        <v>1.9483264243698187E-2</v>
      </c>
      <c r="I123" s="15">
        <f>LN('2 Precios'!I122/'2 Precios'!I123)</f>
        <v>3.1390907413986036E-2</v>
      </c>
      <c r="J123" s="11">
        <v>121</v>
      </c>
    </row>
    <row r="124" spans="1:10" x14ac:dyDescent="0.2">
      <c r="A124" s="2">
        <v>43902</v>
      </c>
      <c r="B124" s="14">
        <f>LN('2 Precios'!B123/'2 Precios'!B124)</f>
        <v>-5.4234754070899831E-2</v>
      </c>
      <c r="C124" s="15">
        <f>LN('2 Precios'!C123/'2 Precios'!C124)</f>
        <v>-0.13502984268775506</v>
      </c>
      <c r="D124" s="15">
        <f>LN('2 Precios'!D123/'2 Precios'!D124)</f>
        <v>-6.7822596338761171E-2</v>
      </c>
      <c r="E124" s="15">
        <f>LN('2 Precios'!E123/'2 Precios'!E124)</f>
        <v>-0.10552179701263199</v>
      </c>
      <c r="F124" s="15">
        <f>LN('2 Precios'!F123/'2 Precios'!F124)</f>
        <v>-0.15724474170154065</v>
      </c>
      <c r="G124" s="15">
        <f>LN('2 Precios'!G123/'2 Precios'!G124)</f>
        <v>-4.5469472757582334E-2</v>
      </c>
      <c r="H124" s="15">
        <f>LN('2 Precios'!H123/'2 Precios'!H124)</f>
        <v>-4.2518279178634655E-2</v>
      </c>
      <c r="I124" s="15">
        <f>LN('2 Precios'!I123/'2 Precios'!I124)</f>
        <v>-0.18327504048670495</v>
      </c>
      <c r="J124" s="11">
        <v>122</v>
      </c>
    </row>
    <row r="125" spans="1:10" x14ac:dyDescent="0.2">
      <c r="A125" s="2">
        <v>43901</v>
      </c>
      <c r="B125" s="14">
        <f>LN('2 Precios'!B124/'2 Precios'!B125)</f>
        <v>-2.2670842474524774E-2</v>
      </c>
      <c r="C125" s="15">
        <f>LN('2 Precios'!C124/'2 Precios'!C125)</f>
        <v>-4.5187646138329637E-2</v>
      </c>
      <c r="D125" s="15">
        <f>LN('2 Precios'!D124/'2 Precios'!D125)</f>
        <v>-5.4239768936996731E-2</v>
      </c>
      <c r="E125" s="15">
        <f>LN('2 Precios'!E124/'2 Precios'!E125)</f>
        <v>-3.6341762640734361E-2</v>
      </c>
      <c r="F125" s="15">
        <f>LN('2 Precios'!F124/'2 Precios'!F125)</f>
        <v>-5.3237649428141701E-2</v>
      </c>
      <c r="G125" s="15">
        <f>LN('2 Precios'!G124/'2 Precios'!G125)</f>
        <v>-5.8349971555214673E-2</v>
      </c>
      <c r="H125" s="15">
        <f>LN('2 Precios'!H124/'2 Precios'!H125)</f>
        <v>-2.12574346447158E-2</v>
      </c>
      <c r="I125" s="15">
        <f>LN('2 Precios'!I124/'2 Precios'!I125)</f>
        <v>-8.5421732053995336E-2</v>
      </c>
      <c r="J125" s="11">
        <v>123</v>
      </c>
    </row>
    <row r="126" spans="1:10" x14ac:dyDescent="0.2">
      <c r="A126" s="2">
        <v>43900</v>
      </c>
      <c r="B126" s="14">
        <f>LN('2 Precios'!B125/'2 Precios'!B126)</f>
        <v>2.1327129279909783E-2</v>
      </c>
      <c r="C126" s="15">
        <f>LN('2 Precios'!C125/'2 Precios'!C126)</f>
        <v>6.442491037270682E-3</v>
      </c>
      <c r="D126" s="15">
        <f>LN('2 Precios'!D125/'2 Precios'!D126)</f>
        <v>3.1104224143925518E-3</v>
      </c>
      <c r="E126" s="15">
        <f>LN('2 Precios'!E125/'2 Precios'!E126)</f>
        <v>2.5874206128428185E-2</v>
      </c>
      <c r="F126" s="15">
        <f>LN('2 Precios'!F125/'2 Precios'!F126)</f>
        <v>4.4012491753315806E-2</v>
      </c>
      <c r="G126" s="15">
        <f>LN('2 Precios'!G125/'2 Precios'!G126)</f>
        <v>1.3978212453599674E-2</v>
      </c>
      <c r="H126" s="15">
        <f>LN('2 Precios'!H125/'2 Precios'!H126)</f>
        <v>2.0642170467457487E-2</v>
      </c>
      <c r="I126" s="15">
        <f>LN('2 Precios'!I125/'2 Precios'!I126)</f>
        <v>1.1946071018400539E-2</v>
      </c>
      <c r="J126" s="11">
        <v>124</v>
      </c>
    </row>
    <row r="127" spans="1:10" x14ac:dyDescent="0.2">
      <c r="A127" s="2">
        <v>43899</v>
      </c>
      <c r="B127" s="14">
        <f>LN('2 Precios'!B126/'2 Precios'!B127)</f>
        <v>-6.6380943613174356E-2</v>
      </c>
      <c r="C127" s="15">
        <f>LN('2 Precios'!C126/'2 Precios'!C127)</f>
        <v>-5.7273285732096071E-2</v>
      </c>
      <c r="D127" s="15">
        <f>LN('2 Precios'!D126/'2 Precios'!D127)</f>
        <v>-7.9323541874830872E-2</v>
      </c>
      <c r="E127" s="15">
        <f>LN('2 Precios'!E126/'2 Precios'!E127)</f>
        <v>-9.3513234127623107E-2</v>
      </c>
      <c r="F127" s="15">
        <f>LN('2 Precios'!F126/'2 Precios'!F127)</f>
        <v>-5.4502098424335239E-2</v>
      </c>
      <c r="G127" s="15">
        <f>LN('2 Precios'!G126/'2 Precios'!G127)</f>
        <v>-9.4243313855169861E-2</v>
      </c>
      <c r="H127" s="15">
        <f>LN('2 Precios'!H126/'2 Precios'!H127)</f>
        <v>-5.779192794572461E-2</v>
      </c>
      <c r="I127" s="15">
        <f>LN('2 Precios'!I126/'2 Precios'!I127)</f>
        <v>-0.11065954395443323</v>
      </c>
      <c r="J127" s="11">
        <v>125</v>
      </c>
    </row>
    <row r="128" spans="1:10" x14ac:dyDescent="0.2">
      <c r="A128" s="2">
        <v>43896</v>
      </c>
      <c r="B128" s="14">
        <f>LN('2 Precios'!B127/'2 Precios'!B128)</f>
        <v>-2.2837169624000564E-2</v>
      </c>
      <c r="C128" s="15">
        <f>LN('2 Precios'!C127/'2 Precios'!C128)</f>
        <v>-5.3707417898986497E-2</v>
      </c>
      <c r="D128" s="15">
        <f>LN('2 Precios'!D127/'2 Precios'!D128)</f>
        <v>-5.3233856321859424E-2</v>
      </c>
      <c r="E128" s="15">
        <f>LN('2 Precios'!E127/'2 Precios'!E128)</f>
        <v>-3.9434473823480969E-2</v>
      </c>
      <c r="F128" s="15">
        <f>LN('2 Precios'!F127/'2 Precios'!F128)</f>
        <v>-3.6709200740620319E-2</v>
      </c>
      <c r="G128" s="15">
        <f>LN('2 Precios'!G127/'2 Precios'!G128)</f>
        <v>-7.9734744189416951E-2</v>
      </c>
      <c r="H128" s="15">
        <f>LN('2 Precios'!H127/'2 Precios'!H128)</f>
        <v>-3.8564843153335519E-2</v>
      </c>
      <c r="I128" s="15">
        <f>LN('2 Precios'!I127/'2 Precios'!I128)</f>
        <v>-5.8824321280183167E-2</v>
      </c>
      <c r="J128" s="11">
        <v>126</v>
      </c>
    </row>
    <row r="129" spans="1:10" x14ac:dyDescent="0.2">
      <c r="A129" s="2">
        <v>43895</v>
      </c>
      <c r="B129" s="14">
        <f>LN('2 Precios'!B128/'2 Precios'!B129)</f>
        <v>-2.4722122682663421E-2</v>
      </c>
      <c r="C129" s="15">
        <f>LN('2 Precios'!C128/'2 Precios'!C129)</f>
        <v>-1.7431610910438922E-2</v>
      </c>
      <c r="D129" s="15">
        <f>LN('2 Precios'!D128/'2 Precios'!D129)</f>
        <v>-4.0844168422247357E-3</v>
      </c>
      <c r="E129" s="15">
        <f>LN('2 Precios'!E128/'2 Precios'!E129)</f>
        <v>1.4566407245467402E-2</v>
      </c>
      <c r="F129" s="15">
        <f>LN('2 Precios'!F128/'2 Precios'!F129)</f>
        <v>-4.1056669412794948E-2</v>
      </c>
      <c r="G129" s="15">
        <f>LN('2 Precios'!G128/'2 Precios'!G129)</f>
        <v>-4.3637078091046382E-2</v>
      </c>
      <c r="H129" s="15">
        <f>LN('2 Precios'!H128/'2 Precios'!H129)</f>
        <v>-1.6236596275046626E-3</v>
      </c>
      <c r="I129" s="15">
        <f>LN('2 Precios'!I128/'2 Precios'!I129)</f>
        <v>-4.6422988649618115E-2</v>
      </c>
      <c r="J129" s="11">
        <v>127</v>
      </c>
    </row>
    <row r="130" spans="1:10" x14ac:dyDescent="0.2">
      <c r="A130" s="2">
        <v>43894</v>
      </c>
      <c r="B130" s="14">
        <f>LN('2 Precios'!B129/'2 Precios'!B130)</f>
        <v>2.1718230620561024E-2</v>
      </c>
      <c r="C130" s="15">
        <f>LN('2 Precios'!C129/'2 Precios'!C130)</f>
        <v>1.4428328036166827E-2</v>
      </c>
      <c r="D130" s="15">
        <f>LN('2 Precios'!D129/'2 Precios'!D130)</f>
        <v>3.034715638929196E-2</v>
      </c>
      <c r="E130" s="15">
        <f>LN('2 Precios'!E129/'2 Precios'!E130)</f>
        <v>4.7355786682289035E-2</v>
      </c>
      <c r="F130" s="15">
        <f>LN('2 Precios'!F129/'2 Precios'!F130)</f>
        <v>1.5403628438439667E-2</v>
      </c>
      <c r="G130" s="15">
        <f>LN('2 Precios'!G129/'2 Precios'!G130)</f>
        <v>1.6171577540288366E-2</v>
      </c>
      <c r="H130" s="15">
        <f>LN('2 Precios'!H129/'2 Precios'!H130)</f>
        <v>-3.0372384314538352E-3</v>
      </c>
      <c r="I130" s="15">
        <f>LN('2 Precios'!I129/'2 Precios'!I130)</f>
        <v>4.6957087474974027E-2</v>
      </c>
      <c r="J130" s="11">
        <v>128</v>
      </c>
    </row>
    <row r="131" spans="1:10" x14ac:dyDescent="0.2">
      <c r="A131" s="2">
        <v>43893</v>
      </c>
      <c r="B131" s="14">
        <f>LN('2 Precios'!B130/'2 Precios'!B131)</f>
        <v>7.2073460162464425E-3</v>
      </c>
      <c r="C131" s="15">
        <f>LN('2 Precios'!C130/'2 Precios'!C131)</f>
        <v>3.2828200339331183E-2</v>
      </c>
      <c r="D131" s="15">
        <f>LN('2 Precios'!D130/'2 Precios'!D131)</f>
        <v>3.4191364748279343E-2</v>
      </c>
      <c r="E131" s="15">
        <f>LN('2 Precios'!E130/'2 Precios'!E131)</f>
        <v>1.3129291441792581E-2</v>
      </c>
      <c r="F131" s="15">
        <f>LN('2 Precios'!F130/'2 Precios'!F131)</f>
        <v>-2.1819047394639725E-2</v>
      </c>
      <c r="G131" s="15">
        <f>LN('2 Precios'!G130/'2 Precios'!G131)</f>
        <v>1.0120520116849939E-2</v>
      </c>
      <c r="H131" s="15">
        <f>LN('2 Precios'!H130/'2 Precios'!H131)</f>
        <v>3.3875465378465072E-2</v>
      </c>
      <c r="I131" s="15">
        <f>LN('2 Precios'!I130/'2 Precios'!I131)</f>
        <v>-7.2618772343958887E-2</v>
      </c>
      <c r="J131" s="11">
        <v>129</v>
      </c>
    </row>
    <row r="132" spans="1:10" x14ac:dyDescent="0.2">
      <c r="A132" s="2">
        <v>43892</v>
      </c>
      <c r="B132" s="14">
        <f>LN('2 Precios'!B131/'2 Precios'!B132)</f>
        <v>2.0192662849293493E-2</v>
      </c>
      <c r="C132" s="15">
        <f>LN('2 Precios'!C131/'2 Precios'!C132)</f>
        <v>4.9601055408055546E-2</v>
      </c>
      <c r="D132" s="15">
        <f>LN('2 Precios'!D131/'2 Precios'!D132)</f>
        <v>7.2727593290796569E-3</v>
      </c>
      <c r="E132" s="15">
        <f>LN('2 Precios'!E131/'2 Precios'!E132)</f>
        <v>-2.7072774572702279E-3</v>
      </c>
      <c r="F132" s="15">
        <f>LN('2 Precios'!F131/'2 Precios'!F132)</f>
        <v>2.919915469226235E-2</v>
      </c>
      <c r="G132" s="15">
        <f>LN('2 Precios'!G131/'2 Precios'!G132)</f>
        <v>7.022184485973601E-2</v>
      </c>
      <c r="H132" s="15">
        <f>LN('2 Precios'!H131/'2 Precios'!H132)</f>
        <v>-4.5385194886836035E-3</v>
      </c>
      <c r="I132" s="15">
        <f>LN('2 Precios'!I131/'2 Precios'!I132)</f>
        <v>3.4834572912604972E-3</v>
      </c>
      <c r="J132" s="11">
        <v>130</v>
      </c>
    </row>
    <row r="133" spans="1:10" x14ac:dyDescent="0.2">
      <c r="A133" s="2">
        <v>43889</v>
      </c>
      <c r="B133" s="14">
        <f>LN('2 Precios'!B132/'2 Precios'!B133)</f>
        <v>-6.8276491812603105E-3</v>
      </c>
      <c r="C133" s="15">
        <f>LN('2 Precios'!C132/'2 Precios'!C133)</f>
        <v>1.3111534277753445E-2</v>
      </c>
      <c r="D133" s="15">
        <f>LN('2 Precios'!D132/'2 Precios'!D133)</f>
        <v>-4.4261328698420262E-2</v>
      </c>
      <c r="E133" s="15">
        <f>LN('2 Precios'!E132/'2 Precios'!E133)</f>
        <v>9.5077458073661095E-3</v>
      </c>
      <c r="F133" s="15">
        <f>LN('2 Precios'!F132/'2 Precios'!F133)</f>
        <v>-1.713628224298713E-2</v>
      </c>
      <c r="G133" s="15">
        <f>LN('2 Precios'!G132/'2 Precios'!G133)</f>
        <v>-9.3095060764018175E-3</v>
      </c>
      <c r="H133" s="15">
        <f>LN('2 Precios'!H132/'2 Precios'!H133)</f>
        <v>-3.4811454689551362E-3</v>
      </c>
      <c r="I133" s="15">
        <f>LN('2 Precios'!I132/'2 Precios'!I133)</f>
        <v>-3.670585966838201E-2</v>
      </c>
      <c r="J133" s="11">
        <v>131</v>
      </c>
    </row>
    <row r="134" spans="1:10" x14ac:dyDescent="0.2">
      <c r="A134" s="2">
        <v>43888</v>
      </c>
      <c r="B134" s="14">
        <f>LN('2 Precios'!B133/'2 Precios'!B134)</f>
        <v>-2.6793074685935961E-2</v>
      </c>
      <c r="C134" s="15">
        <f>LN('2 Precios'!C133/'2 Precios'!C134)</f>
        <v>-7.220250680725232E-2</v>
      </c>
      <c r="D134" s="15">
        <f>LN('2 Precios'!D133/'2 Precios'!D134)</f>
        <v>-3.1617753987556139E-2</v>
      </c>
      <c r="E134" s="15">
        <f>LN('2 Precios'!E133/'2 Precios'!E134)</f>
        <v>-3.1236830706580079E-2</v>
      </c>
      <c r="F134" s="15">
        <f>LN('2 Precios'!F133/'2 Precios'!F134)</f>
        <v>-7.2551708811719098E-3</v>
      </c>
      <c r="G134" s="15">
        <f>LN('2 Precios'!G133/'2 Precios'!G134)</f>
        <v>-4.5044753330323366E-2</v>
      </c>
      <c r="H134" s="15">
        <f>LN('2 Precios'!H133/'2 Precios'!H134)</f>
        <v>-2.3933281396667491E-2</v>
      </c>
      <c r="I134" s="15">
        <f>LN('2 Precios'!I133/'2 Precios'!I134)</f>
        <v>-0.12114120631909968</v>
      </c>
      <c r="J134" s="11">
        <v>132</v>
      </c>
    </row>
    <row r="135" spans="1:10" x14ac:dyDescent="0.2">
      <c r="A135" s="2">
        <v>43887</v>
      </c>
      <c r="B135" s="14">
        <f>LN('2 Precios'!B134/'2 Precios'!B135)</f>
        <v>-7.1902336616975482E-3</v>
      </c>
      <c r="C135" s="15">
        <f>LN('2 Precios'!C134/'2 Precios'!C135)</f>
        <v>-1.8482243908106537E-2</v>
      </c>
      <c r="D135" s="15">
        <f>LN('2 Precios'!D134/'2 Precios'!D135)</f>
        <v>2.8828351899977595E-2</v>
      </c>
      <c r="E135" s="15">
        <f>LN('2 Precios'!E134/'2 Precios'!E135)</f>
        <v>-1.9646997383796536E-2</v>
      </c>
      <c r="F135" s="15">
        <f>LN('2 Precios'!F134/'2 Precios'!F135)</f>
        <v>-1.8305326098363241E-2</v>
      </c>
      <c r="G135" s="15">
        <f>LN('2 Precios'!G134/'2 Precios'!G135)</f>
        <v>-6.621753277380139E-3</v>
      </c>
      <c r="H135" s="15">
        <f>LN('2 Precios'!H134/'2 Precios'!H135)</f>
        <v>-1.1880335968426459E-2</v>
      </c>
      <c r="I135" s="15">
        <f>LN('2 Precios'!I134/'2 Precios'!I135)</f>
        <v>-6.3653515658907206E-3</v>
      </c>
      <c r="J135" s="11">
        <v>133</v>
      </c>
    </row>
    <row r="136" spans="1:10" x14ac:dyDescent="0.2">
      <c r="A136" s="2">
        <v>43886</v>
      </c>
      <c r="B136" s="14">
        <f>LN('2 Precios'!B135/'2 Precios'!B136)</f>
        <v>-1.7784426366596353E-2</v>
      </c>
      <c r="C136" s="15">
        <f>LN('2 Precios'!C135/'2 Precios'!C136)</f>
        <v>3.9483967217131813E-3</v>
      </c>
      <c r="D136" s="15">
        <f>LN('2 Precios'!D135/'2 Precios'!D136)</f>
        <v>0</v>
      </c>
      <c r="E136" s="15">
        <f>LN('2 Precios'!E135/'2 Precios'!E136)</f>
        <v>2.0970591201722618E-2</v>
      </c>
      <c r="F136" s="15">
        <f>LN('2 Precios'!F135/'2 Precios'!F136)</f>
        <v>-3.7915566746109811E-2</v>
      </c>
      <c r="G136" s="15">
        <f>LN('2 Precios'!G135/'2 Precios'!G136)</f>
        <v>-1.7096108694465129E-3</v>
      </c>
      <c r="H136" s="15">
        <f>LN('2 Precios'!H135/'2 Precios'!H136)</f>
        <v>9.0121164506709356E-4</v>
      </c>
      <c r="I136" s="15">
        <f>LN('2 Precios'!I135/'2 Precios'!I136)</f>
        <v>-1.1774778845718994E-2</v>
      </c>
      <c r="J136" s="11">
        <v>134</v>
      </c>
    </row>
    <row r="137" spans="1:10" x14ac:dyDescent="0.2">
      <c r="A137" s="2">
        <v>43885</v>
      </c>
      <c r="B137" s="14">
        <f>LN('2 Precios'!B136/'2 Precios'!B137)</f>
        <v>-2.2218516803410505E-2</v>
      </c>
      <c r="C137" s="15">
        <f>LN('2 Precios'!C136/'2 Precios'!C137)</f>
        <v>-2.1639863514672161E-2</v>
      </c>
      <c r="D137" s="15">
        <f>LN('2 Precios'!D136/'2 Precios'!D137)</f>
        <v>-3.5571465784867765E-2</v>
      </c>
      <c r="E137" s="15">
        <f>LN('2 Precios'!E136/'2 Precios'!E137)</f>
        <v>-1.4790704888814107E-2</v>
      </c>
      <c r="F137" s="15">
        <f>LN('2 Precios'!F136/'2 Precios'!F137)</f>
        <v>8.3873919069045472E-3</v>
      </c>
      <c r="G137" s="15">
        <f>LN('2 Precios'!G136/'2 Precios'!G137)</f>
        <v>-3.3592433625434924E-2</v>
      </c>
      <c r="H137" s="15">
        <f>LN('2 Precios'!H136/'2 Precios'!H137)</f>
        <v>-2.6541751408909162E-2</v>
      </c>
      <c r="I137" s="15">
        <f>LN('2 Precios'!I136/'2 Precios'!I137)</f>
        <v>-3.8142823460206678E-2</v>
      </c>
      <c r="J137" s="11">
        <v>135</v>
      </c>
    </row>
    <row r="138" spans="1:10" x14ac:dyDescent="0.2">
      <c r="A138" s="2">
        <v>43882</v>
      </c>
      <c r="B138" s="14">
        <f>LN('2 Precios'!B137/'2 Precios'!B138)</f>
        <v>6.2515995157922668E-4</v>
      </c>
      <c r="C138" s="15">
        <f>LN('2 Precios'!C137/'2 Precios'!C138)</f>
        <v>2.4903246250106585E-2</v>
      </c>
      <c r="D138" s="15">
        <f>LN('2 Precios'!D137/'2 Precios'!D138)</f>
        <v>-1.3431835464676259E-3</v>
      </c>
      <c r="E138" s="15">
        <f>LN('2 Precios'!E137/'2 Precios'!E138)</f>
        <v>-1.1031909417436472E-2</v>
      </c>
      <c r="F138" s="15">
        <f>LN('2 Precios'!F137/'2 Precios'!F138)</f>
        <v>-4.0515668893721289E-2</v>
      </c>
      <c r="G138" s="15">
        <f>LN('2 Precios'!G137/'2 Precios'!G138)</f>
        <v>-2.4473870110541873E-2</v>
      </c>
      <c r="H138" s="15">
        <f>LN('2 Precios'!H137/'2 Precios'!H138)</f>
        <v>4.399523165171379E-3</v>
      </c>
      <c r="I138" s="15">
        <f>LN('2 Precios'!I137/'2 Precios'!I138)</f>
        <v>-2.0100509280241118E-3</v>
      </c>
      <c r="J138" s="11">
        <v>136</v>
      </c>
    </row>
    <row r="139" spans="1:10" x14ac:dyDescent="0.2">
      <c r="A139" s="2">
        <v>43881</v>
      </c>
      <c r="B139" s="14">
        <f>LN('2 Precios'!B138/'2 Precios'!B139)</f>
        <v>-2.8315483858142401E-3</v>
      </c>
      <c r="C139" s="15">
        <f>LN('2 Precios'!C138/'2 Precios'!C139)</f>
        <v>9.854654837020119E-3</v>
      </c>
      <c r="D139" s="15">
        <f>LN('2 Precios'!D138/'2 Precios'!D139)</f>
        <v>-5.3547651376599156E-3</v>
      </c>
      <c r="E139" s="15">
        <f>LN('2 Precios'!E138/'2 Precios'!E139)</f>
        <v>1.9379851026784913E-3</v>
      </c>
      <c r="F139" s="15">
        <f>LN('2 Precios'!F138/'2 Precios'!F139)</f>
        <v>-8.0557008322168378E-3</v>
      </c>
      <c r="G139" s="15">
        <f>LN('2 Precios'!G138/'2 Precios'!G139)</f>
        <v>-3.4622736796712079E-2</v>
      </c>
      <c r="H139" s="15">
        <f>LN('2 Precios'!H138/'2 Precios'!H139)</f>
        <v>-6.7866385227368176E-3</v>
      </c>
      <c r="I139" s="15">
        <f>LN('2 Precios'!I138/'2 Precios'!I139)</f>
        <v>7.2552113342470078E-3</v>
      </c>
      <c r="J139" s="11">
        <v>137</v>
      </c>
    </row>
    <row r="140" spans="1:10" x14ac:dyDescent="0.2">
      <c r="A140" s="2">
        <v>43880</v>
      </c>
      <c r="B140" s="14">
        <f>LN('2 Precios'!B139/'2 Precios'!B140)</f>
        <v>-1.6157752098012526E-3</v>
      </c>
      <c r="C140" s="15">
        <f>LN('2 Precios'!C139/'2 Precios'!C140)</f>
        <v>1.2337072399601735E-2</v>
      </c>
      <c r="D140" s="15">
        <f>LN('2 Precios'!D139/'2 Precios'!D140)</f>
        <v>5.3547651376598671E-3</v>
      </c>
      <c r="E140" s="15">
        <f>LN('2 Precios'!E139/'2 Precios'!E140)</f>
        <v>-1.9379851026785769E-3</v>
      </c>
      <c r="F140" s="15">
        <f>LN('2 Precios'!F139/'2 Precios'!F140)</f>
        <v>-1.376334656242301E-2</v>
      </c>
      <c r="G140" s="15">
        <f>LN('2 Precios'!G139/'2 Precios'!G140)</f>
        <v>-3.1090188192910706E-3</v>
      </c>
      <c r="H140" s="15">
        <f>LN('2 Precios'!H139/'2 Precios'!H140)</f>
        <v>7.3256824810773681E-3</v>
      </c>
      <c r="I140" s="15">
        <f>LN('2 Precios'!I139/'2 Precios'!I140)</f>
        <v>-2.8277942495298536E-3</v>
      </c>
      <c r="J140" s="11">
        <v>138</v>
      </c>
    </row>
    <row r="141" spans="1:10" x14ac:dyDescent="0.2">
      <c r="A141" s="2">
        <v>43879</v>
      </c>
      <c r="B141" s="14">
        <f>LN('2 Precios'!B140/'2 Precios'!B141)</f>
        <v>-9.5235151865004808E-4</v>
      </c>
      <c r="C141" s="15">
        <f>LN('2 Precios'!C140/'2 Precios'!C141)</f>
        <v>-2.8011787626544649E-2</v>
      </c>
      <c r="D141" s="15">
        <f>LN('2 Precios'!D140/'2 Precios'!D141)</f>
        <v>-1.4657157799973468E-2</v>
      </c>
      <c r="E141" s="15">
        <f>LN('2 Precios'!E140/'2 Precios'!E141)</f>
        <v>-3.2263268548941566E-4</v>
      </c>
      <c r="F141" s="15">
        <f>LN('2 Precios'!F140/'2 Precios'!F141)</f>
        <v>2.919915469226235E-2</v>
      </c>
      <c r="G141" s="15">
        <f>LN('2 Precios'!G140/'2 Precios'!G141)</f>
        <v>-9.9283995893365579E-3</v>
      </c>
      <c r="H141" s="15">
        <f>LN('2 Precios'!H140/'2 Precios'!H141)</f>
        <v>8.3363498147052061E-4</v>
      </c>
      <c r="I141" s="15">
        <f>LN('2 Precios'!I140/'2 Precios'!I141)</f>
        <v>2.6984548191193204E-2</v>
      </c>
      <c r="J141" s="11">
        <v>139</v>
      </c>
    </row>
    <row r="142" spans="1:10" x14ac:dyDescent="0.2">
      <c r="A142" s="2">
        <v>43878</v>
      </c>
      <c r="B142" s="14">
        <f>LN('2 Precios'!B141/'2 Precios'!B142)</f>
        <v>3.839567904806915E-4</v>
      </c>
      <c r="C142" s="15">
        <f>LN('2 Precios'!C141/'2 Precios'!C142)</f>
        <v>-6.3188307902059995E-2</v>
      </c>
      <c r="D142" s="15">
        <f>LN('2 Precios'!D141/'2 Precios'!D142)</f>
        <v>7.9681696491768813E-3</v>
      </c>
      <c r="E142" s="15">
        <f>LN('2 Precios'!E141/'2 Precios'!E142)</f>
        <v>-1.6000341346441189E-2</v>
      </c>
      <c r="F142" s="15">
        <f>LN('2 Precios'!F141/'2 Precios'!F142)</f>
        <v>8.181525741302589E-3</v>
      </c>
      <c r="G142" s="15">
        <f>LN('2 Precios'!G141/'2 Precios'!G142)</f>
        <v>1.1037639895281785E-2</v>
      </c>
      <c r="H142" s="15">
        <f>LN('2 Precios'!H141/'2 Precios'!H142)</f>
        <v>-9.3168419385247314E-4</v>
      </c>
      <c r="I142" s="15">
        <f>LN('2 Precios'!I141/'2 Precios'!I142)</f>
        <v>-2.0103323178939363E-2</v>
      </c>
      <c r="J142" s="11">
        <v>140</v>
      </c>
    </row>
    <row r="143" spans="1:10" x14ac:dyDescent="0.2">
      <c r="A143" s="2">
        <v>43875</v>
      </c>
      <c r="B143" s="14">
        <f>LN('2 Precios'!B142/'2 Precios'!B143)</f>
        <v>-1.2091368370041407E-4</v>
      </c>
      <c r="C143" s="15">
        <f>LN('2 Precios'!C142/'2 Precios'!C143)</f>
        <v>-2.1795402398128291E-4</v>
      </c>
      <c r="D143" s="15">
        <f>LN('2 Precios'!D142/'2 Precios'!D143)</f>
        <v>-2.6317308317373417E-2</v>
      </c>
      <c r="E143" s="15">
        <f>LN('2 Precios'!E142/'2 Precios'!E143)</f>
        <v>3.8168303941328616E-3</v>
      </c>
      <c r="F143" s="15">
        <f>LN('2 Precios'!F142/'2 Precios'!F143)</f>
        <v>1.4291330110755977E-2</v>
      </c>
      <c r="G143" s="15">
        <f>LN('2 Precios'!G142/'2 Precios'!G143)</f>
        <v>1.6111267983653175E-2</v>
      </c>
      <c r="H143" s="15">
        <f>LN('2 Precios'!H142/'2 Precios'!H143)</f>
        <v>6.9840830807664529E-3</v>
      </c>
      <c r="I143" s="15">
        <f>LN('2 Precios'!I142/'2 Precios'!I143)</f>
        <v>-6.0740821275774137E-3</v>
      </c>
      <c r="J143" s="11">
        <v>141</v>
      </c>
    </row>
    <row r="144" spans="1:10" x14ac:dyDescent="0.2">
      <c r="A144" s="2">
        <v>43874</v>
      </c>
      <c r="B144" s="14">
        <f>LN('2 Precios'!B143/'2 Precios'!B144)</f>
        <v>-7.3774325830737739E-3</v>
      </c>
      <c r="C144" s="15">
        <f>LN('2 Precios'!C143/'2 Precios'!C144)</f>
        <v>-3.4797554638676142E-3</v>
      </c>
      <c r="D144" s="15">
        <f>LN('2 Precios'!D143/'2 Precios'!D144)</f>
        <v>-6.4725145056174788E-3</v>
      </c>
      <c r="E144" s="15">
        <f>LN('2 Precios'!E143/'2 Precios'!E144)</f>
        <v>7.0354944349070875E-3</v>
      </c>
      <c r="F144" s="15">
        <f>LN('2 Precios'!F143/'2 Precios'!F144)</f>
        <v>-2.0990275891835858E-2</v>
      </c>
      <c r="G144" s="15">
        <f>LN('2 Precios'!G143/'2 Precios'!G144)</f>
        <v>-2.7148907878935008E-2</v>
      </c>
      <c r="H144" s="15">
        <f>LN('2 Precios'!H143/'2 Precios'!H144)</f>
        <v>-4.2356249088904884E-3</v>
      </c>
      <c r="I144" s="15">
        <f>LN('2 Precios'!I143/'2 Precios'!I144)</f>
        <v>3.234899641953243E-3</v>
      </c>
      <c r="J144" s="11">
        <v>142</v>
      </c>
    </row>
    <row r="145" spans="1:10" x14ac:dyDescent="0.2">
      <c r="A145" s="2">
        <v>43873</v>
      </c>
      <c r="B145" s="14">
        <f>LN('2 Precios'!B144/'2 Precios'!B145)</f>
        <v>6.8822990542059233E-3</v>
      </c>
      <c r="C145" s="15">
        <f>LN('2 Precios'!C144/'2 Precios'!C145)</f>
        <v>6.3160614378001472E-3</v>
      </c>
      <c r="D145" s="15">
        <f>LN('2 Precios'!D144/'2 Precios'!D145)</f>
        <v>1.2911557636198078E-3</v>
      </c>
      <c r="E145" s="15">
        <f>LN('2 Precios'!E144/'2 Precios'!E145)</f>
        <v>-4.1633686373350543E-3</v>
      </c>
      <c r="F145" s="15">
        <f>LN('2 Precios'!F144/'2 Precios'!F145)</f>
        <v>1.72095530519298E-2</v>
      </c>
      <c r="G145" s="15">
        <f>LN('2 Precios'!G144/'2 Precios'!G145)</f>
        <v>-1.9739013311997722E-3</v>
      </c>
      <c r="H145" s="15">
        <f>LN('2 Precios'!H144/'2 Precios'!H145)</f>
        <v>-9.3433673327241867E-3</v>
      </c>
      <c r="I145" s="15">
        <f>LN('2 Precios'!I144/'2 Precios'!I145)</f>
        <v>2.8761267007711717E-2</v>
      </c>
      <c r="J145" s="11">
        <v>143</v>
      </c>
    </row>
    <row r="146" spans="1:10" x14ac:dyDescent="0.2">
      <c r="A146" s="2">
        <v>43872</v>
      </c>
      <c r="B146" s="14">
        <f>LN('2 Precios'!B145/'2 Precios'!B146)</f>
        <v>1.650050624298614E-2</v>
      </c>
      <c r="C146" s="15">
        <f>LN('2 Precios'!C145/'2 Precios'!C146)</f>
        <v>8.116705565386002E-3</v>
      </c>
      <c r="D146" s="15">
        <f>LN('2 Precios'!D145/'2 Precios'!D146)</f>
        <v>1.2928250023051713E-3</v>
      </c>
      <c r="E146" s="15">
        <f>LN('2 Precios'!E145/'2 Precios'!E146)</f>
        <v>1.9194183448953295E-3</v>
      </c>
      <c r="F146" s="15">
        <f>LN('2 Precios'!F145/'2 Precios'!F146)</f>
        <v>-5.269112680011883E-3</v>
      </c>
      <c r="G146" s="15">
        <f>LN('2 Precios'!G145/'2 Precios'!G146)</f>
        <v>-2.188729236768576E-3</v>
      </c>
      <c r="H146" s="15">
        <f>LN('2 Precios'!H145/'2 Precios'!H146)</f>
        <v>1.6916092579449257E-2</v>
      </c>
      <c r="I146" s="15">
        <f>LN('2 Precios'!I145/'2 Precios'!I146)</f>
        <v>3.3402953813697219E-3</v>
      </c>
      <c r="J146" s="11">
        <v>144</v>
      </c>
    </row>
    <row r="147" spans="1:10" x14ac:dyDescent="0.2">
      <c r="A147" s="2">
        <v>43871</v>
      </c>
      <c r="B147" s="14">
        <f>LN('2 Precios'!B146/'2 Precios'!B147)</f>
        <v>-2.4534243337407296E-3</v>
      </c>
      <c r="C147" s="15">
        <f>LN('2 Precios'!C146/'2 Precios'!C147)</f>
        <v>4.4150401380857506E-3</v>
      </c>
      <c r="D147" s="15">
        <f>LN('2 Precios'!D146/'2 Precios'!D147)</f>
        <v>3.8885337396923746E-3</v>
      </c>
      <c r="E147" s="15">
        <f>LN('2 Precios'!E146/'2 Precios'!E147)</f>
        <v>0</v>
      </c>
      <c r="F147" s="15">
        <f>LN('2 Precios'!F146/'2 Precios'!F147)</f>
        <v>-2.0803127629763173E-2</v>
      </c>
      <c r="G147" s="15">
        <f>LN('2 Precios'!G146/'2 Precios'!G147)</f>
        <v>-8.0566355858449675E-3</v>
      </c>
      <c r="H147" s="15">
        <f>LN('2 Precios'!H146/'2 Precios'!H147)</f>
        <v>-3.63317712714718E-3</v>
      </c>
      <c r="I147" s="15">
        <f>LN('2 Precios'!I146/'2 Precios'!I147)</f>
        <v>-3.7570488777122881E-3</v>
      </c>
      <c r="J147" s="11">
        <v>145</v>
      </c>
    </row>
    <row r="148" spans="1:10" x14ac:dyDescent="0.2">
      <c r="A148" s="2">
        <v>43868</v>
      </c>
      <c r="B148" s="14">
        <f>LN('2 Precios'!B147/'2 Precios'!B148)</f>
        <v>-2.1108726286958161E-3</v>
      </c>
      <c r="C148" s="15">
        <f>LN('2 Precios'!C147/'2 Precios'!C148)</f>
        <v>-1.9715797656574847E-2</v>
      </c>
      <c r="D148" s="15">
        <f>LN('2 Precios'!D147/'2 Precios'!D148)</f>
        <v>-5.1813587419976288E-3</v>
      </c>
      <c r="E148" s="15">
        <f>LN('2 Precios'!E147/'2 Precios'!E148)</f>
        <v>-2.1226838495811598E-2</v>
      </c>
      <c r="F148" s="15">
        <f>LN('2 Precios'!F147/'2 Precios'!F148)</f>
        <v>0</v>
      </c>
      <c r="G148" s="15">
        <f>LN('2 Precios'!G147/'2 Precios'!G148)</f>
        <v>-7.777096710263093E-3</v>
      </c>
      <c r="H148" s="15">
        <f>LN('2 Precios'!H147/'2 Precios'!H148)</f>
        <v>-6.9330529706712685E-3</v>
      </c>
      <c r="I148" s="15">
        <f>LN('2 Precios'!I147/'2 Precios'!I148)</f>
        <v>-1.242247884629296E-2</v>
      </c>
      <c r="J148" s="11">
        <v>146</v>
      </c>
    </row>
    <row r="149" spans="1:10" x14ac:dyDescent="0.2">
      <c r="A149" s="2">
        <v>43867</v>
      </c>
      <c r="B149" s="14">
        <f>LN('2 Precios'!B148/'2 Precios'!B149)</f>
        <v>-6.4902533404791359E-3</v>
      </c>
      <c r="C149" s="15">
        <f>LN('2 Precios'!C148/'2 Precios'!C149)</f>
        <v>-3.0323609980622067E-3</v>
      </c>
      <c r="D149" s="15">
        <f>LN('2 Precios'!D148/'2 Precios'!D149)</f>
        <v>-9.0032762499588272E-3</v>
      </c>
      <c r="E149" s="15">
        <f>LN('2 Precios'!E148/'2 Precios'!E149)</f>
        <v>2.8253354664016916E-3</v>
      </c>
      <c r="F149" s="15">
        <f>LN('2 Precios'!F148/'2 Precios'!F149)</f>
        <v>-2.8987536873252298E-2</v>
      </c>
      <c r="G149" s="15">
        <f>LN('2 Precios'!G148/'2 Precios'!G149)</f>
        <v>-8.5708259828588627E-3</v>
      </c>
      <c r="H149" s="15">
        <f>LN('2 Precios'!H148/'2 Precios'!H149)</f>
        <v>6.489094689182187E-3</v>
      </c>
      <c r="I149" s="15">
        <f>LN('2 Precios'!I148/'2 Precios'!I149)</f>
        <v>2.0370690694628057E-2</v>
      </c>
      <c r="J149" s="11">
        <v>147</v>
      </c>
    </row>
    <row r="150" spans="1:10" x14ac:dyDescent="0.2">
      <c r="A150" s="2">
        <v>43866</v>
      </c>
      <c r="B150" s="14">
        <f>LN('2 Precios'!B149/'2 Precios'!B150)</f>
        <v>-5.8824870687505205E-3</v>
      </c>
      <c r="C150" s="15">
        <f>LN('2 Precios'!C149/'2 Precios'!C150)</f>
        <v>8.4701125347450192E-3</v>
      </c>
      <c r="D150" s="15">
        <f>LN('2 Precios'!D149/'2 Precios'!D150)</f>
        <v>-1.2795907056250815E-3</v>
      </c>
      <c r="E150" s="15">
        <f>LN('2 Precios'!E149/'2 Precios'!E150)</f>
        <v>2.6756607239456559E-3</v>
      </c>
      <c r="F150" s="15">
        <f>LN('2 Precios'!F149/'2 Precios'!F150)</f>
        <v>1.0411151300316753E-2</v>
      </c>
      <c r="G150" s="15">
        <f>LN('2 Precios'!G149/'2 Precios'!G150)</f>
        <v>2.4565673235087929E-3</v>
      </c>
      <c r="H150" s="15">
        <f>LN('2 Precios'!H149/'2 Precios'!H150)</f>
        <v>-8.0314268163213659E-3</v>
      </c>
      <c r="I150" s="15">
        <f>LN('2 Precios'!I149/'2 Precios'!I150)</f>
        <v>-2.3657464536286851E-2</v>
      </c>
      <c r="J150" s="11">
        <v>148</v>
      </c>
    </row>
    <row r="151" spans="1:10" x14ac:dyDescent="0.2">
      <c r="A151" s="2">
        <v>43865</v>
      </c>
      <c r="B151" s="14">
        <f>LN('2 Precios'!B150/'2 Precios'!B151)</f>
        <v>2.1059781842635315E-2</v>
      </c>
      <c r="C151" s="15">
        <f>LN('2 Precios'!C150/'2 Precios'!C151)</f>
        <v>5.4533953405321587E-4</v>
      </c>
      <c r="D151" s="15">
        <f>LN('2 Precios'!D150/'2 Precios'!D151)</f>
        <v>-1.4598799421152636E-2</v>
      </c>
      <c r="E151" s="15">
        <f>LN('2 Precios'!E150/'2 Precios'!E151)</f>
        <v>2.0862290195495289E-2</v>
      </c>
      <c r="F151" s="15">
        <f>LN('2 Precios'!F150/'2 Precios'!F151)</f>
        <v>-1.5753995710812228E-2</v>
      </c>
      <c r="G151" s="15">
        <f>LN('2 Precios'!G150/'2 Precios'!G151)</f>
        <v>5.1456553971485838E-2</v>
      </c>
      <c r="H151" s="15">
        <f>LN('2 Precios'!H150/'2 Precios'!H151)</f>
        <v>1.3708307638910565E-3</v>
      </c>
      <c r="I151" s="15">
        <f>LN('2 Precios'!I150/'2 Precios'!I151)</f>
        <v>-6.3375865059693125E-3</v>
      </c>
      <c r="J151" s="11">
        <v>149</v>
      </c>
    </row>
    <row r="152" spans="1:10" x14ac:dyDescent="0.2">
      <c r="A152" s="2">
        <v>43861</v>
      </c>
      <c r="B152" s="14">
        <f>LN('2 Precios'!B151/'2 Precios'!B152)</f>
        <v>-1.6959922060842139E-2</v>
      </c>
      <c r="C152" s="15">
        <f>LN('2 Precios'!C151/'2 Precios'!C152)</f>
        <v>1.6380238263875874E-3</v>
      </c>
      <c r="D152" s="15">
        <f>LN('2 Precios'!D151/'2 Precios'!D152)</f>
        <v>-2.0580707700020802E-2</v>
      </c>
      <c r="E152" s="15">
        <f>LN('2 Precios'!E151/'2 Precios'!E152)</f>
        <v>-9.6093306752202453E-3</v>
      </c>
      <c r="F152" s="15">
        <f>LN('2 Precios'!F151/'2 Precios'!F152)</f>
        <v>4.6288136768383318E-3</v>
      </c>
      <c r="G152" s="15">
        <f>LN('2 Precios'!G151/'2 Precios'!G152)</f>
        <v>-4.5127036514360584E-2</v>
      </c>
      <c r="H152" s="15">
        <f>LN('2 Precios'!H151/'2 Precios'!H152)</f>
        <v>-1.2052548444633411E-2</v>
      </c>
      <c r="I152" s="15">
        <f>LN('2 Precios'!I151/'2 Precios'!I152)</f>
        <v>5.927498314448749E-3</v>
      </c>
      <c r="J152" s="11">
        <v>150</v>
      </c>
    </row>
    <row r="153" spans="1:10" x14ac:dyDescent="0.2">
      <c r="A153" s="2">
        <v>43860</v>
      </c>
      <c r="B153" s="14">
        <f>LN('2 Precios'!B152/'2 Precios'!B153)</f>
        <v>-5.9967678957321855E-3</v>
      </c>
      <c r="C153" s="15">
        <f>LN('2 Precios'!C152/'2 Precios'!C153)</f>
        <v>-1.5288853038191305E-3</v>
      </c>
      <c r="D153" s="15">
        <f>LN('2 Precios'!D152/'2 Precios'!D153)</f>
        <v>-2.6798193154724047E-2</v>
      </c>
      <c r="E153" s="15">
        <f>LN('2 Precios'!E152/'2 Precios'!E153)</f>
        <v>-4.770210909502132E-3</v>
      </c>
      <c r="F153" s="15">
        <f>LN('2 Precios'!F152/'2 Precios'!F153)</f>
        <v>1.437839292771491E-2</v>
      </c>
      <c r="G153" s="15">
        <f>LN('2 Precios'!G152/'2 Precios'!G153)</f>
        <v>-7.9323600847440653E-3</v>
      </c>
      <c r="H153" s="15">
        <f>LN('2 Precios'!H152/'2 Precios'!H153)</f>
        <v>-1.7894382592181909E-3</v>
      </c>
      <c r="I153" s="15">
        <f>LN('2 Precios'!I152/'2 Precios'!I153)</f>
        <v>2.7011782045896115E-2</v>
      </c>
      <c r="J153" s="11">
        <v>151</v>
      </c>
    </row>
    <row r="154" spans="1:10" x14ac:dyDescent="0.2">
      <c r="A154" s="2">
        <v>43859</v>
      </c>
      <c r="B154" s="14">
        <f>LN('2 Precios'!B153/'2 Precios'!B154)</f>
        <v>9.2300633290788182E-3</v>
      </c>
      <c r="C154" s="15">
        <f>LN('2 Precios'!C153/'2 Precios'!C154)</f>
        <v>1.5395091998666862E-2</v>
      </c>
      <c r="D154" s="15">
        <f>LN('2 Precios'!D153/'2 Precios'!D154)</f>
        <v>-3.599284029646873E-3</v>
      </c>
      <c r="E154" s="15">
        <f>LN('2 Precios'!E153/'2 Precios'!E154)</f>
        <v>1.269841440475937E-3</v>
      </c>
      <c r="F154" s="15">
        <f>LN('2 Precios'!F153/'2 Precios'!F154)</f>
        <v>1.0921113278556787E-2</v>
      </c>
      <c r="G154" s="15">
        <f>LN('2 Precios'!G153/'2 Precios'!G154)</f>
        <v>-3.4107897738551735E-3</v>
      </c>
      <c r="H154" s="15">
        <f>LN('2 Precios'!H153/'2 Precios'!H154)</f>
        <v>5.3292407446503594E-3</v>
      </c>
      <c r="I154" s="15">
        <f>LN('2 Precios'!I153/'2 Precios'!I154)</f>
        <v>1.9566723362959382E-2</v>
      </c>
      <c r="J154" s="11">
        <v>152</v>
      </c>
    </row>
    <row r="155" spans="1:10" x14ac:dyDescent="0.2">
      <c r="A155" s="2">
        <v>43858</v>
      </c>
      <c r="B155" s="14">
        <f>LN('2 Precios'!B154/'2 Precios'!B155)</f>
        <v>1.3135483518992221E-2</v>
      </c>
      <c r="C155" s="15">
        <f>LN('2 Precios'!C154/'2 Precios'!C155)</f>
        <v>4.8877457350451937E-3</v>
      </c>
      <c r="D155" s="15">
        <f>LN('2 Precios'!D154/'2 Precios'!D155)</f>
        <v>1.0231807589776629E-2</v>
      </c>
      <c r="E155" s="15">
        <f>LN('2 Precios'!E154/'2 Precios'!E155)</f>
        <v>1.9077907217274193E-3</v>
      </c>
      <c r="F155" s="15">
        <f>LN('2 Precios'!F154/'2 Precios'!F155)</f>
        <v>-1.6337266616118836E-2</v>
      </c>
      <c r="G155" s="15">
        <f>LN('2 Precios'!G154/'2 Precios'!G155)</f>
        <v>1.2312151280315957E-2</v>
      </c>
      <c r="H155" s="15">
        <f>LN('2 Precios'!H154/'2 Precios'!H155)</f>
        <v>1.8829608755025925E-2</v>
      </c>
      <c r="I155" s="15">
        <f>LN('2 Precios'!I154/'2 Precios'!I155)</f>
        <v>5.5416493996319406E-2</v>
      </c>
      <c r="J155" s="11">
        <v>153</v>
      </c>
    </row>
    <row r="156" spans="1:10" x14ac:dyDescent="0.2">
      <c r="A156" s="2">
        <v>43857</v>
      </c>
      <c r="B156" s="14">
        <f>LN('2 Precios'!B155/'2 Precios'!B156)</f>
        <v>-2.2565372019964898E-2</v>
      </c>
      <c r="C156" s="15">
        <f>LN('2 Precios'!C155/'2 Precios'!C156)</f>
        <v>-1.2394957135399195E-2</v>
      </c>
      <c r="D156" s="15">
        <f>LN('2 Precios'!D155/'2 Precios'!D156)</f>
        <v>-6.0477776261241975E-4</v>
      </c>
      <c r="E156" s="15">
        <f>LN('2 Precios'!E155/'2 Precios'!E156)</f>
        <v>-2.2345571423851972E-2</v>
      </c>
      <c r="F156" s="15">
        <f>LN('2 Precios'!F155/'2 Precios'!F156)</f>
        <v>-3.5029231534137818E-2</v>
      </c>
      <c r="G156" s="15">
        <f>LN('2 Precios'!G155/'2 Precios'!G156)</f>
        <v>-7.4053894356123588E-3</v>
      </c>
      <c r="H156" s="15">
        <f>LN('2 Precios'!H155/'2 Precios'!H156)</f>
        <v>-2.1158552085691708E-2</v>
      </c>
      <c r="I156" s="15">
        <f>LN('2 Precios'!I155/'2 Precios'!I156)</f>
        <v>-2.9468456097826814E-3</v>
      </c>
      <c r="J156" s="11">
        <v>154</v>
      </c>
    </row>
    <row r="157" spans="1:10" x14ac:dyDescent="0.2">
      <c r="A157" s="2">
        <v>43854</v>
      </c>
      <c r="B157" s="14">
        <f>LN('2 Precios'!B156/'2 Precios'!B157)</f>
        <v>-7.3894795708232342E-3</v>
      </c>
      <c r="C157" s="15">
        <f>LN('2 Precios'!C156/'2 Precios'!C157)</f>
        <v>-2.4168088487544872E-3</v>
      </c>
      <c r="D157" s="15">
        <f>LN('2 Precios'!D156/'2 Precios'!D157)</f>
        <v>-2.2714664582531942E-2</v>
      </c>
      <c r="E157" s="15">
        <f>LN('2 Precios'!E156/'2 Precios'!E157)</f>
        <v>-7.4418327940233963E-3</v>
      </c>
      <c r="F157" s="15">
        <f>LN('2 Precios'!F156/'2 Precios'!F157)</f>
        <v>-2.4047878181638279E-2</v>
      </c>
      <c r="G157" s="15">
        <f>LN('2 Precios'!G156/'2 Precios'!G157)</f>
        <v>-2.1997524744640822E-2</v>
      </c>
      <c r="H157" s="15">
        <f>LN('2 Precios'!H156/'2 Precios'!H157)</f>
        <v>-1.2378282071209324E-2</v>
      </c>
      <c r="I157" s="15">
        <f>LN('2 Precios'!I156/'2 Precios'!I157)</f>
        <v>-9.4616161909968979E-3</v>
      </c>
      <c r="J157" s="11">
        <v>155</v>
      </c>
    </row>
    <row r="158" spans="1:10" x14ac:dyDescent="0.2">
      <c r="A158" s="2">
        <v>43853</v>
      </c>
      <c r="B158" s="14">
        <f>LN('2 Precios'!B157/'2 Precios'!B158)</f>
        <v>-2.8109481332804324E-3</v>
      </c>
      <c r="C158" s="15">
        <f>LN('2 Precios'!C157/'2 Precios'!C158)</f>
        <v>-3.7472105504445644E-2</v>
      </c>
      <c r="D158" s="15">
        <f>LN('2 Precios'!D157/'2 Precios'!D158)</f>
        <v>8.3086531390172049E-3</v>
      </c>
      <c r="E158" s="15">
        <f>LN('2 Precios'!E157/'2 Precios'!E158)</f>
        <v>2.7842246225374006E-3</v>
      </c>
      <c r="F158" s="15">
        <f>LN('2 Precios'!F157/'2 Precios'!F158)</f>
        <v>-2.7118660687495111E-3</v>
      </c>
      <c r="G158" s="15">
        <f>LN('2 Precios'!G157/'2 Precios'!G158)</f>
        <v>5.0335257282547773E-3</v>
      </c>
      <c r="H158" s="15">
        <f>LN('2 Precios'!H157/'2 Precios'!H158)</f>
        <v>6.4831114941879455E-3</v>
      </c>
      <c r="I158" s="15">
        <f>LN('2 Precios'!I157/'2 Precios'!I158)</f>
        <v>3.1439056469175285E-3</v>
      </c>
      <c r="J158" s="11">
        <v>156</v>
      </c>
    </row>
    <row r="159" spans="1:10" x14ac:dyDescent="0.2">
      <c r="A159" s="2">
        <v>43852</v>
      </c>
      <c r="B159" s="14">
        <f>LN('2 Precios'!B158/'2 Precios'!B159)</f>
        <v>-7.2069867577489555E-4</v>
      </c>
      <c r="C159" s="15">
        <f>LN('2 Precios'!C158/'2 Precios'!C159)</f>
        <v>-2.0088538892164866E-2</v>
      </c>
      <c r="D159" s="15">
        <f>LN('2 Precios'!D158/'2 Precios'!D159)</f>
        <v>3.6411789408714382E-2</v>
      </c>
      <c r="E159" s="15">
        <f>LN('2 Precios'!E158/'2 Precios'!E159)</f>
        <v>1.8604036373619753E-3</v>
      </c>
      <c r="F159" s="15">
        <f>LN('2 Precios'!F158/'2 Precios'!F159)</f>
        <v>-4.728141195946012E-3</v>
      </c>
      <c r="G159" s="15">
        <f>LN('2 Precios'!G158/'2 Precios'!G159)</f>
        <v>-6.0789832530260485E-3</v>
      </c>
      <c r="H159" s="15">
        <f>LN('2 Precios'!H158/'2 Precios'!H159)</f>
        <v>4.0068701754539917E-3</v>
      </c>
      <c r="I159" s="15">
        <f>LN('2 Precios'!I158/'2 Precios'!I159)</f>
        <v>4.5556531602367223E-2</v>
      </c>
      <c r="J159" s="11">
        <v>157</v>
      </c>
    </row>
    <row r="160" spans="1:10" x14ac:dyDescent="0.2">
      <c r="A160" s="2">
        <v>43851</v>
      </c>
      <c r="B160" s="14">
        <f>LN('2 Precios'!B159/'2 Precios'!B160)</f>
        <v>-5.7976866570718854E-3</v>
      </c>
      <c r="C160" s="15">
        <f>LN('2 Precios'!C159/'2 Precios'!C160)</f>
        <v>-2.2532682343153979E-2</v>
      </c>
      <c r="D160" s="15">
        <f>LN('2 Precios'!D159/'2 Precios'!D160)</f>
        <v>1.7456802404159786E-2</v>
      </c>
      <c r="E160" s="15">
        <f>LN('2 Precios'!E159/'2 Precios'!E160)</f>
        <v>-6.8047896356200092E-3</v>
      </c>
      <c r="F160" s="15">
        <f>LN('2 Precios'!F159/'2 Precios'!F160)</f>
        <v>1.348617871293463E-3</v>
      </c>
      <c r="G160" s="15">
        <f>LN('2 Precios'!G159/'2 Precios'!G160)</f>
        <v>-1.5140888641551796E-2</v>
      </c>
      <c r="H160" s="15">
        <f>LN('2 Precios'!H159/'2 Precios'!H160)</f>
        <v>8.4035955499086323E-3</v>
      </c>
      <c r="I160" s="15">
        <f>LN('2 Precios'!I159/'2 Precios'!I160)</f>
        <v>-1.0770368940332144E-2</v>
      </c>
      <c r="J160" s="11">
        <v>158</v>
      </c>
    </row>
    <row r="161" spans="1:10" x14ac:dyDescent="0.2">
      <c r="A161" s="2">
        <v>43850</v>
      </c>
      <c r="B161" s="14">
        <f>LN('2 Precios'!B160/'2 Precios'!B161)</f>
        <v>1.8516699649586616E-3</v>
      </c>
      <c r="C161" s="15">
        <f>LN('2 Precios'!C160/'2 Precios'!C161)</f>
        <v>-1.0122280754620366E-3</v>
      </c>
      <c r="D161" s="15">
        <f>LN('2 Precios'!D160/'2 Precios'!D161)</f>
        <v>8.8440247964527742E-3</v>
      </c>
      <c r="E161" s="15">
        <f>LN('2 Precios'!E160/'2 Precios'!E161)</f>
        <v>-1.0121264289652196E-2</v>
      </c>
      <c r="F161" s="15">
        <f>LN('2 Precios'!F160/'2 Precios'!F161)</f>
        <v>6.7705065672107071E-3</v>
      </c>
      <c r="G161" s="15">
        <f>LN('2 Precios'!G160/'2 Precios'!G161)</f>
        <v>1.1177946715461894E-2</v>
      </c>
      <c r="H161" s="15">
        <f>LN('2 Precios'!H160/'2 Precios'!H161)</f>
        <v>-5.3644633083686181E-4</v>
      </c>
      <c r="I161" s="15">
        <f>LN('2 Precios'!I160/'2 Precios'!I161)</f>
        <v>6.0733194404629081E-3</v>
      </c>
      <c r="J161" s="11">
        <v>159</v>
      </c>
    </row>
    <row r="162" spans="1:10" x14ac:dyDescent="0.2">
      <c r="A162" s="2">
        <v>43847</v>
      </c>
      <c r="B162" s="14">
        <f>LN('2 Precios'!B161/'2 Precios'!B162)</f>
        <v>1.1296846439858748E-2</v>
      </c>
      <c r="C162" s="15">
        <f>LN('2 Precios'!C161/'2 Precios'!C162)</f>
        <v>-8.2620923387587107E-3</v>
      </c>
      <c r="D162" s="15">
        <f>LN('2 Precios'!D161/'2 Precios'!D162)</f>
        <v>-1.5113637810048184E-2</v>
      </c>
      <c r="E162" s="15">
        <f>LN('2 Precios'!E161/'2 Precios'!E162)</f>
        <v>3.5091351416833255E-2</v>
      </c>
      <c r="F162" s="15">
        <f>LN('2 Precios'!F161/'2 Precios'!F162)</f>
        <v>4.7667778376538489E-3</v>
      </c>
      <c r="G162" s="15">
        <f>LN('2 Precios'!G161/'2 Precios'!G162)</f>
        <v>-2.7023610947413783E-3</v>
      </c>
      <c r="H162" s="15">
        <f>LN('2 Precios'!H161/'2 Precios'!H162)</f>
        <v>1.3596994460206917E-2</v>
      </c>
      <c r="I162" s="15">
        <f>LN('2 Precios'!I161/'2 Precios'!I162)</f>
        <v>2.035573243306505E-2</v>
      </c>
      <c r="J162" s="11">
        <v>160</v>
      </c>
    </row>
    <row r="163" spans="1:10" x14ac:dyDescent="0.2">
      <c r="A163" s="2">
        <v>43846</v>
      </c>
      <c r="B163" s="14">
        <f>LN('2 Precios'!B162/'2 Precios'!B163)</f>
        <v>1.8935147349401375E-2</v>
      </c>
      <c r="C163" s="15">
        <f>LN('2 Precios'!C162/'2 Precios'!C163)</f>
        <v>-1.0778487474695416E-2</v>
      </c>
      <c r="D163" s="15">
        <f>LN('2 Precios'!D162/'2 Precios'!D163)</f>
        <v>5.0125418235441935E-3</v>
      </c>
      <c r="E163" s="15">
        <f>LN('2 Precios'!E162/'2 Precios'!E163)</f>
        <v>1.1443163647470698E-2</v>
      </c>
      <c r="F163" s="15">
        <f>LN('2 Precios'!F162/'2 Precios'!F163)</f>
        <v>-3.4071583216141975E-3</v>
      </c>
      <c r="G163" s="15">
        <f>LN('2 Precios'!G162/'2 Precios'!G163)</f>
        <v>1.5903202208483614E-2</v>
      </c>
      <c r="H163" s="15">
        <f>LN('2 Precios'!H162/'2 Precios'!H163)</f>
        <v>1.5138188737604653E-2</v>
      </c>
      <c r="I163" s="15">
        <f>LN('2 Precios'!I162/'2 Precios'!I163)</f>
        <v>-4.2949242828807287E-3</v>
      </c>
      <c r="J163" s="11">
        <v>161</v>
      </c>
    </row>
    <row r="164" spans="1:10" x14ac:dyDescent="0.2">
      <c r="A164" s="2">
        <v>43845</v>
      </c>
      <c r="B164" s="14">
        <f>LN('2 Precios'!B163/'2 Precios'!B164)</f>
        <v>-7.1707685210270836E-3</v>
      </c>
      <c r="C164" s="15">
        <f>LN('2 Precios'!C163/'2 Precios'!C164)</f>
        <v>9.7755990445207459E-3</v>
      </c>
      <c r="D164" s="15">
        <f>LN('2 Precios'!D163/'2 Precios'!D164)</f>
        <v>1.1370937426979692E-2</v>
      </c>
      <c r="E164" s="15">
        <f>LN('2 Precios'!E163/'2 Precios'!E164)</f>
        <v>6.0927235757567526E-3</v>
      </c>
      <c r="F164" s="15">
        <f>LN('2 Precios'!F163/'2 Precios'!F164)</f>
        <v>2.7247973261850357E-3</v>
      </c>
      <c r="G164" s="15">
        <f>LN('2 Precios'!G163/'2 Precios'!G164)</f>
        <v>-3.19662124915015E-2</v>
      </c>
      <c r="H164" s="15">
        <f>LN('2 Precios'!H163/'2 Precios'!H164)</f>
        <v>-1.9625506156486668E-2</v>
      </c>
      <c r="I164" s="15">
        <f>LN('2 Precios'!I163/'2 Precios'!I164)</f>
        <v>8.6083745366001014E-3</v>
      </c>
      <c r="J164" s="11">
        <v>162</v>
      </c>
    </row>
    <row r="165" spans="1:10" x14ac:dyDescent="0.2">
      <c r="A165" s="2">
        <v>43844</v>
      </c>
      <c r="B165" s="14">
        <f>LN('2 Precios'!B164/'2 Precios'!B165)</f>
        <v>-1.6565476536418776E-3</v>
      </c>
      <c r="C165" s="15">
        <f>LN('2 Precios'!C164/'2 Precios'!C165)</f>
        <v>6.8396966130292829E-3</v>
      </c>
      <c r="D165" s="15">
        <f>LN('2 Precios'!D164/'2 Precios'!D165)</f>
        <v>-2.6333810103692176E-2</v>
      </c>
      <c r="E165" s="15">
        <f>LN('2 Precios'!E164/'2 Precios'!E165)</f>
        <v>2.2540663222697485E-3</v>
      </c>
      <c r="F165" s="15">
        <f>LN('2 Precios'!F164/'2 Precios'!F165)</f>
        <v>-1.0179931821201955E-2</v>
      </c>
      <c r="G165" s="15">
        <f>LN('2 Precios'!G164/'2 Precios'!G165)</f>
        <v>-6.1266211849325767E-4</v>
      </c>
      <c r="H165" s="15">
        <f>LN('2 Precios'!H164/'2 Precios'!H165)</f>
        <v>4.7838771597800934E-3</v>
      </c>
      <c r="I165" s="15">
        <f>LN('2 Precios'!I164/'2 Precios'!I165)</f>
        <v>5.7803146063218295E-3</v>
      </c>
      <c r="J165" s="11">
        <v>163</v>
      </c>
    </row>
    <row r="166" spans="1:10" x14ac:dyDescent="0.2">
      <c r="A166" s="2">
        <v>43843</v>
      </c>
      <c r="B166" s="14">
        <f>LN('2 Precios'!B165/'2 Precios'!B166)</f>
        <v>4.1815552213189493E-3</v>
      </c>
      <c r="C166" s="15">
        <f>LN('2 Precios'!C165/'2 Precios'!C166)</f>
        <v>-2.2750911206016532E-2</v>
      </c>
      <c r="D166" s="15">
        <f>LN('2 Precios'!D165/'2 Precios'!D166)</f>
        <v>-1.2300278081651565E-2</v>
      </c>
      <c r="E166" s="15">
        <f>LN('2 Precios'!E165/'2 Precios'!E166)</f>
        <v>6.1439158503337954E-3</v>
      </c>
      <c r="F166" s="15">
        <f>LN('2 Precios'!F165/'2 Precios'!F166)</f>
        <v>6.7544750963797291E-4</v>
      </c>
      <c r="G166" s="15">
        <f>LN('2 Precios'!G165/'2 Precios'!G166)</f>
        <v>7.5239371752709713E-2</v>
      </c>
      <c r="H166" s="15">
        <f>LN('2 Precios'!H165/'2 Precios'!H166)</f>
        <v>-2.9124838987726453E-3</v>
      </c>
      <c r="I166" s="15">
        <f>LN('2 Precios'!I165/'2 Precios'!I166)</f>
        <v>5.8140181745975844E-3</v>
      </c>
      <c r="J166" s="11">
        <v>164</v>
      </c>
    </row>
    <row r="167" spans="1:10" x14ac:dyDescent="0.2">
      <c r="A167" s="2">
        <v>43840</v>
      </c>
      <c r="B167" s="14">
        <f>LN('2 Precios'!B166/'2 Precios'!B167)</f>
        <v>1.9758782658977087E-3</v>
      </c>
      <c r="C167" s="15">
        <f>LN('2 Precios'!C166/'2 Precios'!C167)</f>
        <v>-1.7117843516968569E-2</v>
      </c>
      <c r="D167" s="15">
        <f>LN('2 Precios'!D166/'2 Precios'!D167)</f>
        <v>4.5007596057435886E-2</v>
      </c>
      <c r="E167" s="15">
        <f>LN('2 Precios'!E166/'2 Precios'!E167)</f>
        <v>2.5982476455319687E-3</v>
      </c>
      <c r="F167" s="15">
        <f>LN('2 Precios'!F166/'2 Precios'!F167)</f>
        <v>1.1552965738036483E-2</v>
      </c>
      <c r="G167" s="15">
        <f>LN('2 Precios'!G166/'2 Precios'!G167)</f>
        <v>0.12779335069905806</v>
      </c>
      <c r="H167" s="15">
        <f>LN('2 Precios'!H166/'2 Precios'!H167)</f>
        <v>2.3935558772587846E-3</v>
      </c>
      <c r="I167" s="15">
        <f>LN('2 Precios'!I166/'2 Precios'!I167)</f>
        <v>9.0299576363816175E-3</v>
      </c>
      <c r="J167" s="11">
        <v>165</v>
      </c>
    </row>
    <row r="168" spans="1:10" x14ac:dyDescent="0.2">
      <c r="A168" s="2">
        <v>43839</v>
      </c>
      <c r="B168" s="14">
        <f>LN('2 Precios'!B167/'2 Precios'!B168)</f>
        <v>2.2744442430192371E-3</v>
      </c>
      <c r="C168" s="15">
        <f>LN('2 Precios'!C167/'2 Precios'!C168)</f>
        <v>-8.7243475791950846E-4</v>
      </c>
      <c r="D168" s="15">
        <f>LN('2 Precios'!D167/'2 Precios'!D168)</f>
        <v>-8.9115803005631634E-3</v>
      </c>
      <c r="E168" s="15">
        <f>LN('2 Precios'!E167/'2 Precios'!E168)</f>
        <v>8.1633106391608354E-3</v>
      </c>
      <c r="F168" s="15">
        <f>LN('2 Precios'!F167/'2 Precios'!F168)</f>
        <v>-2.2973983399503996E-2</v>
      </c>
      <c r="G168" s="15">
        <f>LN('2 Precios'!G167/'2 Precios'!G168)</f>
        <v>-1.0000000833335573E-3</v>
      </c>
      <c r="H168" s="15">
        <f>LN('2 Precios'!H167/'2 Precios'!H168)</f>
        <v>-1.0004891827497968E-2</v>
      </c>
      <c r="I168" s="15">
        <f>LN('2 Precios'!I167/'2 Precios'!I168)</f>
        <v>7.1349792169736869E-3</v>
      </c>
      <c r="J168" s="11">
        <v>166</v>
      </c>
    </row>
    <row r="169" spans="1:10" x14ac:dyDescent="0.2">
      <c r="A169" s="2">
        <v>43838</v>
      </c>
      <c r="B169" s="14">
        <f>LN('2 Precios'!B168/'2 Precios'!B169)</f>
        <v>7.065494547343093E-3</v>
      </c>
      <c r="C169" s="15">
        <f>LN('2 Precios'!C168/'2 Precios'!C169)</f>
        <v>-5.218935356515614E-3</v>
      </c>
      <c r="D169" s="15">
        <f>LN('2 Precios'!D168/'2 Precios'!D169)</f>
        <v>-8.8328649985087264E-3</v>
      </c>
      <c r="E169" s="15">
        <f>LN('2 Precios'!E168/'2 Precios'!E169)</f>
        <v>1.7863558342184904E-2</v>
      </c>
      <c r="F169" s="15">
        <f>LN('2 Precios'!F168/'2 Precios'!F169)</f>
        <v>-4.6651200901567111E-3</v>
      </c>
      <c r="G169" s="15">
        <f>LN('2 Precios'!G168/'2 Precios'!G169)</f>
        <v>-1.0687339070791835E-2</v>
      </c>
      <c r="H169" s="15">
        <f>LN('2 Precios'!H168/'2 Precios'!H169)</f>
        <v>2.6570414346456177E-2</v>
      </c>
      <c r="I169" s="15">
        <f>LN('2 Precios'!I168/'2 Precios'!I169)</f>
        <v>9.4270608692085672E-3</v>
      </c>
      <c r="J169" s="11">
        <v>167</v>
      </c>
    </row>
    <row r="170" spans="1:10" x14ac:dyDescent="0.2">
      <c r="A170" s="2">
        <v>43837</v>
      </c>
      <c r="B170" s="14">
        <f>LN('2 Precios'!B169/'2 Precios'!B170)</f>
        <v>-7.6138066616659155E-3</v>
      </c>
      <c r="C170" s="15">
        <f>LN('2 Precios'!C169/'2 Precios'!C170)</f>
        <v>-4.8187733291038916E-4</v>
      </c>
      <c r="D170" s="15">
        <f>LN('2 Precios'!D169/'2 Precios'!D170)</f>
        <v>-1.2554929458319796E-3</v>
      </c>
      <c r="E170" s="15">
        <f>LN('2 Precios'!E169/'2 Precios'!E170)</f>
        <v>-2.1953543593710004E-2</v>
      </c>
      <c r="F170" s="15">
        <f>LN('2 Precios'!F169/'2 Precios'!F170)</f>
        <v>5.6676264397823731E-3</v>
      </c>
      <c r="G170" s="15">
        <f>LN('2 Precios'!G169/'2 Precios'!G170)</f>
        <v>-3.7364874100109573E-2</v>
      </c>
      <c r="H170" s="15">
        <f>LN('2 Precios'!H169/'2 Precios'!H170)</f>
        <v>4.7081321391503773E-3</v>
      </c>
      <c r="I170" s="15">
        <f>LN('2 Precios'!I169/'2 Precios'!I170)</f>
        <v>1.3298352125245567E-2</v>
      </c>
      <c r="J170" s="11">
        <v>168</v>
      </c>
    </row>
    <row r="171" spans="1:10" x14ac:dyDescent="0.2">
      <c r="A171" s="2">
        <v>43836</v>
      </c>
      <c r="B171" s="14">
        <f>LN('2 Precios'!B170/'2 Precios'!B171)</f>
        <v>-2.9073306058326216E-3</v>
      </c>
      <c r="C171" s="15">
        <f>LN('2 Precios'!C170/'2 Precios'!C171)</f>
        <v>9.6372309140219152E-5</v>
      </c>
      <c r="D171" s="15">
        <f>LN('2 Precios'!D170/'2 Precios'!D171)</f>
        <v>1.89999382449039E-2</v>
      </c>
      <c r="E171" s="15">
        <f>LN('2 Precios'!E170/'2 Precios'!E171)</f>
        <v>8.6906833993859803E-3</v>
      </c>
      <c r="F171" s="15">
        <f>LN('2 Precios'!F170/'2 Precios'!F171)</f>
        <v>6.1711805699392552E-2</v>
      </c>
      <c r="G171" s="15">
        <f>LN('2 Precios'!G170/'2 Precios'!G171)</f>
        <v>-9.52082898006909E-4</v>
      </c>
      <c r="H171" s="15">
        <f>LN('2 Precios'!H170/'2 Precios'!H171)</f>
        <v>-1.1117758586015269E-2</v>
      </c>
      <c r="I171" s="15">
        <f>LN('2 Precios'!I170/'2 Precios'!I171)</f>
        <v>-1.9758101296120795E-2</v>
      </c>
      <c r="J171" s="11">
        <v>169</v>
      </c>
    </row>
    <row r="172" spans="1:10" x14ac:dyDescent="0.2">
      <c r="A172" s="2">
        <v>43833</v>
      </c>
      <c r="B172" s="14">
        <f>LN('2 Precios'!B171/'2 Precios'!B172)</f>
        <v>4.2132716250959231E-3</v>
      </c>
      <c r="C172" s="15">
        <f>LN('2 Precios'!C171/'2 Precios'!C172)</f>
        <v>7.9326913801863498E-3</v>
      </c>
      <c r="D172" s="15">
        <f>LN('2 Precios'!D171/'2 Precios'!D172)</f>
        <v>5.6556819597109426E-2</v>
      </c>
      <c r="E172" s="15">
        <f>LN('2 Precios'!E171/'2 Precios'!E172)</f>
        <v>1.5602042625664513E-2</v>
      </c>
      <c r="F172" s="15">
        <f>LN('2 Precios'!F171/'2 Precios'!F172)</f>
        <v>2.375066660263906E-2</v>
      </c>
      <c r="G172" s="15">
        <f>LN('2 Precios'!G171/'2 Precios'!G172)</f>
        <v>1.5102696084049629E-2</v>
      </c>
      <c r="H172" s="15">
        <f>LN('2 Precios'!H171/'2 Precios'!H172)</f>
        <v>1.7726262181230155E-2</v>
      </c>
      <c r="I172" s="15">
        <f>LN('2 Precios'!I171/'2 Precios'!I172)</f>
        <v>8.4557079671403242E-3</v>
      </c>
      <c r="J172" s="11">
        <v>170</v>
      </c>
    </row>
    <row r="173" spans="1:10" x14ac:dyDescent="0.2">
      <c r="A173" s="2">
        <v>43832</v>
      </c>
      <c r="B173" s="14">
        <f>LN('2 Precios'!B172/'2 Precios'!B173)</f>
        <v>2.0374170655261571E-2</v>
      </c>
      <c r="C173" s="15">
        <f>LN('2 Precios'!C172/'2 Precios'!C173)</f>
        <v>2.9770537359805064E-2</v>
      </c>
      <c r="D173" s="15">
        <f>LN('2 Precios'!D172/'2 Precios'!D173)</f>
        <v>2.4658783663252689E-2</v>
      </c>
      <c r="E173" s="15">
        <f>LN('2 Precios'!E172/'2 Precios'!E173)</f>
        <v>2.1644369161975138E-2</v>
      </c>
      <c r="F173" s="15">
        <f>LN('2 Precios'!F172/'2 Precios'!F173)</f>
        <v>2.7318051671380159E-2</v>
      </c>
      <c r="G173" s="15">
        <f>LN('2 Precios'!G172/'2 Precios'!G173)</f>
        <v>1.6807191189548223E-2</v>
      </c>
      <c r="H173" s="15">
        <f>LN('2 Precios'!H172/'2 Precios'!H173)</f>
        <v>1.6960476153732508E-2</v>
      </c>
      <c r="I173" s="15">
        <f>LN('2 Precios'!I172/'2 Precios'!I173)</f>
        <v>-4.994257157633433E-4</v>
      </c>
      <c r="J173" s="11">
        <v>171</v>
      </c>
    </row>
    <row r="174" spans="1:10" x14ac:dyDescent="0.2">
      <c r="A174" s="2">
        <v>43830</v>
      </c>
      <c r="B174" s="14">
        <f>LN('2 Precios'!B173/'2 Precios'!B174)</f>
        <v>-2.6711699684552359E-3</v>
      </c>
      <c r="C174" s="15">
        <f>LN('2 Precios'!C173/'2 Precios'!C174)</f>
        <v>0</v>
      </c>
      <c r="D174" s="15">
        <f>LN('2 Precios'!D173/'2 Precios'!D174)</f>
        <v>0</v>
      </c>
      <c r="E174" s="15">
        <f>LN('2 Precios'!E173/'2 Precios'!E174)</f>
        <v>0</v>
      </c>
      <c r="F174" s="15">
        <f>LN('2 Precios'!F173/'2 Precios'!F174)</f>
        <v>0</v>
      </c>
      <c r="G174" s="15">
        <f>LN('2 Precios'!G173/'2 Precios'!G174)</f>
        <v>0</v>
      </c>
      <c r="H174" s="15">
        <f>LN('2 Precios'!H173/'2 Precios'!H174)</f>
        <v>0</v>
      </c>
      <c r="I174" s="15">
        <f>LN('2 Precios'!I173/'2 Precios'!I174)</f>
        <v>0</v>
      </c>
      <c r="J174" s="11">
        <v>172</v>
      </c>
    </row>
    <row r="175" spans="1:10" x14ac:dyDescent="0.2">
      <c r="A175" s="2">
        <v>43829</v>
      </c>
      <c r="B175" s="14">
        <f>LN('2 Precios'!B174/'2 Precios'!B175)</f>
        <v>-1.3740847999083101E-2</v>
      </c>
      <c r="C175" s="15">
        <f>LN('2 Precios'!C174/'2 Precios'!C175)</f>
        <v>-8.7667227264187422E-3</v>
      </c>
      <c r="D175" s="15">
        <f>LN('2 Precios'!D174/'2 Precios'!D175)</f>
        <v>-4.1522551007673074E-3</v>
      </c>
      <c r="E175" s="15">
        <f>LN('2 Precios'!E174/'2 Precios'!E175)</f>
        <v>-2.1644369161975034E-2</v>
      </c>
      <c r="F175" s="15">
        <f>LN('2 Precios'!F174/'2 Precios'!F175)</f>
        <v>-5.970166986503796E-3</v>
      </c>
      <c r="G175" s="15">
        <f>LN('2 Precios'!G174/'2 Precios'!G175)</f>
        <v>-1.2274213359114103E-3</v>
      </c>
      <c r="H175" s="15">
        <f>LN('2 Precios'!H174/'2 Precios'!H175)</f>
        <v>-1.8128353982977193E-2</v>
      </c>
      <c r="I175" s="15">
        <f>LN('2 Precios'!I174/'2 Precios'!I175)</f>
        <v>8.0200927119873713E-3</v>
      </c>
      <c r="J175" s="11">
        <v>173</v>
      </c>
    </row>
    <row r="176" spans="1:10" x14ac:dyDescent="0.2">
      <c r="A176" s="2">
        <v>43826</v>
      </c>
      <c r="B176" s="14">
        <f>LN('2 Precios'!B175/'2 Precios'!B176)</f>
        <v>-8.7306737827940763E-4</v>
      </c>
      <c r="C176" s="15">
        <f>LN('2 Precios'!C175/'2 Precios'!C176)</f>
        <v>-3.7619686731879599E-3</v>
      </c>
      <c r="D176" s="15">
        <f>LN('2 Precios'!D175/'2 Precios'!D176)</f>
        <v>6.9300346646696325E-3</v>
      </c>
      <c r="E176" s="15">
        <f>LN('2 Precios'!E175/'2 Precios'!E176)</f>
        <v>2.6800686956511104E-3</v>
      </c>
      <c r="F176" s="15">
        <f>LN('2 Precios'!F175/'2 Precios'!F176)</f>
        <v>-1.0362787035546659E-2</v>
      </c>
      <c r="G176" s="15">
        <f>LN('2 Precios'!G175/'2 Precios'!G176)</f>
        <v>-2.5195156320455898E-2</v>
      </c>
      <c r="H176" s="15">
        <f>LN('2 Precios'!H175/'2 Precios'!H176)</f>
        <v>-5.3649181683612058E-3</v>
      </c>
      <c r="I176" s="15">
        <f>LN('2 Precios'!I175/'2 Precios'!I176)</f>
        <v>-1.6966375044222739E-2</v>
      </c>
      <c r="J176" s="11">
        <v>174</v>
      </c>
    </row>
    <row r="177" spans="1:10" x14ac:dyDescent="0.2">
      <c r="A177" s="2">
        <v>43825</v>
      </c>
      <c r="B177" s="14">
        <f>LN('2 Precios'!B176/'2 Precios'!B177)</f>
        <v>3.2151534385393282E-3</v>
      </c>
      <c r="C177" s="15">
        <f>LN('2 Precios'!C176/'2 Precios'!C177)</f>
        <v>-6.6969131526450516E-3</v>
      </c>
      <c r="D177" s="15">
        <f>LN('2 Precios'!D176/'2 Precios'!D177)</f>
        <v>-4.3544294043088121E-2</v>
      </c>
      <c r="E177" s="15">
        <f>LN('2 Precios'!E176/'2 Precios'!E177)</f>
        <v>1.1471111327399664E-2</v>
      </c>
      <c r="F177" s="15">
        <f>LN('2 Precios'!F176/'2 Precios'!F177)</f>
        <v>-7.3367900638543204E-3</v>
      </c>
      <c r="G177" s="15">
        <f>LN('2 Precios'!G176/'2 Precios'!G177)</f>
        <v>-1.673240540337512E-3</v>
      </c>
      <c r="H177" s="15">
        <f>LN('2 Precios'!H176/'2 Precios'!H177)</f>
        <v>3.2863694004154477E-3</v>
      </c>
      <c r="I177" s="15">
        <f>LN('2 Precios'!I176/'2 Precios'!I177)</f>
        <v>-1.5222538367495561E-2</v>
      </c>
      <c r="J177" s="11">
        <v>175</v>
      </c>
    </row>
    <row r="178" spans="1:10" x14ac:dyDescent="0.2">
      <c r="A178" s="2">
        <v>43823</v>
      </c>
      <c r="B178" s="14">
        <f>LN('2 Precios'!B177/'2 Precios'!B178)</f>
        <v>-2.6885989973609455E-3</v>
      </c>
      <c r="C178" s="15">
        <f>LN('2 Precios'!C177/'2 Precios'!C178)</f>
        <v>-1.751360212364695E-2</v>
      </c>
      <c r="D178" s="15">
        <f>LN('2 Precios'!D177/'2 Precios'!D178)</f>
        <v>-9.2777338782368771E-3</v>
      </c>
      <c r="E178" s="15">
        <f>LN('2 Precios'!E177/'2 Precios'!E178)</f>
        <v>-1.4485717579850935E-2</v>
      </c>
      <c r="F178" s="15">
        <f>LN('2 Precios'!F177/'2 Precios'!F178)</f>
        <v>-1.3793322132335761E-2</v>
      </c>
      <c r="G178" s="15">
        <f>LN('2 Precios'!G177/'2 Precios'!G178)</f>
        <v>2.6306604659409967E-3</v>
      </c>
      <c r="H178" s="15">
        <f>LN('2 Precios'!H177/'2 Precios'!H178)</f>
        <v>5.0263146456130808E-3</v>
      </c>
      <c r="I178" s="15">
        <f>LN('2 Precios'!I177/'2 Precios'!I178)</f>
        <v>1.423336912291456E-2</v>
      </c>
      <c r="J178" s="11">
        <v>176</v>
      </c>
    </row>
    <row r="179" spans="1:10" x14ac:dyDescent="0.2">
      <c r="A179" s="2">
        <v>43822</v>
      </c>
      <c r="B179" s="14">
        <f>LN('2 Precios'!B178/'2 Precios'!B179)</f>
        <v>-5.1539343581325486E-3</v>
      </c>
      <c r="C179" s="15">
        <f>LN('2 Precios'!C178/'2 Precios'!C179)</f>
        <v>2.3174788054825483E-3</v>
      </c>
      <c r="D179" s="15">
        <f>LN('2 Precios'!D178/'2 Precios'!D179)</f>
        <v>9.2777338782368927E-3</v>
      </c>
      <c r="E179" s="15">
        <f>LN('2 Precios'!E178/'2 Precios'!E179)</f>
        <v>1.2790480664368983E-2</v>
      </c>
      <c r="F179" s="15">
        <f>LN('2 Precios'!F178/'2 Precios'!F179)</f>
        <v>-2.9831757615035839E-2</v>
      </c>
      <c r="G179" s="15">
        <f>LN('2 Precios'!G178/'2 Precios'!G179)</f>
        <v>6.004581797876711E-3</v>
      </c>
      <c r="H179" s="15">
        <f>LN('2 Precios'!H178/'2 Precios'!H179)</f>
        <v>-8.2116996938404758E-3</v>
      </c>
      <c r="I179" s="15">
        <f>LN('2 Precios'!I178/'2 Precios'!I179)</f>
        <v>-1.5694241100787765E-2</v>
      </c>
      <c r="J179" s="11">
        <v>177</v>
      </c>
    </row>
    <row r="180" spans="1:10" x14ac:dyDescent="0.2">
      <c r="A180" s="2">
        <v>43819</v>
      </c>
      <c r="B180" s="14">
        <f>LN('2 Precios'!B179/'2 Precios'!B180)</f>
        <v>-3.2255975384469521E-3</v>
      </c>
      <c r="C180" s="15">
        <f>LN('2 Precios'!C179/'2 Precios'!C180)</f>
        <v>-1.877090128411182E-2</v>
      </c>
      <c r="D180" s="15">
        <f>LN('2 Precios'!D179/'2 Precios'!D180)</f>
        <v>-1.8470182062401141E-2</v>
      </c>
      <c r="E180" s="15">
        <f>LN('2 Precios'!E179/'2 Precios'!E180)</f>
        <v>2.0188880744227963E-2</v>
      </c>
      <c r="F180" s="15">
        <f>LN('2 Precios'!F179/'2 Precios'!F180)</f>
        <v>-1.940462826533746E-2</v>
      </c>
      <c r="G180" s="15">
        <f>LN('2 Precios'!G179/'2 Precios'!G180)</f>
        <v>-7.6795193828954732E-3</v>
      </c>
      <c r="H180" s="15">
        <f>LN('2 Precios'!H179/'2 Precios'!H180)</f>
        <v>-1.1100001307704185E-3</v>
      </c>
      <c r="I180" s="15">
        <f>LN('2 Precios'!I179/'2 Precios'!I180)</f>
        <v>-9.2033105209392927E-3</v>
      </c>
      <c r="J180" s="11">
        <v>178</v>
      </c>
    </row>
    <row r="181" spans="1:10" x14ac:dyDescent="0.2">
      <c r="A181" s="2">
        <v>43818</v>
      </c>
      <c r="B181" s="14">
        <f>LN('2 Precios'!B180/'2 Precios'!B181)</f>
        <v>-1.0180149564159512E-2</v>
      </c>
      <c r="C181" s="15">
        <f>LN('2 Precios'!C180/'2 Precios'!C181)</f>
        <v>1.8993928017987144E-3</v>
      </c>
      <c r="D181" s="15">
        <f>LN('2 Precios'!D180/'2 Precios'!D181)</f>
        <v>-2.6109675407204021E-3</v>
      </c>
      <c r="E181" s="15">
        <f>LN('2 Precios'!E180/'2 Precios'!E181)</f>
        <v>-2.0718239455203629E-3</v>
      </c>
      <c r="F181" s="15">
        <f>LN('2 Precios'!F180/'2 Precios'!F181)</f>
        <v>-4.792888326052013E-3</v>
      </c>
      <c r="G181" s="15">
        <f>LN('2 Precios'!G180/'2 Precios'!G181)</f>
        <v>-7.3835513789397064E-3</v>
      </c>
      <c r="H181" s="15">
        <f>LN('2 Precios'!H180/'2 Precios'!H181)</f>
        <v>-6.6342254183794427E-3</v>
      </c>
      <c r="I181" s="15">
        <f>LN('2 Precios'!I180/'2 Precios'!I181)</f>
        <v>-1.9268309928943061E-3</v>
      </c>
      <c r="J181" s="11">
        <v>179</v>
      </c>
    </row>
    <row r="182" spans="1:10" x14ac:dyDescent="0.2">
      <c r="A182" s="2">
        <v>43817</v>
      </c>
      <c r="B182" s="14">
        <f>LN('2 Precios'!B181/'2 Precios'!B182)</f>
        <v>1.5756085123518501E-2</v>
      </c>
      <c r="C182" s="15">
        <f>LN('2 Precios'!C181/'2 Precios'!C182)</f>
        <v>2.0163890656523107E-2</v>
      </c>
      <c r="D182" s="15">
        <f>LN('2 Precios'!D181/'2 Precios'!D182)</f>
        <v>1.3046316266649492E-3</v>
      </c>
      <c r="E182" s="15">
        <f>LN('2 Precios'!E181/'2 Precios'!E182)</f>
        <v>1.3807043722460365E-3</v>
      </c>
      <c r="F182" s="15">
        <f>LN('2 Precios'!F181/'2 Precios'!F182)</f>
        <v>-6.8282692991077781E-4</v>
      </c>
      <c r="G182" s="15">
        <f>LN('2 Precios'!G181/'2 Precios'!G182)</f>
        <v>-7.8005832255917352E-3</v>
      </c>
      <c r="H182" s="15">
        <f>LN('2 Precios'!H181/'2 Precios'!H182)</f>
        <v>1.0021039833736982E-4</v>
      </c>
      <c r="I182" s="15">
        <f>LN('2 Precios'!I181/'2 Precios'!I182)</f>
        <v>1.4542233622968399E-2</v>
      </c>
      <c r="J182" s="11">
        <v>180</v>
      </c>
    </row>
    <row r="183" spans="1:10" x14ac:dyDescent="0.2">
      <c r="A183" s="2">
        <v>43816</v>
      </c>
      <c r="B183" s="14">
        <f>LN('2 Precios'!B182/'2 Precios'!B183)</f>
        <v>1.0126799685756629E-3</v>
      </c>
      <c r="C183" s="15">
        <f>LN('2 Precios'!C182/'2 Precios'!C183)</f>
        <v>-1.4826516084616605E-2</v>
      </c>
      <c r="D183" s="15">
        <f>LN('2 Precios'!D182/'2 Precios'!D183)</f>
        <v>1.049878409821957E-2</v>
      </c>
      <c r="E183" s="15">
        <f>LN('2 Precios'!E182/'2 Precios'!E183)</f>
        <v>1.356313610394045E-2</v>
      </c>
      <c r="F183" s="15">
        <f>LN('2 Precios'!F182/'2 Precios'!F183)</f>
        <v>-6.1245512981142605E-3</v>
      </c>
      <c r="G183" s="15">
        <f>LN('2 Precios'!G182/'2 Precios'!G183)</f>
        <v>-8.4408704523073561E-3</v>
      </c>
      <c r="H183" s="15">
        <f>LN('2 Precios'!H182/'2 Precios'!H183)</f>
        <v>-2.4740265233254257E-2</v>
      </c>
      <c r="I183" s="15">
        <f>LN('2 Precios'!I182/'2 Precios'!I183)</f>
        <v>1.9724505347778788E-2</v>
      </c>
      <c r="J183" s="11">
        <v>181</v>
      </c>
    </row>
    <row r="184" spans="1:10" x14ac:dyDescent="0.2">
      <c r="A184" s="2">
        <v>43815</v>
      </c>
      <c r="B184" s="14">
        <f>LN('2 Precios'!B183/'2 Precios'!B184)</f>
        <v>2.2974463806942906E-3</v>
      </c>
      <c r="C184" s="15">
        <f>LN('2 Precios'!C183/'2 Precios'!C184)</f>
        <v>-9.3218785057059845E-3</v>
      </c>
      <c r="D184" s="15">
        <f>LN('2 Precios'!D183/'2 Precios'!D184)</f>
        <v>-1.3106347505300547E-2</v>
      </c>
      <c r="E184" s="15">
        <f>LN('2 Precios'!E183/'2 Precios'!E184)</f>
        <v>-1.5288727529096597E-2</v>
      </c>
      <c r="F184" s="15">
        <f>LN('2 Precios'!F183/'2 Precios'!F184)</f>
        <v>-4.0622940088789038E-3</v>
      </c>
      <c r="G184" s="15">
        <f>LN('2 Precios'!G183/'2 Precios'!G184)</f>
        <v>1.5055635889571515E-2</v>
      </c>
      <c r="H184" s="15">
        <f>LN('2 Precios'!H183/'2 Precios'!H184)</f>
        <v>3.8257432967335664E-2</v>
      </c>
      <c r="I184" s="15">
        <f>LN('2 Precios'!I183/'2 Precios'!I184)</f>
        <v>-9.4176656403803013E-3</v>
      </c>
      <c r="J184" s="11">
        <v>182</v>
      </c>
    </row>
    <row r="185" spans="1:10" x14ac:dyDescent="0.2">
      <c r="A185" s="2">
        <v>43812</v>
      </c>
      <c r="B185" s="14">
        <f>LN('2 Precios'!B184/'2 Precios'!B185)</f>
        <v>2.4226293378830428E-2</v>
      </c>
      <c r="C185" s="15">
        <f>LN('2 Precios'!C184/'2 Precios'!C185)</f>
        <v>-4.1571866371385739E-3</v>
      </c>
      <c r="D185" s="15">
        <f>LN('2 Precios'!D184/'2 Precios'!D185)</f>
        <v>-1.0362787035546547E-2</v>
      </c>
      <c r="E185" s="15">
        <f>LN('2 Precios'!E184/'2 Precios'!E185)</f>
        <v>9.0059493355951602E-3</v>
      </c>
      <c r="F185" s="15">
        <f>LN('2 Precios'!F184/'2 Precios'!F185)</f>
        <v>-2.7983171663470349E-2</v>
      </c>
      <c r="G185" s="15">
        <f>LN('2 Precios'!G184/'2 Precios'!G185)</f>
        <v>2.6175129593560668E-2</v>
      </c>
      <c r="H185" s="15">
        <f>LN('2 Precios'!H184/'2 Precios'!H185)</f>
        <v>4.6140399228929728E-2</v>
      </c>
      <c r="I185" s="15">
        <f>LN('2 Precios'!I184/'2 Precios'!I185)</f>
        <v>2.0434251494416147E-2</v>
      </c>
      <c r="J185" s="11">
        <v>183</v>
      </c>
    </row>
    <row r="186" spans="1:10" x14ac:dyDescent="0.2">
      <c r="A186" s="2">
        <v>43810</v>
      </c>
      <c r="B186" s="14">
        <f>LN('2 Precios'!B185/'2 Precios'!B186)</f>
        <v>1.3090499016026092E-2</v>
      </c>
      <c r="C186" s="15">
        <f>LN('2 Precios'!C185/'2 Precios'!C186)</f>
        <v>1.5096813586312902E-3</v>
      </c>
      <c r="D186" s="15">
        <f>LN('2 Precios'!D185/'2 Precios'!D186)</f>
        <v>1.5584731016698329E-2</v>
      </c>
      <c r="E186" s="15">
        <f>LN('2 Precios'!E185/'2 Precios'!E186)</f>
        <v>-6.2435166396851592E-3</v>
      </c>
      <c r="F186" s="15">
        <f>LN('2 Precios'!F185/'2 Precios'!F186)</f>
        <v>-1.4998650910214625E-2</v>
      </c>
      <c r="G186" s="15">
        <f>LN('2 Precios'!G185/'2 Precios'!G186)</f>
        <v>-4.1277709241033002E-3</v>
      </c>
      <c r="H186" s="15">
        <f>LN('2 Precios'!H185/'2 Precios'!H186)</f>
        <v>1.3006354639055483E-2</v>
      </c>
      <c r="I186" s="15">
        <f>LN('2 Precios'!I185/'2 Precios'!I186)</f>
        <v>-1.101658585403578E-2</v>
      </c>
      <c r="J186" s="11">
        <v>184</v>
      </c>
    </row>
    <row r="187" spans="1:10" x14ac:dyDescent="0.2">
      <c r="A187" s="2">
        <v>43809</v>
      </c>
      <c r="B187" s="14">
        <f>LN('2 Precios'!B186/'2 Precios'!B187)</f>
        <v>1.6122349251347808E-2</v>
      </c>
      <c r="C187" s="15">
        <f>LN('2 Precios'!C186/'2 Precios'!C187)</f>
        <v>3.0293765920595017E-2</v>
      </c>
      <c r="D187" s="15">
        <f>LN('2 Precios'!D186/'2 Precios'!D187)</f>
        <v>2.6212334798742872E-3</v>
      </c>
      <c r="E187" s="15">
        <f>LN('2 Precios'!E186/'2 Precios'!E187)</f>
        <v>1.1126679464757053E-2</v>
      </c>
      <c r="F187" s="15">
        <f>LN('2 Precios'!F186/'2 Precios'!F187)</f>
        <v>1.9436352085710307E-3</v>
      </c>
      <c r="G187" s="15">
        <f>LN('2 Precios'!G186/'2 Precios'!G187)</f>
        <v>6.8076604558571637E-3</v>
      </c>
      <c r="H187" s="15">
        <f>LN('2 Precios'!H186/'2 Precios'!H187)</f>
        <v>-7.0013736737467884E-4</v>
      </c>
      <c r="I187" s="15">
        <f>LN('2 Precios'!I186/'2 Precios'!I187)</f>
        <v>2.2156042813706835E-2</v>
      </c>
      <c r="J187" s="11">
        <v>185</v>
      </c>
    </row>
    <row r="188" spans="1:10" x14ac:dyDescent="0.2">
      <c r="A188" s="2">
        <v>43808</v>
      </c>
      <c r="B188" s="14">
        <f>LN('2 Precios'!B187/'2 Precios'!B188)</f>
        <v>3.0750732765356172E-4</v>
      </c>
      <c r="C188" s="15">
        <f>LN('2 Precios'!C187/'2 Precios'!C188)</f>
        <v>-7.7565059012484902E-3</v>
      </c>
      <c r="D188" s="15">
        <f>LN('2 Precios'!D187/'2 Precios'!D188)</f>
        <v>1.4540903922511436E-2</v>
      </c>
      <c r="E188" s="15">
        <f>LN('2 Precios'!E187/'2 Precios'!E188)</f>
        <v>-1.4578529630234862E-2</v>
      </c>
      <c r="F188" s="15">
        <f>LN('2 Precios'!F187/'2 Precios'!F188)</f>
        <v>-5.1746557900174744E-3</v>
      </c>
      <c r="G188" s="15">
        <f>LN('2 Precios'!G187/'2 Precios'!G188)</f>
        <v>1.2206275014793454E-3</v>
      </c>
      <c r="H188" s="15">
        <f>LN('2 Precios'!H187/'2 Precios'!H188)</f>
        <v>6.9690078416897285E-3</v>
      </c>
      <c r="I188" s="15">
        <f>LN('2 Precios'!I187/'2 Precios'!I188)</f>
        <v>-2.5426914284128917E-3</v>
      </c>
      <c r="J188" s="11">
        <v>186</v>
      </c>
    </row>
    <row r="189" spans="1:10" x14ac:dyDescent="0.2">
      <c r="A189" s="2">
        <v>43805</v>
      </c>
      <c r="B189" s="14">
        <f>LN('2 Precios'!B188/'2 Precios'!B189)</f>
        <v>-6.5912129304419214E-3</v>
      </c>
      <c r="C189" s="15">
        <f>LN('2 Precios'!C188/'2 Precios'!C189)</f>
        <v>-1.9321481214797032E-2</v>
      </c>
      <c r="D189" s="15">
        <f>LN('2 Precios'!D188/'2 Precios'!D189)</f>
        <v>-1.7162137402385751E-2</v>
      </c>
      <c r="E189" s="15">
        <f>LN('2 Precios'!E188/'2 Precios'!E189)</f>
        <v>-6.5258347087561504E-3</v>
      </c>
      <c r="F189" s="15">
        <f>LN('2 Precios'!F188/'2 Precios'!F189)</f>
        <v>-2.4220431893788811E-2</v>
      </c>
      <c r="G189" s="15">
        <f>LN('2 Precios'!G188/'2 Precios'!G189)</f>
        <v>2.4426530284231299E-4</v>
      </c>
      <c r="H189" s="15">
        <f>LN('2 Precios'!H188/'2 Precios'!H189)</f>
        <v>1.4105682216173929E-3</v>
      </c>
      <c r="I189" s="15">
        <f>LN('2 Precios'!I188/'2 Precios'!I189)</f>
        <v>-1.1111174637870452E-2</v>
      </c>
      <c r="J189" s="11">
        <v>187</v>
      </c>
    </row>
    <row r="190" spans="1:10" x14ac:dyDescent="0.2">
      <c r="A190" s="2">
        <v>43804</v>
      </c>
      <c r="B190" s="14">
        <f>LN('2 Precios'!B189/'2 Precios'!B190)</f>
        <v>5.7125838888522106E-4</v>
      </c>
      <c r="C190" s="15">
        <f>LN('2 Precios'!C189/'2 Precios'!C190)</f>
        <v>-7.3619777724427187E-3</v>
      </c>
      <c r="D190" s="15">
        <f>LN('2 Precios'!D189/'2 Precios'!D190)</f>
        <v>-9.1205843968089652E-3</v>
      </c>
      <c r="E190" s="15">
        <f>LN('2 Precios'!E189/'2 Precios'!E190)</f>
        <v>1.0275390701582408E-3</v>
      </c>
      <c r="F190" s="15">
        <f>LN('2 Precios'!F189/'2 Precios'!F190)</f>
        <v>-2.5157245972472469E-3</v>
      </c>
      <c r="G190" s="15">
        <f>LN('2 Precios'!G189/'2 Precios'!G190)</f>
        <v>3.4263126590322194E-3</v>
      </c>
      <c r="H190" s="15">
        <f>LN('2 Precios'!H189/'2 Precios'!H190)</f>
        <v>3.8619101882580832E-3</v>
      </c>
      <c r="I190" s="15">
        <f>LN('2 Precios'!I189/'2 Precios'!I190)</f>
        <v>-9.0000607507380644E-3</v>
      </c>
      <c r="J190" s="11">
        <v>188</v>
      </c>
    </row>
    <row r="191" spans="1:10" x14ac:dyDescent="0.2">
      <c r="A191" s="2">
        <v>43803</v>
      </c>
      <c r="B191" s="14">
        <f>LN('2 Precios'!B190/'2 Precios'!B191)</f>
        <v>-2.4287377885941833E-3</v>
      </c>
      <c r="C191" s="15">
        <f>LN('2 Precios'!C190/'2 Precios'!C191)</f>
        <v>3.5798060571262573E-3</v>
      </c>
      <c r="D191" s="15">
        <f>LN('2 Precios'!D190/'2 Precios'!D191)</f>
        <v>5.2015721960734082E-3</v>
      </c>
      <c r="E191" s="15">
        <f>LN('2 Precios'!E190/'2 Precios'!E191)</f>
        <v>6.1877131081655504E-3</v>
      </c>
      <c r="F191" s="15">
        <f>LN('2 Precios'!F190/'2 Precios'!F191)</f>
        <v>6.2833806654140291E-4</v>
      </c>
      <c r="G191" s="15">
        <f>LN('2 Precios'!G190/'2 Precios'!G191)</f>
        <v>-3.6705779618745322E-3</v>
      </c>
      <c r="H191" s="15">
        <f>LN('2 Precios'!H190/'2 Precios'!H191)</f>
        <v>-6.5375103411889775E-4</v>
      </c>
      <c r="I191" s="15">
        <f>LN('2 Precios'!I190/'2 Precios'!I191)</f>
        <v>-4.9763623818711866E-4</v>
      </c>
      <c r="J191" s="11">
        <v>189</v>
      </c>
    </row>
    <row r="192" spans="1:10" x14ac:dyDescent="0.2">
      <c r="A192" s="2">
        <v>43802</v>
      </c>
      <c r="B192" s="14">
        <f>LN('2 Precios'!B191/'2 Precios'!B192)</f>
        <v>-5.884624153199236E-3</v>
      </c>
      <c r="C192" s="15">
        <f>LN('2 Precios'!C191/'2 Precios'!C192)</f>
        <v>-1.2939665080047E-2</v>
      </c>
      <c r="D192" s="15">
        <f>LN('2 Precios'!D191/'2 Precios'!D192)</f>
        <v>-2.319691641515224E-2</v>
      </c>
      <c r="E192" s="15">
        <f>LN('2 Precios'!E191/'2 Precios'!E192)</f>
        <v>-1.8787880024685032E-2</v>
      </c>
      <c r="F192" s="15">
        <f>LN('2 Precios'!F191/'2 Precios'!F192)</f>
        <v>-5.0156844961673566E-3</v>
      </c>
      <c r="G192" s="15">
        <f>LN('2 Precios'!G191/'2 Precios'!G192)</f>
        <v>-2.4132445823033592E-2</v>
      </c>
      <c r="H192" s="15">
        <f>LN('2 Precios'!H191/'2 Precios'!H192)</f>
        <v>-1.0995360605782831E-2</v>
      </c>
      <c r="I192" s="15">
        <f>LN('2 Precios'!I191/'2 Precios'!I192)</f>
        <v>1.9920823816904484E-3</v>
      </c>
      <c r="J192" s="11">
        <v>190</v>
      </c>
    </row>
    <row r="193" spans="1:10" x14ac:dyDescent="0.2">
      <c r="A193" s="2">
        <v>43801</v>
      </c>
      <c r="B193" s="14">
        <f>LN('2 Precios'!B192/'2 Precios'!B193)</f>
        <v>-6.467339612906668E-3</v>
      </c>
      <c r="C193" s="15">
        <f>LN('2 Precios'!C192/'2 Precios'!C193)</f>
        <v>1.2939665080046927E-2</v>
      </c>
      <c r="D193" s="15">
        <f>LN('2 Precios'!D192/'2 Precios'!D193)</f>
        <v>5.1085679427225802E-3</v>
      </c>
      <c r="E193" s="15">
        <f>LN('2 Precios'!E192/'2 Precios'!E193)</f>
        <v>-1.0770955695265146E-2</v>
      </c>
      <c r="F193" s="15">
        <f>LN('2 Precios'!F192/'2 Precios'!F193)</f>
        <v>0</v>
      </c>
      <c r="G193" s="15">
        <f>LN('2 Precios'!G192/'2 Precios'!G193)</f>
        <v>-1.7490424803365066E-2</v>
      </c>
      <c r="H193" s="15">
        <f>LN('2 Precios'!H192/'2 Precios'!H193)</f>
        <v>-6.9784114668522308E-3</v>
      </c>
      <c r="I193" s="15">
        <f>LN('2 Precios'!I192/'2 Precios'!I193)</f>
        <v>-3.2854193764348602E-2</v>
      </c>
      <c r="J193" s="11">
        <v>191</v>
      </c>
    </row>
    <row r="194" spans="1:10" x14ac:dyDescent="0.2">
      <c r="A194" s="2">
        <v>43798</v>
      </c>
      <c r="B194" s="14">
        <f>LN('2 Precios'!B193/'2 Precios'!B194)</f>
        <v>-6.5163272017491293E-3</v>
      </c>
      <c r="C194" s="15">
        <f>LN('2 Precios'!C193/'2 Precios'!C194)</f>
        <v>-3.0154376695277559E-3</v>
      </c>
      <c r="D194" s="15">
        <f>LN('2 Precios'!D193/'2 Precios'!D194)</f>
        <v>-1.0191171006188326E-2</v>
      </c>
      <c r="E194" s="15">
        <f>LN('2 Precios'!E193/'2 Precios'!E194)</f>
        <v>2.6818654129224708E-3</v>
      </c>
      <c r="F194" s="15">
        <f>LN('2 Precios'!F193/'2 Precios'!F194)</f>
        <v>-1.2430302610201413E-2</v>
      </c>
      <c r="G194" s="15">
        <f>LN('2 Precios'!G193/'2 Precios'!G194)</f>
        <v>-1.2572947782623484E-2</v>
      </c>
      <c r="H194" s="15">
        <f>LN('2 Precios'!H193/'2 Precios'!H194)</f>
        <v>1.6048147429693587E-4</v>
      </c>
      <c r="I194" s="15">
        <f>LN('2 Precios'!I193/'2 Precios'!I194)</f>
        <v>-3.8516659040333965E-3</v>
      </c>
      <c r="J194" s="11">
        <v>192</v>
      </c>
    </row>
    <row r="195" spans="1:10" x14ac:dyDescent="0.2">
      <c r="A195" s="2">
        <v>43797</v>
      </c>
      <c r="B195" s="14">
        <f>LN('2 Precios'!B194/'2 Precios'!B195)</f>
        <v>1.4851105440722152E-3</v>
      </c>
      <c r="C195" s="15">
        <f>LN('2 Precios'!C194/'2 Precios'!C195)</f>
        <v>-5.8167346666767048E-3</v>
      </c>
      <c r="D195" s="15">
        <f>LN('2 Precios'!D194/'2 Precios'!D195)</f>
        <v>5.0826030634658096E-3</v>
      </c>
      <c r="E195" s="15">
        <f>LN('2 Precios'!E194/'2 Precios'!E195)</f>
        <v>3.6993819943221796E-3</v>
      </c>
      <c r="F195" s="15">
        <f>LN('2 Precios'!F194/'2 Precios'!F195)</f>
        <v>2.4737797873989162E-3</v>
      </c>
      <c r="G195" s="15">
        <f>LN('2 Precios'!G194/'2 Precios'!G195)</f>
        <v>-4.6266480829933155E-4</v>
      </c>
      <c r="H195" s="15">
        <f>LN('2 Precios'!H194/'2 Precios'!H195)</f>
        <v>-2.6748869300537989E-4</v>
      </c>
      <c r="I195" s="15">
        <f>LN('2 Precios'!I194/'2 Precios'!I195)</f>
        <v>0</v>
      </c>
      <c r="J195" s="11">
        <v>193</v>
      </c>
    </row>
    <row r="196" spans="1:10" x14ac:dyDescent="0.2">
      <c r="A196" s="2">
        <v>43796</v>
      </c>
      <c r="B196" s="14">
        <f>LN('2 Precios'!B195/'2 Precios'!B196)</f>
        <v>4.2799913790680143E-3</v>
      </c>
      <c r="C196" s="15">
        <f>LN('2 Precios'!C195/'2 Precios'!C196)</f>
        <v>2.7502937598700691E-2</v>
      </c>
      <c r="D196" s="15">
        <f>LN('2 Precios'!D195/'2 Precios'!D196)</f>
        <v>2.5510217916054258E-3</v>
      </c>
      <c r="E196" s="15">
        <f>LN('2 Precios'!E195/'2 Precios'!E196)</f>
        <v>9.1386657332760846E-3</v>
      </c>
      <c r="F196" s="15">
        <f>LN('2 Precios'!F195/'2 Precios'!F196)</f>
        <v>-6.1900342428382977E-4</v>
      </c>
      <c r="G196" s="15">
        <f>LN('2 Precios'!G195/'2 Precios'!G196)</f>
        <v>-3.2324894263503576E-3</v>
      </c>
      <c r="H196" s="15">
        <f>LN('2 Precios'!H195/'2 Precios'!H196)</f>
        <v>-6.8230433091769401E-3</v>
      </c>
      <c r="I196" s="15">
        <f>LN('2 Precios'!I195/'2 Precios'!I196)</f>
        <v>4.8169652300823866E-3</v>
      </c>
      <c r="J196" s="11">
        <v>194</v>
      </c>
    </row>
    <row r="197" spans="1:10" x14ac:dyDescent="0.2">
      <c r="A197" s="2">
        <v>43795</v>
      </c>
      <c r="B197" s="14">
        <f>LN('2 Precios'!B196/'2 Precios'!B197)</f>
        <v>-1.5807019835627639E-2</v>
      </c>
      <c r="C197" s="15">
        <f>LN('2 Precios'!C196/'2 Precios'!C197)</f>
        <v>-2.431728888193728E-2</v>
      </c>
      <c r="D197" s="15">
        <f>LN('2 Precios'!D196/'2 Precios'!D197)</f>
        <v>-6.6691374498672157E-2</v>
      </c>
      <c r="E197" s="15">
        <f>LN('2 Precios'!E196/'2 Precios'!E197)</f>
        <v>-2.3854683566319802E-2</v>
      </c>
      <c r="F197" s="15">
        <f>LN('2 Precios'!F196/'2 Precios'!F197)</f>
        <v>-1.8547763631150329E-3</v>
      </c>
      <c r="G197" s="15">
        <f>LN('2 Precios'!G196/'2 Precios'!G197)</f>
        <v>9.0309514201896961E-3</v>
      </c>
      <c r="H197" s="15">
        <f>LN('2 Precios'!H196/'2 Precios'!H197)</f>
        <v>-7.1460537348449855E-3</v>
      </c>
      <c r="I197" s="15">
        <f>LN('2 Precios'!I196/'2 Precios'!I197)</f>
        <v>-2.0077157180248231E-2</v>
      </c>
      <c r="J197" s="11">
        <v>195</v>
      </c>
    </row>
    <row r="198" spans="1:10" x14ac:dyDescent="0.2">
      <c r="A198" s="2">
        <v>43794</v>
      </c>
      <c r="B198" s="14">
        <f>LN('2 Precios'!B197/'2 Precios'!B198)</f>
        <v>3.0439837941880903E-4</v>
      </c>
      <c r="C198" s="15">
        <f>LN('2 Precios'!C197/'2 Precios'!C198)</f>
        <v>7.5097637071446519E-4</v>
      </c>
      <c r="D198" s="15">
        <f>LN('2 Precios'!D197/'2 Precios'!D198)</f>
        <v>2.173998663640582E-2</v>
      </c>
      <c r="E198" s="15">
        <f>LN('2 Precios'!E197/'2 Precios'!E198)</f>
        <v>-2.6537150564754784E-2</v>
      </c>
      <c r="F198" s="15">
        <f>LN('2 Precios'!F197/'2 Precios'!F198)</f>
        <v>6.1791782571866255E-4</v>
      </c>
      <c r="G198" s="15">
        <f>LN('2 Precios'!G197/'2 Precios'!G198)</f>
        <v>-2.0718903885273046E-2</v>
      </c>
      <c r="H198" s="15">
        <f>LN('2 Precios'!H197/'2 Precios'!H198)</f>
        <v>-2.6370804498067601E-4</v>
      </c>
      <c r="I198" s="15">
        <f>LN('2 Precios'!I197/'2 Precios'!I198)</f>
        <v>1.1423256603208436E-2</v>
      </c>
      <c r="J198" s="11">
        <v>196</v>
      </c>
    </row>
    <row r="199" spans="1:10" x14ac:dyDescent="0.2">
      <c r="A199" s="2">
        <v>43791</v>
      </c>
      <c r="B199" s="14">
        <f>LN('2 Precios'!B198/'2 Precios'!B199)</f>
        <v>6.1405588271558611E-3</v>
      </c>
      <c r="C199" s="15">
        <f>LN('2 Precios'!C198/'2 Precios'!C199)</f>
        <v>-1.1262813174224599E-3</v>
      </c>
      <c r="D199" s="15">
        <f>LN('2 Precios'!D198/'2 Precios'!D199)</f>
        <v>3.6697288889624017E-3</v>
      </c>
      <c r="E199" s="15">
        <f>LN('2 Precios'!E198/'2 Precios'!E199)</f>
        <v>-1.9379851026785769E-3</v>
      </c>
      <c r="F199" s="15">
        <f>LN('2 Precios'!F198/'2 Precios'!F199)</f>
        <v>-1.5333020418831063E-2</v>
      </c>
      <c r="G199" s="15">
        <f>LN('2 Precios'!G198/'2 Precios'!G199)</f>
        <v>1.2149100721788104E-2</v>
      </c>
      <c r="H199" s="15">
        <f>LN('2 Precios'!H198/'2 Precios'!H199)</f>
        <v>2.5853357319418371E-2</v>
      </c>
      <c r="I199" s="15">
        <f>LN('2 Precios'!I198/'2 Precios'!I199)</f>
        <v>6.242469400991167E-3</v>
      </c>
      <c r="J199" s="11">
        <v>197</v>
      </c>
    </row>
    <row r="200" spans="1:10" x14ac:dyDescent="0.2">
      <c r="A200" s="2">
        <v>43790</v>
      </c>
      <c r="B200" s="14">
        <f>LN('2 Precios'!B199/'2 Precios'!B200)</f>
        <v>-8.0421573821720781E-3</v>
      </c>
      <c r="C200" s="15">
        <f>LN('2 Precios'!C199/'2 Precios'!C200)</f>
        <v>5.2671115491931446E-3</v>
      </c>
      <c r="D200" s="15">
        <f>LN('2 Precios'!D199/'2 Precios'!D200)</f>
        <v>3.683245416296368E-3</v>
      </c>
      <c r="E200" s="15">
        <f>LN('2 Precios'!E199/'2 Precios'!E200)</f>
        <v>-2.2562137251335018E-3</v>
      </c>
      <c r="F200" s="15">
        <f>LN('2 Precios'!F199/'2 Precios'!F200)</f>
        <v>7.3305767283345664E-3</v>
      </c>
      <c r="G200" s="15">
        <f>LN('2 Precios'!G199/'2 Precios'!G200)</f>
        <v>-4.8314599352297077E-3</v>
      </c>
      <c r="H200" s="15">
        <f>LN('2 Precios'!H199/'2 Precios'!H200)</f>
        <v>-3.4032391478466496E-3</v>
      </c>
      <c r="I200" s="15">
        <f>LN('2 Precios'!I199/'2 Precios'!I200)</f>
        <v>-3.5954676995895725E-2</v>
      </c>
      <c r="J200" s="11">
        <v>198</v>
      </c>
    </row>
    <row r="201" spans="1:10" x14ac:dyDescent="0.2">
      <c r="A201" s="2">
        <v>43789</v>
      </c>
      <c r="B201" s="14">
        <f>LN('2 Precios'!B200/'2 Precios'!B201)</f>
        <v>5.6170271350579741E-5</v>
      </c>
      <c r="C201" s="15">
        <f>LN('2 Precios'!C200/'2 Precios'!C201)</f>
        <v>-1.1812305494485276E-2</v>
      </c>
      <c r="D201" s="15">
        <f>LN('2 Precios'!D200/'2 Precios'!D201)</f>
        <v>3.6968618813259814E-3</v>
      </c>
      <c r="E201" s="15">
        <f>LN('2 Precios'!E200/'2 Precios'!E201)</f>
        <v>3.6725373133175122E-2</v>
      </c>
      <c r="F201" s="15">
        <f>LN('2 Precios'!F200/'2 Precios'!F201)</f>
        <v>1.7940413680629187E-2</v>
      </c>
      <c r="G201" s="15">
        <f>LN('2 Precios'!G200/'2 Precios'!G201)</f>
        <v>-2.9792848554887046E-3</v>
      </c>
      <c r="H201" s="15">
        <f>LN('2 Precios'!H200/'2 Precios'!H201)</f>
        <v>8.2308853285383184E-3</v>
      </c>
      <c r="I201" s="15">
        <f>LN('2 Precios'!I200/'2 Precios'!I201)</f>
        <v>2.4460297570160671E-2</v>
      </c>
      <c r="J201" s="11">
        <v>199</v>
      </c>
    </row>
    <row r="202" spans="1:10" x14ac:dyDescent="0.2">
      <c r="A202" s="2">
        <v>43788</v>
      </c>
      <c r="B202" s="14">
        <f>LN('2 Precios'!B201/'2 Precios'!B202)</f>
        <v>4.8253801878228733E-3</v>
      </c>
      <c r="C202" s="15">
        <f>LN('2 Precios'!C201/'2 Precios'!C202)</f>
        <v>1.521302670124006E-2</v>
      </c>
      <c r="D202" s="15">
        <f>LN('2 Precios'!D201/'2 Precios'!D202)</f>
        <v>-3.5176458800721587E-2</v>
      </c>
      <c r="E202" s="15">
        <f>LN('2 Precios'!E201/'2 Precios'!E202)</f>
        <v>2.0925535373164522E-2</v>
      </c>
      <c r="F202" s="15">
        <f>LN('2 Precios'!F201/'2 Precios'!F202)</f>
        <v>-5.6023176219144339E-3</v>
      </c>
      <c r="G202" s="15">
        <f>LN('2 Precios'!G201/'2 Precios'!G202)</f>
        <v>2.9256834801734116E-2</v>
      </c>
      <c r="H202" s="15">
        <f>LN('2 Precios'!H201/'2 Precios'!H202)</f>
        <v>-4.8922834832733288E-4</v>
      </c>
      <c r="I202" s="15">
        <f>LN('2 Precios'!I201/'2 Precios'!I202)</f>
        <v>-9.4787911243539909E-3</v>
      </c>
      <c r="J202" s="11">
        <v>200</v>
      </c>
    </row>
    <row r="203" spans="1:10" x14ac:dyDescent="0.2">
      <c r="A203" s="2">
        <v>43784</v>
      </c>
      <c r="B203" s="14">
        <f>LN('2 Precios'!B202/'2 Precios'!B203)</f>
        <v>4.7046863679640763E-3</v>
      </c>
      <c r="C203" s="15">
        <f>LN('2 Precios'!C202/'2 Precios'!C203)</f>
        <v>1.1802897233390933E-2</v>
      </c>
      <c r="D203" s="15">
        <f>LN('2 Precios'!D202/'2 Precios'!D203)</f>
        <v>-2.4721682780347306E-2</v>
      </c>
      <c r="E203" s="15">
        <f>LN('2 Precios'!E202/'2 Precios'!E203)</f>
        <v>1.546684870557505E-2</v>
      </c>
      <c r="F203" s="15">
        <f>LN('2 Precios'!F202/'2 Precios'!F203)</f>
        <v>-4.9535701939367894E-3</v>
      </c>
      <c r="G203" s="15">
        <f>LN('2 Precios'!G202/'2 Precios'!G203)</f>
        <v>1.5673557989583097E-2</v>
      </c>
      <c r="H203" s="15">
        <f>LN('2 Precios'!H202/'2 Precios'!H203)</f>
        <v>2.6120824319357957E-3</v>
      </c>
      <c r="I203" s="15">
        <f>LN('2 Precios'!I202/'2 Precios'!I203)</f>
        <v>-4.2362970280186377E-3</v>
      </c>
      <c r="J203" s="11">
        <v>201</v>
      </c>
    </row>
    <row r="204" spans="1:10" x14ac:dyDescent="0.2">
      <c r="A204" s="2">
        <v>43783</v>
      </c>
      <c r="B204" s="14">
        <f>LN('2 Precios'!B203/'2 Precios'!B204)</f>
        <v>2.0867782135246911E-3</v>
      </c>
      <c r="C204" s="15">
        <f>LN('2 Precios'!C203/'2 Precios'!C204)</f>
        <v>-8.2006941459547792E-3</v>
      </c>
      <c r="D204" s="15">
        <f>LN('2 Precios'!D203/'2 Precios'!D204)</f>
        <v>2.7108318758078096E-2</v>
      </c>
      <c r="E204" s="15">
        <f>LN('2 Precios'!E203/'2 Precios'!E204)</f>
        <v>7.3006059128498235E-3</v>
      </c>
      <c r="F204" s="15">
        <f>LN('2 Precios'!F203/'2 Precios'!F204)</f>
        <v>-2.4675520704355862E-3</v>
      </c>
      <c r="G204" s="15">
        <f>LN('2 Precios'!G203/'2 Precios'!G204)</f>
        <v>-9.2912881378642044E-3</v>
      </c>
      <c r="H204" s="15">
        <f>LN('2 Precios'!H203/'2 Precios'!H204)</f>
        <v>-3.6984323575115058E-3</v>
      </c>
      <c r="I204" s="15">
        <f>LN('2 Precios'!I203/'2 Precios'!I204)</f>
        <v>6.1249188856970921E-3</v>
      </c>
      <c r="J204" s="11">
        <v>202</v>
      </c>
    </row>
    <row r="205" spans="1:10" x14ac:dyDescent="0.2">
      <c r="A205" s="2">
        <v>43782</v>
      </c>
      <c r="B205" s="14">
        <f>LN('2 Precios'!B204/'2 Precios'!B205)</f>
        <v>-4.8941739129328141E-5</v>
      </c>
      <c r="C205" s="15">
        <f>LN('2 Precios'!C204/'2 Precios'!C205)</f>
        <v>-6.6256369854333927E-3</v>
      </c>
      <c r="D205" s="15">
        <f>LN('2 Precios'!D204/'2 Precios'!D205)</f>
        <v>-7.3681187118862637E-2</v>
      </c>
      <c r="E205" s="15">
        <f>LN('2 Precios'!E204/'2 Precios'!E205)</f>
        <v>-2.1402300846089819E-2</v>
      </c>
      <c r="F205" s="15">
        <f>LN('2 Precios'!F204/'2 Precios'!F205)</f>
        <v>-4.9169737943423799E-3</v>
      </c>
      <c r="G205" s="15">
        <f>LN('2 Precios'!G204/'2 Precios'!G205)</f>
        <v>-1.7628850832787712E-2</v>
      </c>
      <c r="H205" s="15">
        <f>LN('2 Precios'!H204/'2 Precios'!H205)</f>
        <v>2.1738812908855109E-3</v>
      </c>
      <c r="I205" s="15">
        <f>LN('2 Precios'!I204/'2 Precios'!I205)</f>
        <v>1.236344801933331E-2</v>
      </c>
      <c r="J205" s="11">
        <v>203</v>
      </c>
    </row>
    <row r="206" spans="1:10" x14ac:dyDescent="0.2">
      <c r="A206" s="2">
        <v>43781</v>
      </c>
      <c r="B206" s="14">
        <f>LN('2 Precios'!B205/'2 Precios'!B206)</f>
        <v>-1.1415412185655277E-2</v>
      </c>
      <c r="C206" s="15">
        <f>LN('2 Precios'!C205/'2 Precios'!C206)</f>
        <v>4.7281411959458957E-3</v>
      </c>
      <c r="D206" s="15">
        <f>LN('2 Precios'!D205/'2 Precios'!D206)</f>
        <v>-6.6371925067987298E-3</v>
      </c>
      <c r="E206" s="15">
        <f>LN('2 Precios'!E205/'2 Precios'!E206)</f>
        <v>1.7091441229611177E-3</v>
      </c>
      <c r="F206" s="15">
        <f>LN('2 Precios'!F205/'2 Precios'!F206)</f>
        <v>-2.183234144186055E-2</v>
      </c>
      <c r="G206" s="15">
        <f>LN('2 Precios'!G205/'2 Precios'!G206)</f>
        <v>5.1389275103917581E-3</v>
      </c>
      <c r="H206" s="15">
        <f>LN('2 Precios'!H205/'2 Precios'!H206)</f>
        <v>-1.4135543010130476E-3</v>
      </c>
      <c r="I206" s="15">
        <f>LN('2 Precios'!I205/'2 Precios'!I206)</f>
        <v>-3.3436382558900933E-3</v>
      </c>
      <c r="J206" s="11">
        <v>204</v>
      </c>
    </row>
    <row r="207" spans="1:10" x14ac:dyDescent="0.2">
      <c r="A207" s="2">
        <v>43780</v>
      </c>
      <c r="B207" s="14">
        <f>LN('2 Precios'!B206/'2 Precios'!B207)</f>
        <v>-2.4428775960421128E-3</v>
      </c>
      <c r="C207" s="15">
        <f>LN('2 Precios'!C206/'2 Precios'!C207)</f>
        <v>0</v>
      </c>
      <c r="D207" s="15">
        <f>LN('2 Precios'!D206/'2 Precios'!D207)</f>
        <v>-1.9651287397288615E-2</v>
      </c>
      <c r="E207" s="15">
        <f>LN('2 Precios'!E206/'2 Precios'!E207)</f>
        <v>8.5896422306181632E-3</v>
      </c>
      <c r="F207" s="15">
        <f>LN('2 Precios'!F206/'2 Precios'!F207)</f>
        <v>1.2004803362500836E-3</v>
      </c>
      <c r="G207" s="15">
        <f>LN('2 Precios'!G206/'2 Precios'!G207)</f>
        <v>-1.2335755025758035E-2</v>
      </c>
      <c r="H207" s="15">
        <f>LN('2 Precios'!H206/'2 Precios'!H207)</f>
        <v>-2.1708952114898759E-3</v>
      </c>
      <c r="I207" s="15">
        <f>LN('2 Precios'!I206/'2 Precios'!I207)</f>
        <v>-9.0198097634432272E-3</v>
      </c>
      <c r="J207" s="11">
        <v>205</v>
      </c>
    </row>
    <row r="208" spans="1:10" x14ac:dyDescent="0.2">
      <c r="A208" s="2">
        <v>43777</v>
      </c>
      <c r="B208" s="14">
        <f>LN('2 Precios'!B207/'2 Precios'!B208)</f>
        <v>-9.5117511538500982E-3</v>
      </c>
      <c r="C208" s="15">
        <f>LN('2 Precios'!C207/'2 Precios'!C208)</f>
        <v>-3.0285845598644191E-3</v>
      </c>
      <c r="D208" s="15">
        <f>LN('2 Precios'!D207/'2 Precios'!D208)</f>
        <v>-6.1832159539828208E-2</v>
      </c>
      <c r="E208" s="15">
        <f>LN('2 Precios'!E207/'2 Precios'!E208)</f>
        <v>3.456657493950242E-3</v>
      </c>
      <c r="F208" s="15">
        <f>LN('2 Precios'!F207/'2 Precios'!F208)</f>
        <v>-1.4903405502574919E-2</v>
      </c>
      <c r="G208" s="15">
        <f>LN('2 Precios'!G207/'2 Precios'!G208)</f>
        <v>-1.6179132342152771E-3</v>
      </c>
      <c r="H208" s="15">
        <f>LN('2 Precios'!H207/'2 Precios'!H208)</f>
        <v>1.9535549261639872E-3</v>
      </c>
      <c r="I208" s="15">
        <f>LN('2 Precios'!I207/'2 Precios'!I208)</f>
        <v>-2.3354634582745924E-2</v>
      </c>
      <c r="J208" s="11">
        <v>206</v>
      </c>
    </row>
    <row r="209" spans="1:10" x14ac:dyDescent="0.2">
      <c r="A209" s="2">
        <v>43776</v>
      </c>
      <c r="B209" s="14">
        <f>LN('2 Precios'!B208/'2 Precios'!B209)</f>
        <v>6.8545223526882363E-3</v>
      </c>
      <c r="C209" s="15">
        <f>LN('2 Precios'!C208/'2 Precios'!C209)</f>
        <v>7.2079409869113178E-3</v>
      </c>
      <c r="D209" s="15">
        <f>LN('2 Precios'!D208/'2 Precios'!D209)</f>
        <v>4.0733253876358688E-3</v>
      </c>
      <c r="E209" s="15">
        <f>LN('2 Precios'!E208/'2 Precios'!E209)</f>
        <v>-1.1019464122224624E-2</v>
      </c>
      <c r="F209" s="15">
        <f>LN('2 Precios'!F208/'2 Precios'!F209)</f>
        <v>5.919503159520262E-4</v>
      </c>
      <c r="G209" s="15">
        <f>LN('2 Precios'!G208/'2 Precios'!G209)</f>
        <v>1.0447013544413757E-2</v>
      </c>
      <c r="H209" s="15">
        <f>LN('2 Precios'!H208/'2 Precios'!H209)</f>
        <v>8.9481115481143889E-3</v>
      </c>
      <c r="I209" s="15">
        <f>LN('2 Precios'!I208/'2 Precios'!I209)</f>
        <v>-4.1465159618485773E-3</v>
      </c>
      <c r="J209" s="11">
        <v>207</v>
      </c>
    </row>
    <row r="210" spans="1:10" x14ac:dyDescent="0.2">
      <c r="A210" s="2">
        <v>43775</v>
      </c>
      <c r="B210" s="14">
        <f>LN('2 Precios'!B209/'2 Precios'!B210)</f>
        <v>4.727700535371776E-3</v>
      </c>
      <c r="C210" s="15">
        <f>LN('2 Precios'!C209/'2 Precios'!C210)</f>
        <v>1.4573585015318901E-2</v>
      </c>
      <c r="D210" s="15">
        <f>LN('2 Precios'!D209/'2 Precios'!D210)</f>
        <v>5.9923337161765303E-2</v>
      </c>
      <c r="E210" s="15">
        <f>LN('2 Precios'!E209/'2 Precios'!E210)</f>
        <v>-6.1453931881602208E-3</v>
      </c>
      <c r="F210" s="15">
        <f>LN('2 Precios'!F209/'2 Precios'!F210)</f>
        <v>1.551343854053217E-2</v>
      </c>
      <c r="G210" s="15">
        <f>LN('2 Precios'!G209/'2 Precios'!G210)</f>
        <v>1.9559902952487572E-2</v>
      </c>
      <c r="H210" s="15">
        <f>LN('2 Precios'!H209/'2 Precios'!H210)</f>
        <v>3.0889857991011533E-2</v>
      </c>
      <c r="I210" s="15">
        <f>LN('2 Precios'!I209/'2 Precios'!I210)</f>
        <v>1.2957192220623043E-2</v>
      </c>
      <c r="J210" s="11">
        <v>208</v>
      </c>
    </row>
    <row r="211" spans="1:10" x14ac:dyDescent="0.2">
      <c r="A211" s="2">
        <v>43774</v>
      </c>
      <c r="B211" s="14">
        <f>LN('2 Precios'!B210/'2 Precios'!B211)</f>
        <v>-4.6649397023548599E-3</v>
      </c>
      <c r="C211" s="15">
        <f>LN('2 Precios'!C210/'2 Precios'!C211)</f>
        <v>-3.862688307366399E-4</v>
      </c>
      <c r="D211" s="15">
        <f>LN('2 Precios'!D210/'2 Precios'!D211)</f>
        <v>2.6346200031231944E-2</v>
      </c>
      <c r="E211" s="15">
        <f>LN('2 Precios'!E210/'2 Precios'!E211)</f>
        <v>-9.4852000008149966E-3</v>
      </c>
      <c r="F211" s="15">
        <f>LN('2 Precios'!F210/'2 Precios'!F211)</f>
        <v>-2.1416702611297002E-2</v>
      </c>
      <c r="G211" s="15">
        <f>LN('2 Precios'!G210/'2 Precios'!G211)</f>
        <v>-2.3792980764139051E-4</v>
      </c>
      <c r="H211" s="15">
        <f>LN('2 Precios'!H210/'2 Precios'!H211)</f>
        <v>-7.1530847154927966E-3</v>
      </c>
      <c r="I211" s="15">
        <f>LN('2 Precios'!I210/'2 Precios'!I211)</f>
        <v>1.738352483204916E-2</v>
      </c>
      <c r="J211" s="11">
        <v>209</v>
      </c>
    </row>
    <row r="212" spans="1:10" x14ac:dyDescent="0.2">
      <c r="A212" s="2">
        <v>43773</v>
      </c>
      <c r="B212" s="14">
        <f>LN('2 Precios'!B211/'2 Precios'!B212)</f>
        <v>2.7637422839919047E-5</v>
      </c>
      <c r="C212" s="15">
        <f>LN('2 Precios'!C211/'2 Precios'!C212)</f>
        <v>-9.990476754776486E-3</v>
      </c>
      <c r="D212" s="15">
        <f>LN('2 Precios'!D211/'2 Precios'!D212)</f>
        <v>5.1351840683050362E-2</v>
      </c>
      <c r="E212" s="15">
        <f>LN('2 Precios'!E211/'2 Precios'!E212)</f>
        <v>9.4852000008151284E-3</v>
      </c>
      <c r="F212" s="15">
        <f>LN('2 Precios'!F211/'2 Precios'!F212)</f>
        <v>-5.8840837237555585E-4</v>
      </c>
      <c r="G212" s="15">
        <f>LN('2 Precios'!G211/'2 Precios'!G212)</f>
        <v>-4.2735108788429042E-3</v>
      </c>
      <c r="H212" s="15">
        <f>LN('2 Precios'!H211/'2 Precios'!H212)</f>
        <v>5.6096535737644581E-5</v>
      </c>
      <c r="I212" s="15">
        <f>LN('2 Precios'!I211/'2 Precios'!I212)</f>
        <v>1.4800890512052443E-2</v>
      </c>
      <c r="J212" s="11">
        <v>210</v>
      </c>
    </row>
    <row r="213" spans="1:10" x14ac:dyDescent="0.2">
      <c r="A213" s="2">
        <v>43770</v>
      </c>
      <c r="B213" s="14">
        <f>LN('2 Precios'!B212/'2 Precios'!B213)</f>
        <v>1.0952708418052738E-2</v>
      </c>
      <c r="C213" s="15">
        <f>LN('2 Precios'!C212/'2 Precios'!C213)</f>
        <v>1.910703675188756E-2</v>
      </c>
      <c r="D213" s="15">
        <f>LN('2 Precios'!D212/'2 Precios'!D213)</f>
        <v>2.6098752967361288E-2</v>
      </c>
      <c r="E213" s="15">
        <f>LN('2 Precios'!E212/'2 Precios'!E213)</f>
        <v>5.460764609552876E-3</v>
      </c>
      <c r="F213" s="15">
        <f>LN('2 Precios'!F212/'2 Precios'!F213)</f>
        <v>1.9002947125615482E-2</v>
      </c>
      <c r="G213" s="15">
        <f>LN('2 Precios'!G212/'2 Precios'!G213)</f>
        <v>0</v>
      </c>
      <c r="H213" s="15">
        <f>LN('2 Precios'!H212/'2 Precios'!H213)</f>
        <v>1.2917134142791003E-3</v>
      </c>
      <c r="I213" s="15">
        <f>LN('2 Precios'!I212/'2 Precios'!I213)</f>
        <v>-4.3195651517481228E-3</v>
      </c>
      <c r="J213" s="11">
        <v>211</v>
      </c>
    </row>
    <row r="214" spans="1:10" x14ac:dyDescent="0.2">
      <c r="A214" s="2">
        <v>43769</v>
      </c>
      <c r="B214" s="14">
        <f>LN('2 Precios'!B213/'2 Precios'!B214)</f>
        <v>-9.2868132034843193E-3</v>
      </c>
      <c r="C214" s="15">
        <f>LN('2 Precios'!C213/'2 Precios'!C214)</f>
        <v>1.6701419581514075E-2</v>
      </c>
      <c r="D214" s="15">
        <f>LN('2 Precios'!D213/'2 Precios'!D214)</f>
        <v>1.2092045765028772E-2</v>
      </c>
      <c r="E214" s="15">
        <f>LN('2 Precios'!E213/'2 Precios'!E214)</f>
        <v>7.557542112943981E-3</v>
      </c>
      <c r="F214" s="15">
        <f>LN('2 Precios'!F213/'2 Precios'!F214)</f>
        <v>-1.8414538753239861E-2</v>
      </c>
      <c r="G214" s="15">
        <f>LN('2 Precios'!G213/'2 Precios'!G214)</f>
        <v>0</v>
      </c>
      <c r="H214" s="15">
        <f>LN('2 Precios'!H213/'2 Precios'!H214)</f>
        <v>-1.6719069594618417E-2</v>
      </c>
      <c r="I214" s="15">
        <f>LN('2 Precios'!I213/'2 Precios'!I214)</f>
        <v>9.6246654814881524E-3</v>
      </c>
      <c r="J214" s="11">
        <v>212</v>
      </c>
    </row>
    <row r="215" spans="1:10" x14ac:dyDescent="0.2">
      <c r="A215" s="2">
        <v>43768</v>
      </c>
      <c r="B215" s="14">
        <f>LN('2 Precios'!B214/'2 Precios'!B215)</f>
        <v>-2.4987831707633788E-3</v>
      </c>
      <c r="C215" s="15">
        <f>LN('2 Precios'!C214/'2 Precios'!C215)</f>
        <v>1.4167711927924462E-2</v>
      </c>
      <c r="D215" s="15">
        <f>LN('2 Precios'!D214/'2 Precios'!D215)</f>
        <v>3.6563112031104792E-3</v>
      </c>
      <c r="E215" s="15">
        <f>LN('2 Precios'!E214/'2 Precios'!E215)</f>
        <v>-5.8449538931560881E-3</v>
      </c>
      <c r="F215" s="15">
        <f>LN('2 Precios'!F214/'2 Precios'!F215)</f>
        <v>4.7197727733516905E-3</v>
      </c>
      <c r="G215" s="15">
        <f>LN('2 Precios'!G214/'2 Precios'!G215)</f>
        <v>1.5518945810714628E-2</v>
      </c>
      <c r="H215" s="15">
        <f>LN('2 Precios'!H214/'2 Precios'!H215)</f>
        <v>-1.2685845115777522E-2</v>
      </c>
      <c r="I215" s="15">
        <f>LN('2 Precios'!I214/'2 Precios'!I215)</f>
        <v>-1.2494203557653146E-2</v>
      </c>
      <c r="J215" s="11">
        <v>213</v>
      </c>
    </row>
    <row r="216" spans="1:10" x14ac:dyDescent="0.2">
      <c r="A216" s="2">
        <v>43767</v>
      </c>
      <c r="B216" s="14">
        <f>LN('2 Precios'!B215/'2 Precios'!B216)</f>
        <v>1.9532917755545583E-3</v>
      </c>
      <c r="C216" s="15">
        <f>LN('2 Precios'!C215/'2 Precios'!C216)</f>
        <v>1.2064550146899341E-3</v>
      </c>
      <c r="D216" s="15">
        <f>LN('2 Precios'!D215/'2 Precios'!D216)</f>
        <v>-4.0675463638609792E-2</v>
      </c>
      <c r="E216" s="15">
        <f>LN('2 Precios'!E215/'2 Precios'!E216)</f>
        <v>-1.7332634419549544E-2</v>
      </c>
      <c r="F216" s="15">
        <f>LN('2 Precios'!F215/'2 Precios'!F216)</f>
        <v>-9.4173738958603578E-3</v>
      </c>
      <c r="G216" s="15">
        <f>LN('2 Precios'!G215/'2 Precios'!G216)</f>
        <v>-1.1483379502995647E-2</v>
      </c>
      <c r="H216" s="15">
        <f>LN('2 Precios'!H215/'2 Precios'!H216)</f>
        <v>1.0919848115511198E-3</v>
      </c>
      <c r="I216" s="15">
        <f>LN('2 Precios'!I215/'2 Precios'!I216)</f>
        <v>-5.7142060245661021E-3</v>
      </c>
      <c r="J216" s="11">
        <v>214</v>
      </c>
    </row>
    <row r="217" spans="1:10" x14ac:dyDescent="0.2">
      <c r="A217" s="2">
        <v>43766</v>
      </c>
      <c r="B217" s="14">
        <f>LN('2 Precios'!B216/'2 Precios'!B217)</f>
        <v>8.6359240866619828E-3</v>
      </c>
      <c r="C217" s="15">
        <f>LN('2 Precios'!C216/'2 Precios'!C217)</f>
        <v>8.6895766674354637E-3</v>
      </c>
      <c r="D217" s="15">
        <f>LN('2 Precios'!D216/'2 Precios'!D217)</f>
        <v>9.5896518138332068E-2</v>
      </c>
      <c r="E217" s="15">
        <f>LN('2 Precios'!E216/'2 Precios'!E217)</f>
        <v>3.3749610165260007E-3</v>
      </c>
      <c r="F217" s="15">
        <f>LN('2 Precios'!F216/'2 Precios'!F217)</f>
        <v>2.5513161509442318E-2</v>
      </c>
      <c r="G217" s="15">
        <f>LN('2 Precios'!G216/'2 Precios'!G217)</f>
        <v>-1.9010937284643578E-3</v>
      </c>
      <c r="H217" s="15">
        <f>LN('2 Precios'!H216/'2 Precios'!H217)</f>
        <v>-1.5829747610310613E-3</v>
      </c>
      <c r="I217" s="15">
        <f>LN('2 Precios'!I216/'2 Precios'!I217)</f>
        <v>4.5661064289121214E-2</v>
      </c>
      <c r="J217" s="11">
        <v>215</v>
      </c>
    </row>
    <row r="218" spans="1:10" x14ac:dyDescent="0.2">
      <c r="A218" s="2">
        <v>43763</v>
      </c>
      <c r="B218" s="14">
        <f>LN('2 Precios'!B217/'2 Precios'!B218)</f>
        <v>-8.8898198316573907E-3</v>
      </c>
      <c r="C218" s="15">
        <f>LN('2 Precios'!C217/'2 Precios'!C218)</f>
        <v>-9.8960316821254113E-3</v>
      </c>
      <c r="D218" s="15">
        <f>LN('2 Precios'!D217/'2 Precios'!D218)</f>
        <v>1.1680859612755808E-2</v>
      </c>
      <c r="E218" s="15">
        <f>LN('2 Precios'!E217/'2 Precios'!E218)</f>
        <v>-6.4027177450313687E-3</v>
      </c>
      <c r="F218" s="15">
        <f>LN('2 Precios'!F217/'2 Precios'!F218)</f>
        <v>1.804391467009136E-3</v>
      </c>
      <c r="G218" s="15">
        <f>LN('2 Precios'!G217/'2 Precios'!G218)</f>
        <v>-5.2096021826351212E-3</v>
      </c>
      <c r="H218" s="15">
        <f>LN('2 Precios'!H217/'2 Precios'!H218)</f>
        <v>-3.9194498284479632E-3</v>
      </c>
      <c r="I218" s="15">
        <f>LN('2 Precios'!I217/'2 Precios'!I218)</f>
        <v>-1.577941932585503E-2</v>
      </c>
      <c r="J218" s="11">
        <v>216</v>
      </c>
    </row>
    <row r="219" spans="1:10" x14ac:dyDescent="0.2">
      <c r="A219" s="2">
        <v>43762</v>
      </c>
      <c r="B219" s="14">
        <f>LN('2 Precios'!B218/'2 Precios'!B219)</f>
        <v>5.2705795845994427E-3</v>
      </c>
      <c r="C219" s="15">
        <f>LN('2 Precios'!C218/'2 Precios'!C219)</f>
        <v>5.1547178798322275E-2</v>
      </c>
      <c r="D219" s="15">
        <f>LN('2 Precios'!D218/'2 Precios'!D219)</f>
        <v>-4.7172544206170453E-2</v>
      </c>
      <c r="E219" s="15">
        <f>LN('2 Precios'!E218/'2 Precios'!E219)</f>
        <v>-2.0941433384490962E-2</v>
      </c>
      <c r="F219" s="15">
        <f>LN('2 Precios'!F218/'2 Precios'!F219)</f>
        <v>-2.0262908993609989E-2</v>
      </c>
      <c r="G219" s="15">
        <f>LN('2 Precios'!G218/'2 Precios'!G219)</f>
        <v>2.8994459151233436E-2</v>
      </c>
      <c r="H219" s="15">
        <f>LN('2 Precios'!H218/'2 Precios'!H219)</f>
        <v>3.8103415645619801E-3</v>
      </c>
      <c r="I219" s="15">
        <f>LN('2 Precios'!I218/'2 Precios'!I219)</f>
        <v>9.3390207066332328E-3</v>
      </c>
      <c r="J219" s="11">
        <v>217</v>
      </c>
    </row>
    <row r="220" spans="1:10" x14ac:dyDescent="0.2">
      <c r="A220" s="2">
        <v>43761</v>
      </c>
      <c r="B220" s="14">
        <f>LN('2 Precios'!B219/'2 Precios'!B220)</f>
        <v>4.2099099086493567E-3</v>
      </c>
      <c r="C220" s="15">
        <f>LN('2 Precios'!C219/'2 Precios'!C220)</f>
        <v>-3.9822807348371458E-2</v>
      </c>
      <c r="D220" s="15">
        <f>LN('2 Precios'!D219/'2 Precios'!D220)</f>
        <v>-2.3385681109418157E-2</v>
      </c>
      <c r="E220" s="15">
        <f>LN('2 Precios'!E219/'2 Precios'!E220)</f>
        <v>-1.6960615307045315E-2</v>
      </c>
      <c r="F220" s="15">
        <f>LN('2 Precios'!F219/'2 Precios'!F220)</f>
        <v>-1.8702999335079556E-2</v>
      </c>
      <c r="G220" s="15">
        <f>LN('2 Precios'!G219/'2 Precios'!G220)</f>
        <v>-3.582044767929176E-2</v>
      </c>
      <c r="H220" s="15">
        <f>LN('2 Precios'!H219/'2 Precios'!H220)</f>
        <v>2.183352280024797E-2</v>
      </c>
      <c r="I220" s="15">
        <f>LN('2 Precios'!I219/'2 Precios'!I220)</f>
        <v>-6.8897419901655637E-3</v>
      </c>
      <c r="J220" s="11">
        <v>218</v>
      </c>
    </row>
    <row r="221" spans="1:10" x14ac:dyDescent="0.2">
      <c r="A221" s="2">
        <v>43760</v>
      </c>
      <c r="B221" s="14">
        <f>LN('2 Precios'!B220/'2 Precios'!B221)</f>
        <v>-9.6556704217231769E-4</v>
      </c>
      <c r="C221" s="15">
        <f>LN('2 Precios'!C220/'2 Precios'!C221)</f>
        <v>9.6027094992608072E-3</v>
      </c>
      <c r="D221" s="15">
        <f>LN('2 Precios'!D220/'2 Precios'!D221)</f>
        <v>-2.5226562945675574E-2</v>
      </c>
      <c r="E221" s="15">
        <f>LN('2 Precios'!E220/'2 Precios'!E221)</f>
        <v>6.4703981552153753E-4</v>
      </c>
      <c r="F221" s="15">
        <f>LN('2 Precios'!F220/'2 Precios'!F221)</f>
        <v>5.7920650330522115E-4</v>
      </c>
      <c r="G221" s="15">
        <f>LN('2 Precios'!G220/'2 Precios'!G221)</f>
        <v>8.2441168845859523E-3</v>
      </c>
      <c r="H221" s="15">
        <f>LN('2 Precios'!H220/'2 Precios'!H221)</f>
        <v>0</v>
      </c>
      <c r="I221" s="15">
        <f>LN('2 Precios'!I220/'2 Precios'!I221)</f>
        <v>-2.4492787164677619E-3</v>
      </c>
      <c r="J221" s="11">
        <v>219</v>
      </c>
    </row>
    <row r="222" spans="1:10" x14ac:dyDescent="0.2">
      <c r="A222" s="2">
        <v>43759</v>
      </c>
      <c r="B222" s="14">
        <f>LN('2 Precios'!B221/'2 Precios'!B222)</f>
        <v>5.238869704406502E-3</v>
      </c>
      <c r="C222" s="15">
        <f>LN('2 Precios'!C221/'2 Precios'!C222)</f>
        <v>1.948649988691525E-2</v>
      </c>
      <c r="D222" s="15">
        <f>LN('2 Precios'!D221/'2 Precios'!D222)</f>
        <v>5.9488575197724838E-3</v>
      </c>
      <c r="E222" s="15">
        <f>LN('2 Precios'!E221/'2 Precios'!E222)</f>
        <v>9.7561749453646558E-3</v>
      </c>
      <c r="F222" s="15">
        <f>LN('2 Precios'!F221/'2 Precios'!F222)</f>
        <v>1.5178341599065883E-2</v>
      </c>
      <c r="G222" s="15">
        <f>LN('2 Precios'!G221/'2 Precios'!G222)</f>
        <v>-5.6604161235555657E-3</v>
      </c>
      <c r="H222" s="15">
        <f>LN('2 Precios'!H221/'2 Precios'!H222)</f>
        <v>-4.1718877086439178E-3</v>
      </c>
      <c r="I222" s="15">
        <f>LN('2 Precios'!I221/'2 Precios'!I222)</f>
        <v>7.8585862265357544E-3</v>
      </c>
      <c r="J222" s="11">
        <v>220</v>
      </c>
    </row>
    <row r="223" spans="1:10" x14ac:dyDescent="0.2">
      <c r="A223" s="2">
        <v>43756</v>
      </c>
      <c r="B223" s="14">
        <f>LN('2 Precios'!B222/'2 Precios'!B223)</f>
        <v>-6.9549414628454365E-3</v>
      </c>
      <c r="C223" s="15">
        <f>LN('2 Precios'!C222/'2 Precios'!C223)</f>
        <v>-5.0114534829896768E-3</v>
      </c>
      <c r="D223" s="15">
        <f>LN('2 Precios'!D222/'2 Precios'!D223)</f>
        <v>-8.31852687509076E-3</v>
      </c>
      <c r="E223" s="15">
        <f>LN('2 Precios'!E222/'2 Precios'!E223)</f>
        <v>-7.163820933634585E-3</v>
      </c>
      <c r="F223" s="15">
        <f>LN('2 Precios'!F222/'2 Precios'!F223)</f>
        <v>-5.8806235155440634E-4</v>
      </c>
      <c r="G223" s="15">
        <f>LN('2 Precios'!G222/'2 Precios'!G223)</f>
        <v>-8.1977038098027949E-3</v>
      </c>
      <c r="H223" s="15">
        <f>LN('2 Precios'!H222/'2 Precios'!H223)</f>
        <v>-5.4804035376875473E-3</v>
      </c>
      <c r="I223" s="15">
        <f>LN('2 Precios'!I222/'2 Precios'!I223)</f>
        <v>-1.4684502373257621E-2</v>
      </c>
      <c r="J223" s="11">
        <v>221</v>
      </c>
    </row>
    <row r="224" spans="1:10" x14ac:dyDescent="0.2">
      <c r="A224" s="2">
        <v>43755</v>
      </c>
      <c r="B224" s="14">
        <f>LN('2 Precios'!B223/'2 Precios'!B224)</f>
        <v>-1.3447219114970071E-3</v>
      </c>
      <c r="C224" s="15">
        <f>LN('2 Precios'!C223/'2 Precios'!C224)</f>
        <v>-2.5703071206637666E-2</v>
      </c>
      <c r="D224" s="15">
        <f>LN('2 Precios'!D223/'2 Precios'!D224)</f>
        <v>-5.8997221271882708E-3</v>
      </c>
      <c r="E224" s="15">
        <f>LN('2 Precios'!E223/'2 Precios'!E224)</f>
        <v>-1.000812243819295E-2</v>
      </c>
      <c r="F224" s="15">
        <f>LN('2 Precios'!F223/'2 Precios'!F224)</f>
        <v>-1.2270034519803406E-2</v>
      </c>
      <c r="G224" s="15">
        <f>LN('2 Precios'!G223/'2 Precios'!G224)</f>
        <v>2.1932255653362417E-2</v>
      </c>
      <c r="H224" s="15">
        <f>LN('2 Precios'!H223/'2 Precios'!H224)</f>
        <v>-8.8488912036773348E-3</v>
      </c>
      <c r="I224" s="15">
        <f>LN('2 Precios'!I223/'2 Precios'!I224)</f>
        <v>3.1090536944718992E-2</v>
      </c>
      <c r="J224" s="11">
        <v>222</v>
      </c>
    </row>
    <row r="225" spans="1:10" x14ac:dyDescent="0.2">
      <c r="A225" s="2">
        <v>43754</v>
      </c>
      <c r="B225" s="14">
        <f>LN('2 Precios'!B224/'2 Precios'!B225)</f>
        <v>6.7722964478549889E-3</v>
      </c>
      <c r="C225" s="15">
        <f>LN('2 Precios'!C224/'2 Precios'!C225)</f>
        <v>6.0915832138864166E-4</v>
      </c>
      <c r="D225" s="15">
        <f>LN('2 Precios'!D224/'2 Precios'!D225)</f>
        <v>2.140390866315358E-2</v>
      </c>
      <c r="E225" s="15">
        <f>LN('2 Precios'!E224/'2 Precios'!E225)</f>
        <v>-4.1673726631679554E-3</v>
      </c>
      <c r="F225" s="15">
        <f>LN('2 Precios'!F224/'2 Precios'!F225)</f>
        <v>-1.5557848102936754E-2</v>
      </c>
      <c r="G225" s="15">
        <f>LN('2 Precios'!G224/'2 Precios'!G225)</f>
        <v>3.6667917977508145E-2</v>
      </c>
      <c r="H225" s="15">
        <f>LN('2 Precios'!H224/'2 Precios'!H225)</f>
        <v>5.1018734365615237E-3</v>
      </c>
      <c r="I225" s="15">
        <f>LN('2 Precios'!I224/'2 Precios'!I225)</f>
        <v>-2.0834085869330294E-2</v>
      </c>
      <c r="J225" s="11">
        <v>223</v>
      </c>
    </row>
    <row r="226" spans="1:10" x14ac:dyDescent="0.2">
      <c r="A226" s="2">
        <v>43753</v>
      </c>
      <c r="B226" s="14">
        <f>LN('2 Precios'!B225/'2 Precios'!B226)</f>
        <v>-1.2687707932249261E-3</v>
      </c>
      <c r="C226" s="15">
        <f>LN('2 Precios'!C225/'2 Precios'!C226)</f>
        <v>5.0911422460875235E-3</v>
      </c>
      <c r="D226" s="15">
        <f>LN('2 Precios'!D225/'2 Precios'!D226)</f>
        <v>-2.257968775216556E-2</v>
      </c>
      <c r="E226" s="15">
        <f>LN('2 Precios'!E225/'2 Precios'!E226)</f>
        <v>8.9974900046079116E-3</v>
      </c>
      <c r="F226" s="15">
        <f>LN('2 Precios'!F225/'2 Precios'!F226)</f>
        <v>-7.9726506577692917E-3</v>
      </c>
      <c r="G226" s="15">
        <f>LN('2 Precios'!G225/'2 Precios'!G226)</f>
        <v>2.8602024630542528E-2</v>
      </c>
      <c r="H226" s="15">
        <f>LN('2 Precios'!H225/'2 Precios'!H226)</f>
        <v>1.0949680729993163E-2</v>
      </c>
      <c r="I226" s="15">
        <f>LN('2 Precios'!I225/'2 Precios'!I226)</f>
        <v>-1.8000923470866407E-2</v>
      </c>
      <c r="J226" s="11">
        <v>224</v>
      </c>
    </row>
    <row r="227" spans="1:10" x14ac:dyDescent="0.2">
      <c r="A227" s="2">
        <v>43752</v>
      </c>
      <c r="B227" s="14">
        <f>LN('2 Precios'!B226/'2 Precios'!B227)</f>
        <v>1.9633720300019607E-3</v>
      </c>
      <c r="C227" s="15">
        <f>LN('2 Precios'!C226/'2 Precios'!C227)</f>
        <v>4.0843374478760917E-4</v>
      </c>
      <c r="D227" s="15">
        <f>LN('2 Precios'!D226/'2 Precios'!D227)</f>
        <v>-2.6668247082161294E-2</v>
      </c>
      <c r="E227" s="15">
        <f>LN('2 Precios'!E226/'2 Precios'!E227)</f>
        <v>-2.5789505360677384E-3</v>
      </c>
      <c r="F227" s="15">
        <f>LN('2 Precios'!F226/'2 Precios'!F227)</f>
        <v>-2.4097552929572445E-2</v>
      </c>
      <c r="G227" s="15">
        <f>LN('2 Precios'!G226/'2 Precios'!G227)</f>
        <v>2.2932867155161661E-3</v>
      </c>
      <c r="H227" s="15">
        <f>LN('2 Precios'!H226/'2 Precios'!H227)</f>
        <v>1.0396382509052612E-2</v>
      </c>
      <c r="I227" s="15">
        <f>LN('2 Precios'!I226/'2 Precios'!I227)</f>
        <v>-8.6414363953410279E-3</v>
      </c>
      <c r="J227" s="11">
        <v>225</v>
      </c>
    </row>
    <row r="228" spans="1:10" x14ac:dyDescent="0.2">
      <c r="A228" s="2">
        <v>43749</v>
      </c>
      <c r="B228" s="14">
        <f>LN('2 Precios'!B227/'2 Precios'!B228)</f>
        <v>6.6131055179031398E-3</v>
      </c>
      <c r="C228" s="15">
        <f>LN('2 Precios'!C227/'2 Precios'!C228)</f>
        <v>2.8380962646214668E-2</v>
      </c>
      <c r="D228" s="15">
        <f>LN('2 Precios'!D227/'2 Precios'!D228)</f>
        <v>2.1978906718775167E-2</v>
      </c>
      <c r="E228" s="15">
        <f>LN('2 Precios'!E227/'2 Precios'!E228)</f>
        <v>-1.5969678767204631E-2</v>
      </c>
      <c r="F228" s="15">
        <f>LN('2 Precios'!F227/'2 Precios'!F228)</f>
        <v>4.9371615049739567E-2</v>
      </c>
      <c r="G228" s="15">
        <f>LN('2 Precios'!G227/'2 Precios'!G228)</f>
        <v>1.18040627015461E-2</v>
      </c>
      <c r="H228" s="15">
        <f>LN('2 Precios'!H227/'2 Precios'!H228)</f>
        <v>0</v>
      </c>
      <c r="I228" s="15">
        <f>LN('2 Precios'!I227/'2 Precios'!I228)</f>
        <v>2.392870191945591E-3</v>
      </c>
      <c r="J228" s="11">
        <v>226</v>
      </c>
    </row>
    <row r="229" spans="1:10" x14ac:dyDescent="0.2">
      <c r="A229" s="2">
        <v>43748</v>
      </c>
      <c r="B229" s="14">
        <f>LN('2 Precios'!B228/'2 Precios'!B229)</f>
        <v>1.0016036270651138E-2</v>
      </c>
      <c r="C229" s="15">
        <f>LN('2 Precios'!C228/'2 Precios'!C229)</f>
        <v>-7.7446541755852904E-3</v>
      </c>
      <c r="D229" s="15">
        <f>LN('2 Precios'!D228/'2 Precios'!D229)</f>
        <v>-2.3364496610195989E-3</v>
      </c>
      <c r="E229" s="15">
        <f>LN('2 Precios'!E228/'2 Precios'!E229)</f>
        <v>4.3055655500628363E-2</v>
      </c>
      <c r="F229" s="15">
        <f>LN('2 Precios'!F228/'2 Precios'!F229)</f>
        <v>1.9383865682424135E-2</v>
      </c>
      <c r="G229" s="15">
        <f>LN('2 Precios'!G228/'2 Precios'!G229)</f>
        <v>2.5821607841384608E-4</v>
      </c>
      <c r="H229" s="15">
        <f>LN('2 Precios'!H228/'2 Precios'!H229)</f>
        <v>-4.0372434231889312E-3</v>
      </c>
      <c r="I229" s="15">
        <f>LN('2 Precios'!I228/'2 Precios'!I229)</f>
        <v>1.0113305313284086E-2</v>
      </c>
      <c r="J229" s="11">
        <v>227</v>
      </c>
    </row>
    <row r="230" spans="1:10" x14ac:dyDescent="0.2">
      <c r="A230" s="2">
        <v>43747</v>
      </c>
      <c r="B230" s="14">
        <f>LN('2 Precios'!B229/'2 Precios'!B230)</f>
        <v>-7.8127702705414433E-4</v>
      </c>
      <c r="C230" s="15">
        <f>LN('2 Precios'!C229/'2 Precios'!C230)</f>
        <v>-1.0419715762558515E-3</v>
      </c>
      <c r="D230" s="15">
        <f>LN('2 Precios'!D229/'2 Precios'!D230)</f>
        <v>-5.8907175579699149E-2</v>
      </c>
      <c r="E230" s="15">
        <f>LN('2 Precios'!E229/'2 Precios'!E230)</f>
        <v>2.6498856181723118E-3</v>
      </c>
      <c r="F230" s="15">
        <f>LN('2 Precios'!F229/'2 Precios'!F230)</f>
        <v>-8.2693321705274003E-3</v>
      </c>
      <c r="G230" s="15">
        <f>LN('2 Precios'!G229/'2 Precios'!G230)</f>
        <v>5.6965976344068789E-3</v>
      </c>
      <c r="H230" s="15">
        <f>LN('2 Precios'!H229/'2 Precios'!H230)</f>
        <v>-6.8038911575391053E-3</v>
      </c>
      <c r="I230" s="15">
        <f>LN('2 Precios'!I229/'2 Precios'!I230)</f>
        <v>-7.2341286602291503E-3</v>
      </c>
      <c r="J230" s="11">
        <v>228</v>
      </c>
    </row>
    <row r="231" spans="1:10" x14ac:dyDescent="0.2">
      <c r="A231" s="2">
        <v>43746</v>
      </c>
      <c r="B231" s="14">
        <f>LN('2 Precios'!B230/'2 Precios'!B231)</f>
        <v>-9.7593704821859473E-3</v>
      </c>
      <c r="C231" s="15">
        <f>LN('2 Precios'!C230/'2 Precios'!C231)</f>
        <v>-5.8152397088110956E-3</v>
      </c>
      <c r="D231" s="15">
        <f>LN('2 Precios'!D230/'2 Precios'!D231)</f>
        <v>-1.6366977464205359E-2</v>
      </c>
      <c r="E231" s="15">
        <f>LN('2 Precios'!E230/'2 Precios'!E231)</f>
        <v>2.6569261727566896E-3</v>
      </c>
      <c r="F231" s="15">
        <f>LN('2 Precios'!F230/'2 Precios'!F231)</f>
        <v>2.9454512327084423E-3</v>
      </c>
      <c r="G231" s="15">
        <f>LN('2 Precios'!G230/'2 Precios'!G231)</f>
        <v>0</v>
      </c>
      <c r="H231" s="15">
        <f>LN('2 Precios'!H230/'2 Precios'!H231)</f>
        <v>1.219046009370189E-2</v>
      </c>
      <c r="I231" s="15">
        <f>LN('2 Precios'!I230/'2 Precios'!I231)</f>
        <v>-7.1822193911949307E-3</v>
      </c>
      <c r="J231" s="11">
        <v>229</v>
      </c>
    </row>
    <row r="232" spans="1:10" x14ac:dyDescent="0.2">
      <c r="A232" s="2">
        <v>43745</v>
      </c>
      <c r="B232" s="14">
        <f>LN('2 Precios'!B231/'2 Precios'!B232)</f>
        <v>-1.0758787248954191E-2</v>
      </c>
      <c r="C232" s="15">
        <f>LN('2 Precios'!C231/'2 Precios'!C232)</f>
        <v>8.5266190183520465E-3</v>
      </c>
      <c r="D232" s="15">
        <f>LN('2 Precios'!D231/'2 Precios'!D232)</f>
        <v>-3.090283201251786E-2</v>
      </c>
      <c r="E232" s="15">
        <f>LN('2 Precios'!E231/'2 Precios'!E232)</f>
        <v>-1.1900966908441963E-2</v>
      </c>
      <c r="F232" s="15">
        <f>LN('2 Precios'!F231/'2 Precios'!F232)</f>
        <v>-5.8822522549900171E-3</v>
      </c>
      <c r="G232" s="15">
        <f>LN('2 Precios'!G231/'2 Precios'!G232)</f>
        <v>-5.6965976344069578E-3</v>
      </c>
      <c r="H232" s="15">
        <f>LN('2 Precios'!H231/'2 Precios'!H232)</f>
        <v>-6.8405198554527674E-3</v>
      </c>
      <c r="I232" s="15">
        <f>LN('2 Precios'!I231/'2 Precios'!I232)</f>
        <v>-9.9692734038572626E-3</v>
      </c>
      <c r="J232" s="11">
        <v>230</v>
      </c>
    </row>
    <row r="233" spans="1:10" x14ac:dyDescent="0.2">
      <c r="A233" s="2">
        <v>43742</v>
      </c>
      <c r="B233" s="14">
        <f>LN('2 Precios'!B232/'2 Precios'!B233)</f>
        <v>2.2679460216449177E-2</v>
      </c>
      <c r="C233" s="15">
        <f>LN('2 Precios'!C232/'2 Precios'!C233)</f>
        <v>1.3880348740485391E-2</v>
      </c>
      <c r="D233" s="15">
        <f>LN('2 Precios'!D232/'2 Precios'!D233)</f>
        <v>3.5241233611116078E-2</v>
      </c>
      <c r="E233" s="15">
        <f>LN('2 Precios'!E232/'2 Precios'!E233)</f>
        <v>4.1260220388068918E-2</v>
      </c>
      <c r="F233" s="15">
        <f>LN('2 Precios'!F232/'2 Precios'!F233)</f>
        <v>-2.9283184301166117E-3</v>
      </c>
      <c r="G233" s="15">
        <f>LN('2 Precios'!G232/'2 Precios'!G233)</f>
        <v>5.6965976344068789E-3</v>
      </c>
      <c r="H233" s="15">
        <f>LN('2 Precios'!H232/'2 Precios'!H233)</f>
        <v>2.5237614654277523E-2</v>
      </c>
      <c r="I233" s="15">
        <f>LN('2 Precios'!I232/'2 Precios'!I233)</f>
        <v>5.7853311926366474E-2</v>
      </c>
      <c r="J233" s="11">
        <v>231</v>
      </c>
    </row>
    <row r="234" spans="1:10" x14ac:dyDescent="0.2">
      <c r="A234" s="2">
        <v>43741</v>
      </c>
      <c r="B234" s="14">
        <f>LN('2 Precios'!B233/'2 Precios'!B234)</f>
        <v>5.206579145126628E-3</v>
      </c>
      <c r="C234" s="15">
        <f>LN('2 Precios'!C233/'2 Precios'!C234)</f>
        <v>4.2363905688372507E-4</v>
      </c>
      <c r="D234" s="15">
        <f>LN('2 Precios'!D233/'2 Precios'!D234)</f>
        <v>-7.5798955227692191E-3</v>
      </c>
      <c r="E234" s="15">
        <f>LN('2 Precios'!E233/'2 Precios'!E234)</f>
        <v>1.4835565957354252E-2</v>
      </c>
      <c r="F234" s="15">
        <f>LN('2 Precios'!F233/'2 Precios'!F234)</f>
        <v>5.2770571008438193E-3</v>
      </c>
      <c r="G234" s="15">
        <f>LN('2 Precios'!G233/'2 Precios'!G234)</f>
        <v>-2.0752796572736268E-3</v>
      </c>
      <c r="H234" s="15">
        <f>LN('2 Precios'!H233/'2 Precios'!H234)</f>
        <v>-8.591952559353365E-4</v>
      </c>
      <c r="I234" s="15">
        <f>LN('2 Precios'!I233/'2 Precios'!I234)</f>
        <v>1.2084739215072046E-2</v>
      </c>
      <c r="J234" s="11">
        <v>232</v>
      </c>
    </row>
    <row r="235" spans="1:10" x14ac:dyDescent="0.2">
      <c r="A235" s="2">
        <v>43740</v>
      </c>
      <c r="B235" s="14">
        <f>LN('2 Precios'!B234/'2 Precios'!B235)</f>
        <v>-1.6774964205456266E-2</v>
      </c>
      <c r="C235" s="15">
        <f>LN('2 Precios'!C234/'2 Precios'!C235)</f>
        <v>2.3147240059659315E-2</v>
      </c>
      <c r="D235" s="15">
        <f>LN('2 Precios'!D234/'2 Precios'!D235)</f>
        <v>-2.9757774914874965E-2</v>
      </c>
      <c r="E235" s="15">
        <f>LN('2 Precios'!E234/'2 Precios'!E235)</f>
        <v>-8.3074205698562276E-3</v>
      </c>
      <c r="F235" s="15">
        <f>LN('2 Precios'!F234/'2 Precios'!F235)</f>
        <v>-1.1751469867306425E-3</v>
      </c>
      <c r="G235" s="15">
        <f>LN('2 Precios'!G234/'2 Precios'!G235)</f>
        <v>-6.4574678735967259E-3</v>
      </c>
      <c r="H235" s="15">
        <f>LN('2 Precios'!H234/'2 Precios'!H235)</f>
        <v>-7.8137107719386083E-3</v>
      </c>
      <c r="I235" s="15">
        <f>LN('2 Precios'!I234/'2 Precios'!I235)</f>
        <v>-8.5750840707694478E-3</v>
      </c>
      <c r="J235" s="11">
        <v>233</v>
      </c>
    </row>
    <row r="236" spans="1:10" x14ac:dyDescent="0.2">
      <c r="A236" s="2">
        <v>43739</v>
      </c>
      <c r="B236" s="14">
        <f>LN('2 Precios'!B235/'2 Precios'!B236)</f>
        <v>-1.7245083740615244E-3</v>
      </c>
      <c r="C236" s="15">
        <f>LN('2 Precios'!C235/'2 Precios'!C236)</f>
        <v>5.2173596611316576E-3</v>
      </c>
      <c r="D236" s="15">
        <f>LN('2 Precios'!D235/'2 Precios'!D236)</f>
        <v>-1.0416760858255715E-2</v>
      </c>
      <c r="E236" s="15">
        <f>LN('2 Precios'!E235/'2 Precios'!E236)</f>
        <v>5.8772857165644305E-3</v>
      </c>
      <c r="F236" s="15">
        <f>LN('2 Precios'!F235/'2 Precios'!F236)</f>
        <v>0</v>
      </c>
      <c r="G236" s="15">
        <f>LN('2 Precios'!G235/'2 Precios'!G236)</f>
        <v>-6.6717724172993256E-3</v>
      </c>
      <c r="H236" s="15">
        <f>LN('2 Precios'!H235/'2 Precios'!H236)</f>
        <v>-5.2130556881505837E-3</v>
      </c>
      <c r="I236" s="15">
        <f>LN('2 Precios'!I235/'2 Precios'!I236)</f>
        <v>1.2127485675137151E-2</v>
      </c>
      <c r="J236" s="11">
        <v>234</v>
      </c>
    </row>
    <row r="237" spans="1:10" x14ac:dyDescent="0.2">
      <c r="A237" s="2">
        <v>43738</v>
      </c>
      <c r="B237" s="14">
        <f>LN('2 Precios'!B236/'2 Precios'!B237)</f>
        <v>3.5796816730094805E-3</v>
      </c>
      <c r="C237" s="15">
        <f>LN('2 Precios'!C236/'2 Precios'!C237)</f>
        <v>1.4047618600575608E-2</v>
      </c>
      <c r="D237" s="15">
        <f>LN('2 Precios'!D236/'2 Precios'!D237)</f>
        <v>-2.2541938094495641E-2</v>
      </c>
      <c r="E237" s="15">
        <f>LN('2 Precios'!E236/'2 Precios'!E237)</f>
        <v>2.4301348532918907E-3</v>
      </c>
      <c r="F237" s="15">
        <f>LN('2 Precios'!F236/'2 Precios'!F237)</f>
        <v>-1.7599300523831467E-3</v>
      </c>
      <c r="G237" s="15">
        <f>LN('2 Precios'!G236/'2 Precios'!G237)</f>
        <v>0</v>
      </c>
      <c r="H237" s="15">
        <f>LN('2 Precios'!H236/'2 Precios'!H237)</f>
        <v>1.0178513829103603E-3</v>
      </c>
      <c r="I237" s="15">
        <f>LN('2 Precios'!I236/'2 Precios'!I237)</f>
        <v>1.526380391146293E-3</v>
      </c>
      <c r="J237" s="11">
        <v>235</v>
      </c>
    </row>
    <row r="238" spans="1:10" x14ac:dyDescent="0.2">
      <c r="A238" s="2">
        <v>43735</v>
      </c>
      <c r="B238" s="14">
        <f>LN('2 Precios'!B237/'2 Precios'!B238)</f>
        <v>-2.9629198278616499E-3</v>
      </c>
      <c r="C238" s="15">
        <f>LN('2 Precios'!C237/'2 Precios'!C238)</f>
        <v>1.1337278011826792E-2</v>
      </c>
      <c r="D238" s="15">
        <f>LN('2 Precios'!D237/'2 Precios'!D238)</f>
        <v>1.0183387390698871E-2</v>
      </c>
      <c r="E238" s="15">
        <f>LN('2 Precios'!E237/'2 Precios'!E238)</f>
        <v>-1.6888218028521741E-2</v>
      </c>
      <c r="F238" s="15">
        <f>LN('2 Precios'!F237/'2 Precios'!F238)</f>
        <v>-6.4271914624999746E-3</v>
      </c>
      <c r="G238" s="15">
        <f>LN('2 Precios'!G237/'2 Precios'!G238)</f>
        <v>0</v>
      </c>
      <c r="H238" s="15">
        <f>LN('2 Precios'!H237/'2 Precios'!H238)</f>
        <v>-3.8396828978764174E-3</v>
      </c>
      <c r="I238" s="15">
        <f>LN('2 Precios'!I237/'2 Precios'!I238)</f>
        <v>3.5704706018367784E-3</v>
      </c>
      <c r="J238" s="11">
        <v>236</v>
      </c>
    </row>
    <row r="239" spans="1:10" x14ac:dyDescent="0.2">
      <c r="A239" s="2">
        <v>43734</v>
      </c>
      <c r="B239" s="14">
        <f>LN('2 Precios'!B238/'2 Precios'!B239)</f>
        <v>-6.8205873908735743E-4</v>
      </c>
      <c r="C239" s="15">
        <f>LN('2 Precios'!C238/'2 Precios'!C239)</f>
        <v>-8.9385480811761246E-4</v>
      </c>
      <c r="D239" s="15">
        <f>LN('2 Precios'!D238/'2 Precios'!D239)</f>
        <v>3.1187558856704579E-2</v>
      </c>
      <c r="E239" s="15">
        <f>LN('2 Precios'!E238/'2 Precios'!E239)</f>
        <v>9.6154586994419734E-3</v>
      </c>
      <c r="F239" s="15">
        <f>LN('2 Precios'!F238/'2 Precios'!F239)</f>
        <v>-1.1580962914151416E-2</v>
      </c>
      <c r="G239" s="15">
        <f>LN('2 Precios'!G238/'2 Precios'!G239)</f>
        <v>0</v>
      </c>
      <c r="H239" s="15">
        <f>LN('2 Precios'!H238/'2 Precios'!H239)</f>
        <v>5.2550312082922952E-3</v>
      </c>
      <c r="I239" s="15">
        <f>LN('2 Precios'!I238/'2 Precios'!I239)</f>
        <v>-1.0167855774540631E-2</v>
      </c>
      <c r="J239" s="11">
        <v>237</v>
      </c>
    </row>
    <row r="240" spans="1:10" x14ac:dyDescent="0.2">
      <c r="A240" s="2">
        <v>43733</v>
      </c>
      <c r="B240" s="14">
        <f>LN('2 Precios'!B239/'2 Precios'!B240)</f>
        <v>-1.9799478748340855E-3</v>
      </c>
      <c r="C240" s="15">
        <f>LN('2 Precios'!C239/'2 Precios'!C240)</f>
        <v>-8.6734670285869581E-3</v>
      </c>
      <c r="D240" s="15">
        <f>LN('2 Precios'!D239/'2 Precios'!D240)</f>
        <v>-4.2149693593120357E-3</v>
      </c>
      <c r="E240" s="15">
        <f>LN('2 Precios'!E239/'2 Precios'!E240)</f>
        <v>3.6904556935450979E-2</v>
      </c>
      <c r="F240" s="15">
        <f>LN('2 Precios'!F239/'2 Precios'!F240)</f>
        <v>-1.0309255108280468E-2</v>
      </c>
      <c r="G240" s="15">
        <f>LN('2 Precios'!G239/'2 Precios'!G240)</f>
        <v>0</v>
      </c>
      <c r="H240" s="15">
        <f>LN('2 Precios'!H239/'2 Precios'!H240)</f>
        <v>-1.0090038029489214E-2</v>
      </c>
      <c r="I240" s="15">
        <f>LN('2 Precios'!I239/'2 Precios'!I240)</f>
        <v>0</v>
      </c>
      <c r="J240" s="11">
        <v>238</v>
      </c>
    </row>
    <row r="241" spans="1:10" x14ac:dyDescent="0.2">
      <c r="A241" s="2">
        <v>43732</v>
      </c>
      <c r="B241" s="14">
        <f>LN('2 Precios'!B240/'2 Precios'!B241)</f>
        <v>-9.4362538251668276E-3</v>
      </c>
      <c r="C241" s="15">
        <f>LN('2 Precios'!C240/'2 Precios'!C241)</f>
        <v>-2.2118567347997687E-3</v>
      </c>
      <c r="D241" s="15">
        <f>LN('2 Precios'!D240/'2 Precios'!D241)</f>
        <v>-1.2539349252735251E-2</v>
      </c>
      <c r="E241" s="15">
        <f>LN('2 Precios'!E240/'2 Precios'!E241)</f>
        <v>-3.8972844434771031E-2</v>
      </c>
      <c r="F241" s="15">
        <f>LN('2 Precios'!F240/'2 Precios'!F241)</f>
        <v>5.6984897523801358E-4</v>
      </c>
      <c r="G241" s="15">
        <f>LN('2 Precios'!G240/'2 Precios'!G241)</f>
        <v>0</v>
      </c>
      <c r="H241" s="15">
        <f>LN('2 Precios'!H240/'2 Precios'!H241)</f>
        <v>-7.2089110630202957E-3</v>
      </c>
      <c r="I241" s="15">
        <f>LN('2 Precios'!I240/'2 Precios'!I241)</f>
        <v>6.5973851727040237E-3</v>
      </c>
      <c r="J241" s="11">
        <v>239</v>
      </c>
    </row>
    <row r="242" spans="1:10" x14ac:dyDescent="0.2">
      <c r="A242" s="2">
        <v>43731</v>
      </c>
      <c r="B242" s="14">
        <f>LN('2 Precios'!B241/'2 Precios'!B242)</f>
        <v>-1.1829917266387758E-3</v>
      </c>
      <c r="C242" s="15">
        <f>LN('2 Precios'!C241/'2 Precios'!C242)</f>
        <v>-2.8681984208287271E-3</v>
      </c>
      <c r="D242" s="15">
        <f>LN('2 Precios'!D241/'2 Precios'!D242)</f>
        <v>3.1201273362436777E-3</v>
      </c>
      <c r="E242" s="15">
        <f>LN('2 Precios'!E241/'2 Precios'!E242)</f>
        <v>-3.0943122506156095E-3</v>
      </c>
      <c r="F242" s="15">
        <f>LN('2 Precios'!F241/'2 Precios'!F242)</f>
        <v>-8.5155207442265523E-3</v>
      </c>
      <c r="G242" s="15">
        <f>LN('2 Precios'!G241/'2 Precios'!G242)</f>
        <v>0</v>
      </c>
      <c r="H242" s="15">
        <f>LN('2 Precios'!H241/'2 Precios'!H242)</f>
        <v>9.0614503768709949E-3</v>
      </c>
      <c r="I242" s="15">
        <f>LN('2 Precios'!I241/'2 Precios'!I242)</f>
        <v>-7.6085581352225229E-3</v>
      </c>
      <c r="J242" s="11">
        <v>240</v>
      </c>
    </row>
    <row r="243" spans="1:10" x14ac:dyDescent="0.2">
      <c r="A243" s="2">
        <v>43728</v>
      </c>
      <c r="B243" s="14">
        <f>LN('2 Precios'!B242/'2 Precios'!B243)</f>
        <v>1.2520552197188518E-2</v>
      </c>
      <c r="C243" s="15">
        <f>LN('2 Precios'!C242/'2 Precios'!C243)</f>
        <v>8.4071515668192841E-3</v>
      </c>
      <c r="D243" s="15">
        <f>LN('2 Precios'!D242/'2 Precios'!D243)</f>
        <v>-0.10848064299407006</v>
      </c>
      <c r="E243" s="15">
        <f>LN('2 Precios'!E242/'2 Precios'!E243)</f>
        <v>8.2730567783821443E-3</v>
      </c>
      <c r="F243" s="15">
        <f>LN('2 Precios'!F242/'2 Precios'!F243)</f>
        <v>5.1006626566986145E-3</v>
      </c>
      <c r="G243" s="15">
        <f>LN('2 Precios'!G242/'2 Precios'!G243)</f>
        <v>0</v>
      </c>
      <c r="H243" s="15">
        <f>LN('2 Precios'!H242/'2 Precios'!H243)</f>
        <v>1.6086418546026316E-2</v>
      </c>
      <c r="I243" s="15">
        <f>LN('2 Precios'!I242/'2 Precios'!I243)</f>
        <v>1.4762344575342985E-2</v>
      </c>
      <c r="J243" s="11">
        <v>241</v>
      </c>
    </row>
    <row r="244" spans="1:10" x14ac:dyDescent="0.2">
      <c r="A244" s="2">
        <v>43727</v>
      </c>
      <c r="B244" s="14">
        <f>LN('2 Precios'!B243/'2 Precios'!B244)</f>
        <v>-1.2284879430068515E-3</v>
      </c>
      <c r="C244" s="15">
        <f>LN('2 Precios'!C243/'2 Precios'!C244)</f>
        <v>3.7840446663110665E-3</v>
      </c>
      <c r="D244" s="15">
        <f>LN('2 Precios'!D243/'2 Precios'!D244)</f>
        <v>-1.8519047767237527E-2</v>
      </c>
      <c r="E244" s="15">
        <f>LN('2 Precios'!E243/'2 Precios'!E244)</f>
        <v>2.2048102607708508E-2</v>
      </c>
      <c r="F244" s="15">
        <f>LN('2 Precios'!F243/'2 Precios'!F244)</f>
        <v>-3.4032931317078069E-3</v>
      </c>
      <c r="G244" s="15">
        <f>LN('2 Precios'!G243/'2 Precios'!G244)</f>
        <v>0</v>
      </c>
      <c r="H244" s="15">
        <f>LN('2 Precios'!H243/'2 Precios'!H244)</f>
        <v>5.2097097041775503E-3</v>
      </c>
      <c r="I244" s="15">
        <f>LN('2 Precios'!I243/'2 Precios'!I244)</f>
        <v>-5.6252256329430801E-3</v>
      </c>
      <c r="J244" s="11">
        <v>242</v>
      </c>
    </row>
    <row r="245" spans="1:10" x14ac:dyDescent="0.2">
      <c r="A245" s="2">
        <v>43726</v>
      </c>
      <c r="B245" s="14">
        <f>LN('2 Precios'!B244/'2 Precios'!B245)</f>
        <v>-8.7518983776119028E-3</v>
      </c>
      <c r="C245" s="15">
        <f>LN('2 Precios'!C244/'2 Precios'!C245)</f>
        <v>5.5909795645739304E-3</v>
      </c>
      <c r="D245" s="15">
        <f>LN('2 Precios'!D244/'2 Precios'!D245)</f>
        <v>-1.8182319083190474E-2</v>
      </c>
      <c r="E245" s="15">
        <f>LN('2 Precios'!E244/'2 Precios'!E245)</f>
        <v>-8.1057712534353954E-3</v>
      </c>
      <c r="F245" s="15">
        <f>LN('2 Precios'!F244/'2 Precios'!F245)</f>
        <v>0</v>
      </c>
      <c r="G245" s="15">
        <f>LN('2 Precios'!G244/'2 Precios'!G245)</f>
        <v>0</v>
      </c>
      <c r="H245" s="15">
        <f>LN('2 Precios'!H244/'2 Precios'!H245)</f>
        <v>-1.1471063248051607E-2</v>
      </c>
      <c r="I245" s="15">
        <f>LN('2 Precios'!I244/'2 Precios'!I245)</f>
        <v>4.6001102176979024E-3</v>
      </c>
      <c r="J245" s="11">
        <v>243</v>
      </c>
    </row>
    <row r="246" spans="1:10" x14ac:dyDescent="0.2">
      <c r="A246" s="2">
        <v>43725</v>
      </c>
      <c r="B246" s="14">
        <f>LN('2 Precios'!B245/'2 Precios'!B246)</f>
        <v>1.408014072404001E-2</v>
      </c>
      <c r="C246" s="15">
        <f>LN('2 Precios'!C245/'2 Precios'!C246)</f>
        <v>-8.0411645251847255E-3</v>
      </c>
      <c r="D246" s="15">
        <f>LN('2 Precios'!D245/'2 Precios'!D246)</f>
        <v>-8.9686699827603751E-3</v>
      </c>
      <c r="E246" s="15">
        <f>LN('2 Precios'!E245/'2 Precios'!E246)</f>
        <v>2.811952643720405E-3</v>
      </c>
      <c r="F246" s="15">
        <f>LN('2 Precios'!F245/'2 Precios'!F246)</f>
        <v>-3.9559249103025664E-3</v>
      </c>
      <c r="G246" s="15">
        <f>LN('2 Precios'!G245/'2 Precios'!G246)</f>
        <v>0</v>
      </c>
      <c r="H246" s="15">
        <f>LN('2 Precios'!H245/'2 Precios'!H246)</f>
        <v>-3.1160785973867087E-3</v>
      </c>
      <c r="I246" s="15">
        <f>LN('2 Precios'!I245/'2 Precios'!I246)</f>
        <v>-3.1764707407745472E-2</v>
      </c>
      <c r="J246" s="11">
        <v>244</v>
      </c>
    </row>
    <row r="247" spans="1:10" x14ac:dyDescent="0.2">
      <c r="A247" s="2">
        <v>43721</v>
      </c>
      <c r="B247" s="14">
        <f>LN('2 Precios'!B246/'2 Precios'!B247)</f>
        <v>4.0006377582909062E-3</v>
      </c>
      <c r="C247" s="15">
        <f>LN('2 Precios'!C246/'2 Precios'!C247)</f>
        <v>6.024808963570028E-3</v>
      </c>
      <c r="D247" s="15">
        <f>LN('2 Precios'!D246/'2 Precios'!D247)</f>
        <v>0</v>
      </c>
      <c r="E247" s="15">
        <f>LN('2 Precios'!E246/'2 Precios'!E247)</f>
        <v>2.6753869629484381E-2</v>
      </c>
      <c r="F247" s="15">
        <f>LN('2 Precios'!F246/'2 Precios'!F247)</f>
        <v>-1.1273958353082349E-3</v>
      </c>
      <c r="G247" s="15">
        <f>LN('2 Precios'!G246/'2 Precios'!G247)</f>
        <v>2.0480806454584561E-3</v>
      </c>
      <c r="H247" s="15">
        <f>LN('2 Precios'!H246/'2 Precios'!H247)</f>
        <v>2.8289440774359811E-4</v>
      </c>
      <c r="I247" s="15">
        <f>LN('2 Precios'!I246/'2 Precios'!I247)</f>
        <v>-6.9239147303924468E-3</v>
      </c>
      <c r="J247" s="11">
        <v>245</v>
      </c>
    </row>
    <row r="248" spans="1:10" x14ac:dyDescent="0.2">
      <c r="A248" s="2">
        <v>43720</v>
      </c>
      <c r="B248" s="14">
        <f>LN('2 Precios'!B247/'2 Precios'!B248)</f>
        <v>-1.84411441611153E-3</v>
      </c>
      <c r="C248" s="15">
        <f>LN('2 Precios'!C247/'2 Precios'!C248)</f>
        <v>1.215959602759783E-2</v>
      </c>
      <c r="D248" s="15">
        <f>LN('2 Precios'!D247/'2 Precios'!D248)</f>
        <v>0</v>
      </c>
      <c r="E248" s="15">
        <f>LN('2 Precios'!E247/'2 Precios'!E248)</f>
        <v>-1.2574263035405021E-2</v>
      </c>
      <c r="F248" s="15">
        <f>LN('2 Precios'!F247/'2 Precios'!F248)</f>
        <v>-6.7378692096192088E-3</v>
      </c>
      <c r="G248" s="15">
        <f>LN('2 Precios'!G247/'2 Precios'!G248)</f>
        <v>1.4975777107441907E-2</v>
      </c>
      <c r="H248" s="15">
        <f>LN('2 Precios'!H247/'2 Precios'!H248)</f>
        <v>4.5278172862467782E-4</v>
      </c>
      <c r="I248" s="15">
        <f>LN('2 Precios'!I247/'2 Precios'!I248)</f>
        <v>6.4277599199164832E-3</v>
      </c>
      <c r="J248" s="11">
        <v>246</v>
      </c>
    </row>
    <row r="249" spans="1:10" x14ac:dyDescent="0.2">
      <c r="A249" s="2">
        <v>43719</v>
      </c>
      <c r="B249" s="14">
        <f>LN('2 Precios'!B248/'2 Precios'!B249)</f>
        <v>3.7749156208467319E-3</v>
      </c>
      <c r="C249" s="15">
        <f>LN('2 Precios'!C248/'2 Precios'!C249)</f>
        <v>-2.0850458529154826E-2</v>
      </c>
      <c r="D249" s="15">
        <f>LN('2 Precios'!D248/'2 Precios'!D249)</f>
        <v>-8.8889474172458155E-3</v>
      </c>
      <c r="E249" s="15">
        <f>LN('2 Precios'!E248/'2 Precios'!E249)</f>
        <v>1.1129139977642009E-2</v>
      </c>
      <c r="F249" s="15">
        <f>LN('2 Precios'!F248/'2 Precios'!F249)</f>
        <v>-7.2483727651206616E-3</v>
      </c>
      <c r="G249" s="15">
        <f>LN('2 Precios'!G248/'2 Precios'!G249)</f>
        <v>-4.6716930195253147E-3</v>
      </c>
      <c r="H249" s="15">
        <f>LN('2 Precios'!H248/'2 Precios'!H249)</f>
        <v>-5.9263784385342987E-3</v>
      </c>
      <c r="I249" s="15">
        <f>LN('2 Precios'!I248/'2 Precios'!I249)</f>
        <v>1.9860482698413747E-3</v>
      </c>
      <c r="J249" s="11">
        <v>247</v>
      </c>
    </row>
    <row r="250" spans="1:10" x14ac:dyDescent="0.2">
      <c r="A250" s="2">
        <v>43718</v>
      </c>
      <c r="B250" s="14">
        <f>LN('2 Precios'!B249/'2 Precios'!B250)</f>
        <v>-1.7446735098833321E-3</v>
      </c>
      <c r="C250" s="15">
        <f>LN('2 Precios'!C249/'2 Precios'!C250)</f>
        <v>5.1678757479292084E-2</v>
      </c>
      <c r="D250" s="15">
        <f>LN('2 Precios'!D249/'2 Precios'!D250)</f>
        <v>8.8889474172457739E-3</v>
      </c>
      <c r="E250" s="15">
        <f>LN('2 Precios'!E249/'2 Precios'!E250)</f>
        <v>-1.4337127045324922E-2</v>
      </c>
      <c r="F250" s="15">
        <f>LN('2 Precios'!F249/'2 Precios'!F250)</f>
        <v>2.7028672387919419E-2</v>
      </c>
      <c r="G250" s="15">
        <f>LN('2 Precios'!G249/'2 Precios'!G250)</f>
        <v>-7.7379548232930206E-3</v>
      </c>
      <c r="H250" s="15">
        <f>LN('2 Precios'!H249/'2 Precios'!H250)</f>
        <v>2.2594371396644695E-2</v>
      </c>
      <c r="I250" s="15">
        <f>LN('2 Precios'!I249/'2 Precios'!I250)</f>
        <v>-1.626853645523868E-2</v>
      </c>
      <c r="J250" s="11">
        <v>248</v>
      </c>
    </row>
    <row r="251" spans="1:10" x14ac:dyDescent="0.2">
      <c r="A251" s="2">
        <v>43717</v>
      </c>
      <c r="B251" s="14">
        <f>LN('2 Precios'!B250/'2 Precios'!B251)</f>
        <v>-1.0587171602128383E-3</v>
      </c>
      <c r="C251" s="15">
        <f>LN('2 Precios'!C250/'2 Precios'!C251)</f>
        <v>-1.1614532690490793E-2</v>
      </c>
      <c r="D251" s="15">
        <f>LN('2 Precios'!D250/'2 Precios'!D251)</f>
        <v>8.9686699827603161E-3</v>
      </c>
      <c r="E251" s="15">
        <f>LN('2 Precios'!E250/'2 Precios'!E251)</f>
        <v>-3.1977642598925242E-3</v>
      </c>
      <c r="F251" s="15">
        <f>LN('2 Precios'!F250/'2 Precios'!F251)</f>
        <v>-1.810004164361799E-2</v>
      </c>
      <c r="G251" s="15">
        <f>LN('2 Precios'!G250/'2 Precios'!G251)</f>
        <v>5.1401405932842675E-2</v>
      </c>
      <c r="H251" s="15">
        <f>LN('2 Precios'!H250/'2 Precios'!H251)</f>
        <v>-2.1749929404170743E-2</v>
      </c>
      <c r="I251" s="15">
        <f>LN('2 Precios'!I250/'2 Precios'!I251)</f>
        <v>2.8771824497714538E-2</v>
      </c>
      <c r="J251" s="11">
        <v>249</v>
      </c>
    </row>
    <row r="252" spans="1:10" x14ac:dyDescent="0.2">
      <c r="A252" s="2">
        <v>43714</v>
      </c>
      <c r="B252" s="14">
        <f>LN('2 Precios'!B251/'2 Precios'!B252)</f>
        <v>-5.5759721932890536E-4</v>
      </c>
      <c r="C252" s="15">
        <f>LN('2 Precios'!C251/'2 Precios'!C252)</f>
        <v>1.2549572529596979E-2</v>
      </c>
      <c r="D252" s="15">
        <f>LN('2 Precios'!D251/'2 Precios'!D252)</f>
        <v>-1.7857617400006236E-2</v>
      </c>
      <c r="E252" s="15">
        <f>LN('2 Precios'!E251/'2 Precios'!E252)</f>
        <v>-1.6186102561155803E-2</v>
      </c>
      <c r="F252" s="15">
        <f>LN('2 Precios'!F251/'2 Precios'!F252)</f>
        <v>5.6069527681430135E-4</v>
      </c>
      <c r="G252" s="15">
        <f>LN('2 Precios'!G251/'2 Precios'!G252)</f>
        <v>0</v>
      </c>
      <c r="H252" s="15">
        <f>LN('2 Precios'!H251/'2 Precios'!H252)</f>
        <v>1.4123515406108102E-2</v>
      </c>
      <c r="I252" s="15">
        <f>LN('2 Precios'!I251/'2 Precios'!I252)</f>
        <v>4.7407122591967832E-2</v>
      </c>
      <c r="J252" s="11">
        <v>250</v>
      </c>
    </row>
    <row r="253" spans="1:10" x14ac:dyDescent="0.2">
      <c r="A253" s="2">
        <v>43713</v>
      </c>
      <c r="B253" s="14">
        <f>LN('2 Precios'!B252/'2 Precios'!B253)</f>
        <v>9.5705198616675979E-3</v>
      </c>
      <c r="C253" s="15">
        <f>LN('2 Precios'!C252/'2 Precios'!C253)</f>
        <v>3.9835554490364692E-3</v>
      </c>
      <c r="D253" s="15">
        <f>LN('2 Precios'!D252/'2 Precios'!D253)</f>
        <v>1.7857617400006253E-2</v>
      </c>
      <c r="E253" s="15">
        <f>LN('2 Precios'!E252/'2 Precios'!E253)</f>
        <v>0</v>
      </c>
      <c r="F253" s="15">
        <f>LN('2 Precios'!F252/'2 Precios'!F253)</f>
        <v>-8.3775971684252638E-3</v>
      </c>
      <c r="G253" s="15">
        <f>LN('2 Precios'!G252/'2 Precios'!G253)</f>
        <v>1.8289086274903523E-2</v>
      </c>
      <c r="H253" s="15">
        <f>LN('2 Precios'!H252/'2 Precios'!H253)</f>
        <v>1.3978156087500923E-2</v>
      </c>
      <c r="I253" s="15">
        <f>LN('2 Precios'!I252/'2 Precios'!I253)</f>
        <v>1.0077040720803785E-2</v>
      </c>
      <c r="J253" s="11">
        <v>251</v>
      </c>
    </row>
    <row r="254" spans="1:10" x14ac:dyDescent="0.2">
      <c r="A254" s="2">
        <v>43712</v>
      </c>
      <c r="B254" s="14">
        <f>LN('2 Precios'!B253/'2 Precios'!B254)</f>
        <v>1.183405222332562E-2</v>
      </c>
      <c r="C254" s="15">
        <f>LN('2 Precios'!C253/'2 Precios'!C254)</f>
        <v>-1.3526279303794023E-2</v>
      </c>
      <c r="D254" s="15">
        <f>LN('2 Precios'!D253/'2 Precios'!D254)</f>
        <v>1.8182319083190547E-2</v>
      </c>
      <c r="E254" s="15">
        <f>LN('2 Precios'!E253/'2 Precios'!E254)</f>
        <v>3.8425218125043181E-2</v>
      </c>
      <c r="F254" s="15">
        <f>LN('2 Precios'!F253/'2 Precios'!F254)</f>
        <v>1.8524245664168524E-2</v>
      </c>
      <c r="G254" s="15">
        <f>LN('2 Precios'!G253/'2 Precios'!G254)</f>
        <v>1.2195217659384788E-2</v>
      </c>
      <c r="H254" s="15">
        <f>LN('2 Precios'!H253/'2 Precios'!H254)</f>
        <v>3.9223029091712575E-2</v>
      </c>
      <c r="I254" s="15">
        <f>LN('2 Precios'!I253/'2 Precios'!I254)</f>
        <v>7.0669573350689199E-2</v>
      </c>
      <c r="J254" s="11">
        <v>252</v>
      </c>
    </row>
    <row r="255" spans="1:10" x14ac:dyDescent="0.2">
      <c r="A255" s="2">
        <v>43711</v>
      </c>
      <c r="B255" s="14">
        <f>LN('2 Precios'!B254/'2 Precios'!B255)</f>
        <v>-6.7118956233885299E-3</v>
      </c>
      <c r="C255" s="15">
        <f>LN('2 Precios'!C254/'2 Precios'!C255)</f>
        <v>3.9456475453538836E-3</v>
      </c>
      <c r="D255" s="15">
        <f>LN('2 Precios'!D254/'2 Precios'!D255)</f>
        <v>-9.1324835632725868E-3</v>
      </c>
      <c r="E255" s="15">
        <f>LN('2 Precios'!E254/'2 Precios'!E255)</f>
        <v>6.9154416984126511E-3</v>
      </c>
      <c r="F255" s="15">
        <f>LN('2 Precios'!F254/'2 Precios'!F255)</f>
        <v>-9.0242577740317041E-3</v>
      </c>
      <c r="G255" s="15">
        <f>LN('2 Precios'!G254/'2 Precios'!G255)</f>
        <v>-2.8046929740149572E-2</v>
      </c>
      <c r="H255" s="15">
        <f>LN('2 Precios'!H254/'2 Precios'!H255)</f>
        <v>-6.1860139738865866E-3</v>
      </c>
      <c r="I255" s="15">
        <f>LN('2 Precios'!I254/'2 Precios'!I255)</f>
        <v>-2.7646274919774037E-2</v>
      </c>
      <c r="J255" s="11">
        <v>253</v>
      </c>
    </row>
    <row r="256" spans="1:10" x14ac:dyDescent="0.2">
      <c r="A256" s="2">
        <v>43710</v>
      </c>
      <c r="B256" s="14">
        <f>LN('2 Precios'!B255/'2 Precios'!B256)</f>
        <v>-1.2139063200162555E-2</v>
      </c>
      <c r="C256" s="15">
        <f>LN('2 Precios'!C255/'2 Precios'!C256)</f>
        <v>6.0648190079901814E-3</v>
      </c>
      <c r="D256" s="15">
        <f>LN('2 Precios'!D255/'2 Precios'!D256)</f>
        <v>-9.0498355199179273E-3</v>
      </c>
      <c r="E256" s="15">
        <f>LN('2 Precios'!E255/'2 Precios'!E256)</f>
        <v>-1.1258589959697703E-2</v>
      </c>
      <c r="F256" s="15">
        <f>LN('2 Precios'!F255/'2 Precios'!F256)</f>
        <v>1.9274974248358383E-2</v>
      </c>
      <c r="G256" s="15">
        <f>LN('2 Precios'!G255/'2 Precios'!G256)</f>
        <v>3.5312001445145392E-3</v>
      </c>
      <c r="H256" s="15">
        <f>LN('2 Precios'!H255/'2 Precios'!H256)</f>
        <v>-4.5400017836519022E-3</v>
      </c>
      <c r="I256" s="15">
        <f>LN('2 Precios'!I255/'2 Precios'!I256)</f>
        <v>1.1754907583139431E-2</v>
      </c>
      <c r="J256" s="11">
        <v>254</v>
      </c>
    </row>
    <row r="257" spans="1:10" x14ac:dyDescent="0.2">
      <c r="A257" s="2">
        <v>43707</v>
      </c>
      <c r="B257" s="14">
        <f>LN('2 Precios'!B256/'2 Precios'!B257)</f>
        <v>1.8737401042268967E-2</v>
      </c>
      <c r="C257" s="15">
        <f>LN('2 Precios'!C256/'2 Precios'!C257)</f>
        <v>6.3373288143601337E-3</v>
      </c>
      <c r="D257" s="15">
        <f>LN('2 Precios'!D256/'2 Precios'!D257)</f>
        <v>9.0498355199178562E-3</v>
      </c>
      <c r="E257" s="15">
        <f>LN('2 Precios'!E256/'2 Precios'!E257)</f>
        <v>7.2490711198361542E-3</v>
      </c>
      <c r="F257" s="15">
        <f>LN('2 Precios'!F256/'2 Precios'!F257)</f>
        <v>3.4403131248814311E-3</v>
      </c>
      <c r="G257" s="15">
        <f>LN('2 Precios'!G256/'2 Precios'!G257)</f>
        <v>2.9547917947037126E-2</v>
      </c>
      <c r="H257" s="15">
        <f>LN('2 Precios'!H256/'2 Precios'!H257)</f>
        <v>-4.0447829821449845E-3</v>
      </c>
      <c r="I257" s="15">
        <f>LN('2 Precios'!I256/'2 Precios'!I257)</f>
        <v>9.0498355199178562E-3</v>
      </c>
      <c r="J257" s="11">
        <v>255</v>
      </c>
    </row>
    <row r="258" spans="1:10" x14ac:dyDescent="0.2">
      <c r="A258" s="2">
        <v>43706</v>
      </c>
      <c r="B258" s="14">
        <f>LN('2 Precios'!B257/'2 Precios'!B258)</f>
        <v>2.148940487838941E-2</v>
      </c>
      <c r="C258" s="15">
        <f>LN('2 Precios'!C257/'2 Precios'!C258)</f>
        <v>3.7667855922701686E-2</v>
      </c>
      <c r="D258" s="15">
        <f>LN('2 Precios'!D257/'2 Precios'!D258)</f>
        <v>0</v>
      </c>
      <c r="E258" s="15">
        <f>LN('2 Precios'!E257/'2 Precios'!E258)</f>
        <v>4.2733605862019339E-2</v>
      </c>
      <c r="F258" s="15">
        <f>LN('2 Precios'!F257/'2 Precios'!F258)</f>
        <v>2.3243347372327205E-2</v>
      </c>
      <c r="G258" s="15">
        <f>LN('2 Precios'!G257/'2 Precios'!G258)</f>
        <v>2.5547827537828548E-2</v>
      </c>
      <c r="H258" s="15">
        <f>LN('2 Precios'!H257/'2 Precios'!H258)</f>
        <v>4.0399219688825184E-2</v>
      </c>
      <c r="I258" s="15">
        <f>LN('2 Precios'!I257/'2 Precios'!I258)</f>
        <v>1.1370097870753238E-3</v>
      </c>
      <c r="J258" s="11">
        <v>256</v>
      </c>
    </row>
    <row r="259" spans="1:10" x14ac:dyDescent="0.2">
      <c r="A259" s="2">
        <v>43705</v>
      </c>
      <c r="B259" s="14">
        <f>LN('2 Precios'!B258/'2 Precios'!B259)</f>
        <v>7.182010268259896E-3</v>
      </c>
      <c r="C259" s="15">
        <f>LN('2 Precios'!C258/'2 Precios'!C259)</f>
        <v>2.2500639077281552E-2</v>
      </c>
      <c r="D259" s="15">
        <f>LN('2 Precios'!D258/'2 Precios'!D259)</f>
        <v>-1.8018505502678365E-2</v>
      </c>
      <c r="E259" s="15">
        <f>LN('2 Precios'!E258/'2 Precios'!E259)</f>
        <v>3.4227072775021385E-3</v>
      </c>
      <c r="F259" s="15">
        <f>LN('2 Precios'!F258/'2 Precios'!F259)</f>
        <v>1.8991608817911183E-2</v>
      </c>
      <c r="G259" s="15">
        <f>LN('2 Precios'!G258/'2 Precios'!G259)</f>
        <v>2.8285833877137689E-2</v>
      </c>
      <c r="H259" s="15">
        <f>LN('2 Precios'!H258/'2 Precios'!H259)</f>
        <v>-7.4149525246142059E-4</v>
      </c>
      <c r="I259" s="15">
        <f>LN('2 Precios'!I258/'2 Precios'!I259)</f>
        <v>1.9529627021483878E-2</v>
      </c>
      <c r="J259" s="11">
        <v>257</v>
      </c>
    </row>
    <row r="260" spans="1:10" x14ac:dyDescent="0.2">
      <c r="A260" s="2">
        <v>43704</v>
      </c>
      <c r="B260" s="14">
        <f>LN('2 Precios'!B259/'2 Precios'!B260)</f>
        <v>1.4053127827138542E-2</v>
      </c>
      <c r="C260" s="15">
        <f>LN('2 Precios'!C259/'2 Precios'!C260)</f>
        <v>-1.3166206509253875E-2</v>
      </c>
      <c r="D260" s="15">
        <f>LN('2 Precios'!D259/'2 Precios'!D260)</f>
        <v>1.8018505502678431E-2</v>
      </c>
      <c r="E260" s="15">
        <f>LN('2 Precios'!E259/'2 Precios'!E260)</f>
        <v>1.5355388083194518E-2</v>
      </c>
      <c r="F260" s="15">
        <f>LN('2 Precios'!F259/'2 Precios'!F260)</f>
        <v>-1.604777381163185E-2</v>
      </c>
      <c r="G260" s="15">
        <f>LN('2 Precios'!G259/'2 Precios'!G260)</f>
        <v>1.7905641019599704E-2</v>
      </c>
      <c r="H260" s="15">
        <f>LN('2 Precios'!H259/'2 Precios'!H260)</f>
        <v>1.9584010720647606E-2</v>
      </c>
      <c r="I260" s="15">
        <f>LN('2 Precios'!I259/'2 Precios'!I260)</f>
        <v>1.8145069090503077E-2</v>
      </c>
      <c r="J260" s="11">
        <v>258</v>
      </c>
    </row>
    <row r="261" spans="1:10" x14ac:dyDescent="0.2">
      <c r="A261" s="2">
        <v>43703</v>
      </c>
      <c r="B261" s="14">
        <f>LN('2 Precios'!B260/'2 Precios'!B261)</f>
        <v>5.4950857917111162E-3</v>
      </c>
      <c r="C261" s="15">
        <f>LN('2 Precios'!C260/'2 Precios'!C261)</f>
        <v>1.6673324332465718E-2</v>
      </c>
      <c r="D261" s="15">
        <f>LN('2 Precios'!D260/'2 Precios'!D261)</f>
        <v>-3.5718082602079114E-2</v>
      </c>
      <c r="E261" s="15">
        <f>LN('2 Precios'!E260/'2 Precios'!E261)</f>
        <v>-7.3232547883873445E-3</v>
      </c>
      <c r="F261" s="15">
        <f>LN('2 Precios'!F260/'2 Precios'!F261)</f>
        <v>1.1798231457073077E-3</v>
      </c>
      <c r="G261" s="15">
        <f>LN('2 Precios'!G260/'2 Precios'!G261)</f>
        <v>-1.2037618246205401E-3</v>
      </c>
      <c r="H261" s="15">
        <f>LN('2 Precios'!H260/'2 Precios'!H261)</f>
        <v>-3.771872214912252E-3</v>
      </c>
      <c r="I261" s="15">
        <f>LN('2 Precios'!I260/'2 Precios'!I261)</f>
        <v>2.3655245319681561E-3</v>
      </c>
      <c r="J261" s="11">
        <v>259</v>
      </c>
    </row>
    <row r="262" spans="1:10" x14ac:dyDescent="0.2">
      <c r="A262" s="2">
        <v>43700</v>
      </c>
      <c r="B262" s="14">
        <f>LN('2 Precios'!B261/'2 Precios'!B262)</f>
        <v>-7.0536722136052476E-3</v>
      </c>
      <c r="C262" s="15">
        <f>LN('2 Precios'!C261/'2 Precios'!C262)</f>
        <v>-1.0732687976127638E-2</v>
      </c>
      <c r="D262" s="15">
        <f>LN('2 Precios'!D261/'2 Precios'!D262)</f>
        <v>-2.5975486403260677E-2</v>
      </c>
      <c r="E262" s="15">
        <f>LN('2 Precios'!E261/'2 Precios'!E262)</f>
        <v>-7.6767758088745535E-4</v>
      </c>
      <c r="F262" s="15">
        <f>LN('2 Precios'!F261/'2 Precios'!F262)</f>
        <v>-2.9088727564497704E-2</v>
      </c>
      <c r="G262" s="15">
        <f>LN('2 Precios'!G261/'2 Precios'!G262)</f>
        <v>-3.4582965575776052E-2</v>
      </c>
      <c r="H262" s="15">
        <f>LN('2 Precios'!H261/'2 Precios'!H262)</f>
        <v>-2.005936879032881E-3</v>
      </c>
      <c r="I262" s="15">
        <f>LN('2 Precios'!I261/'2 Precios'!I262)</f>
        <v>-1.001481183380854E-2</v>
      </c>
      <c r="J262" s="11">
        <v>260</v>
      </c>
    </row>
    <row r="263" spans="1:10" x14ac:dyDescent="0.2">
      <c r="A263" s="2">
        <v>43699</v>
      </c>
      <c r="B263" s="14">
        <f>LN('2 Precios'!B262/'2 Precios'!B263)</f>
        <v>1.7002991435188736E-3</v>
      </c>
      <c r="C263" s="15">
        <f>LN('2 Precios'!C262/'2 Precios'!C263)</f>
        <v>-2.5007432729767021E-2</v>
      </c>
      <c r="D263" s="15">
        <f>LN('2 Precios'!D262/'2 Precios'!D263)</f>
        <v>-3.3616610798984974E-2</v>
      </c>
      <c r="E263" s="15">
        <f>LN('2 Precios'!E262/'2 Precios'!E263)</f>
        <v>-5.3579156112764483E-3</v>
      </c>
      <c r="F263" s="15">
        <f>LN('2 Precios'!F262/'2 Precios'!F263)</f>
        <v>1.7217220401838092E-3</v>
      </c>
      <c r="G263" s="15">
        <f>LN('2 Precios'!G262/'2 Precios'!G263)</f>
        <v>-1.5566789505576219E-2</v>
      </c>
      <c r="H263" s="15">
        <f>LN('2 Precios'!H262/'2 Precios'!H263)</f>
        <v>-3.1885675306255407E-3</v>
      </c>
      <c r="I263" s="15">
        <f>LN('2 Precios'!I262/'2 Precios'!I263)</f>
        <v>-1.3969960253379061E-2</v>
      </c>
      <c r="J263" s="11">
        <v>261</v>
      </c>
    </row>
    <row r="264" spans="1:10" x14ac:dyDescent="0.2">
      <c r="A264" s="2">
        <v>43698</v>
      </c>
      <c r="B264" s="14">
        <f>LN('2 Precios'!B263/'2 Precios'!B264)</f>
        <v>9.426159308853212E-3</v>
      </c>
      <c r="C264" s="15">
        <f>LN('2 Precios'!C263/'2 Precios'!C264)</f>
        <v>6.5589936722278124E-3</v>
      </c>
      <c r="D264" s="15">
        <f>LN('2 Precios'!D263/'2 Precios'!D264)</f>
        <v>-1.6393809775676383E-2</v>
      </c>
      <c r="E264" s="15">
        <f>LN('2 Precios'!E263/'2 Precios'!E264)</f>
        <v>3.179802604985163E-2</v>
      </c>
      <c r="F264" s="15">
        <f>LN('2 Precios'!F263/'2 Precios'!F264)</f>
        <v>5.7454755961431269E-4</v>
      </c>
      <c r="G264" s="15">
        <f>LN('2 Precios'!G263/'2 Precios'!G264)</f>
        <v>2.1686552424921315E-2</v>
      </c>
      <c r="H264" s="15">
        <f>LN('2 Precios'!H263/'2 Precios'!H264)</f>
        <v>1.092077619538599E-2</v>
      </c>
      <c r="I264" s="15">
        <f>LN('2 Precios'!I263/'2 Precios'!I264)</f>
        <v>4.6350027726895417E-3</v>
      </c>
      <c r="J264" s="11">
        <v>262</v>
      </c>
    </row>
    <row r="265" spans="1:10" x14ac:dyDescent="0.2">
      <c r="A265" s="2">
        <v>43697</v>
      </c>
      <c r="B265" s="14">
        <f>LN('2 Precios'!B264/'2 Precios'!B265)</f>
        <v>3.6269797261801609E-3</v>
      </c>
      <c r="C265" s="15">
        <f>LN('2 Precios'!C264/'2 Precios'!C265)</f>
        <v>3.6625117243956717E-3</v>
      </c>
      <c r="D265" s="15">
        <f>LN('2 Precios'!D264/'2 Precios'!D265)</f>
        <v>8.1633106391608354E-3</v>
      </c>
      <c r="E265" s="15">
        <f>LN('2 Precios'!E264/'2 Precios'!E265)</f>
        <v>6.7207213521088072E-3</v>
      </c>
      <c r="F265" s="15">
        <f>LN('2 Precios'!F264/'2 Precios'!F265)</f>
        <v>2.6792457964699572E-2</v>
      </c>
      <c r="G265" s="15">
        <f>LN('2 Precios'!G264/'2 Precios'!G265)</f>
        <v>3.7526678460764601E-2</v>
      </c>
      <c r="H265" s="15">
        <f>LN('2 Precios'!H264/'2 Precios'!H265)</f>
        <v>-1.6150498151792637E-2</v>
      </c>
      <c r="I265" s="15">
        <f>LN('2 Precios'!I264/'2 Precios'!I265)</f>
        <v>8.1632525671501161E-3</v>
      </c>
      <c r="J265" s="11">
        <v>263</v>
      </c>
    </row>
    <row r="266" spans="1:10" x14ac:dyDescent="0.2">
      <c r="A266" s="2">
        <v>43696</v>
      </c>
      <c r="B266" s="14">
        <f>LN('2 Precios'!B265/'2 Precios'!B266)</f>
        <v>5.4950930754467872E-3</v>
      </c>
      <c r="C266" s="15">
        <f>LN('2 Precios'!C265/'2 Precios'!C266)</f>
        <v>2.9793687940616105E-2</v>
      </c>
      <c r="D266" s="15">
        <f>LN('2 Precios'!D265/'2 Precios'!D266)</f>
        <v>8.2304991365154435E-3</v>
      </c>
      <c r="E266" s="15">
        <f>LN('2 Precios'!E265/'2 Precios'!E266)</f>
        <v>-1.4960948638668609E-2</v>
      </c>
      <c r="F266" s="15">
        <f>LN('2 Precios'!F265/'2 Precios'!F266)</f>
        <v>-4.5016140487741052E-2</v>
      </c>
      <c r="G266" s="15">
        <f>LN('2 Precios'!G265/'2 Precios'!G266)</f>
        <v>2.9255388497802886E-2</v>
      </c>
      <c r="H266" s="15">
        <f>LN('2 Precios'!H265/'2 Precios'!H266)</f>
        <v>2.5024852651332068E-2</v>
      </c>
      <c r="I266" s="15">
        <f>LN('2 Precios'!I265/'2 Precios'!I266)</f>
        <v>-1.7987082501453446E-2</v>
      </c>
      <c r="J266" s="11">
        <v>264</v>
      </c>
    </row>
    <row r="267" spans="1:10" x14ac:dyDescent="0.2">
      <c r="A267" s="2">
        <v>43693</v>
      </c>
      <c r="B267" s="14">
        <f>LN('2 Precios'!B266/'2 Precios'!B267)</f>
        <v>1.9647261365106191E-2</v>
      </c>
      <c r="C267" s="15">
        <f>LN('2 Precios'!C266/'2 Precios'!C267)</f>
        <v>4.1158019972500362E-2</v>
      </c>
      <c r="D267" s="15">
        <f>LN('2 Precios'!D266/'2 Precios'!D267)</f>
        <v>3.3616610798985064E-2</v>
      </c>
      <c r="E267" s="15">
        <f>LN('2 Precios'!E266/'2 Precios'!E267)</f>
        <v>2.9343897629059638E-2</v>
      </c>
      <c r="F267" s="15">
        <f>LN('2 Precios'!F266/'2 Precios'!F267)</f>
        <v>5.6592114818040402E-3</v>
      </c>
      <c r="G267" s="15">
        <f>LN('2 Precios'!G266/'2 Precios'!G267)</f>
        <v>1.1629897097724346E-2</v>
      </c>
      <c r="H267" s="15">
        <f>LN('2 Precios'!H266/'2 Precios'!H267)</f>
        <v>-2.2288953659819526E-2</v>
      </c>
      <c r="I267" s="15">
        <f>LN('2 Precios'!I266/'2 Precios'!I267)</f>
        <v>1.6232124512423195E-2</v>
      </c>
      <c r="J267" s="11">
        <v>265</v>
      </c>
    </row>
    <row r="268" spans="1:10" x14ac:dyDescent="0.2">
      <c r="A268" s="2">
        <v>43692</v>
      </c>
      <c r="B268" s="14">
        <f>LN('2 Precios'!B267/'2 Precios'!B268)</f>
        <v>-1.9659669404346334E-3</v>
      </c>
      <c r="C268" s="15">
        <f>LN('2 Precios'!C267/'2 Precios'!C268)</f>
        <v>-2.8221834174082701E-2</v>
      </c>
      <c r="D268" s="15">
        <f>LN('2 Precios'!D267/'2 Precios'!D268)</f>
        <v>-8.5106896679086191E-3</v>
      </c>
      <c r="E268" s="15">
        <f>LN('2 Precios'!E267/'2 Precios'!E268)</f>
        <v>1.8274620243481761E-2</v>
      </c>
      <c r="F268" s="15">
        <f>LN('2 Precios'!F267/'2 Precios'!F268)</f>
        <v>4.5506333051427046E-3</v>
      </c>
      <c r="G268" s="15">
        <f>LN('2 Precios'!G267/'2 Precios'!G268)</f>
        <v>2.2155414100073125E-3</v>
      </c>
      <c r="H268" s="15">
        <f>LN('2 Precios'!H267/'2 Precios'!H268)</f>
        <v>2.0126541008699948E-2</v>
      </c>
      <c r="I268" s="15">
        <f>LN('2 Precios'!I267/'2 Precios'!I268)</f>
        <v>-6.4082945781198117E-3</v>
      </c>
      <c r="J268" s="11">
        <v>266</v>
      </c>
    </row>
    <row r="269" spans="1:10" x14ac:dyDescent="0.2">
      <c r="A269" s="2">
        <v>43691</v>
      </c>
      <c r="B269" s="14">
        <f>LN('2 Precios'!B268/'2 Precios'!B269)</f>
        <v>-2.1156458568731582E-2</v>
      </c>
      <c r="C269" s="15">
        <f>LN('2 Precios'!C268/'2 Precios'!C269)</f>
        <v>-2.6204599421492666E-2</v>
      </c>
      <c r="D269" s="15">
        <f>LN('2 Precios'!D268/'2 Precios'!D269)</f>
        <v>-2.5105921131076358E-2</v>
      </c>
      <c r="E269" s="15">
        <f>LN('2 Precios'!E268/'2 Precios'!E269)</f>
        <v>4.518348115870402E-3</v>
      </c>
      <c r="F269" s="15">
        <f>LN('2 Precios'!F268/'2 Precios'!F269)</f>
        <v>-2.0316668890131073E-2</v>
      </c>
      <c r="G269" s="15">
        <f>LN('2 Precios'!G268/'2 Precios'!G269)</f>
        <v>-2.4105189307392503E-2</v>
      </c>
      <c r="H269" s="15">
        <f>LN('2 Precios'!H268/'2 Precios'!H269)</f>
        <v>-2.2054929465813868E-2</v>
      </c>
      <c r="I269" s="15">
        <f>LN('2 Precios'!I268/'2 Precios'!I269)</f>
        <v>-5.1496528681986439E-2</v>
      </c>
      <c r="J269" s="11">
        <v>267</v>
      </c>
    </row>
    <row r="270" spans="1:10" x14ac:dyDescent="0.2">
      <c r="A270" s="2">
        <v>43690</v>
      </c>
      <c r="B270" s="14">
        <f>LN('2 Precios'!B269/'2 Precios'!B270)</f>
        <v>-9.4472340241487304E-3</v>
      </c>
      <c r="C270" s="15">
        <f>LN('2 Precios'!C269/'2 Precios'!C270)</f>
        <v>-1.1866641397788378E-2</v>
      </c>
      <c r="D270" s="15">
        <f>LN('2 Precios'!D269/'2 Precios'!D270)</f>
        <v>-4.8396540861850211E-2</v>
      </c>
      <c r="E270" s="15">
        <f>LN('2 Precios'!E269/'2 Precios'!E270)</f>
        <v>-3.6982988526116766E-3</v>
      </c>
      <c r="F270" s="15">
        <f>LN('2 Precios'!F269/'2 Precios'!F270)</f>
        <v>3.9182809716602086E-3</v>
      </c>
      <c r="G270" s="15">
        <f>LN('2 Precios'!G269/'2 Precios'!G270)</f>
        <v>5.8943244038981582E-3</v>
      </c>
      <c r="H270" s="15">
        <f>LN('2 Precios'!H269/'2 Precios'!H270)</f>
        <v>-5.94828572720858E-3</v>
      </c>
      <c r="I270" s="15">
        <f>LN('2 Precios'!I269/'2 Precios'!I270)</f>
        <v>9.4209624147954564E-3</v>
      </c>
      <c r="J270" s="11">
        <v>268</v>
      </c>
    </row>
    <row r="271" spans="1:10" x14ac:dyDescent="0.2">
      <c r="A271" s="2">
        <v>43689</v>
      </c>
      <c r="B271" s="14">
        <f>LN('2 Precios'!B270/'2 Precios'!B271)</f>
        <v>-1.4203617712419602E-2</v>
      </c>
      <c r="C271" s="15">
        <f>LN('2 Precios'!C270/'2 Precios'!C271)</f>
        <v>-4.9140051336271423E-4</v>
      </c>
      <c r="D271" s="15">
        <f>LN('2 Precios'!D270/'2 Precios'!D271)</f>
        <v>-2.3347363996991177E-2</v>
      </c>
      <c r="E271" s="15">
        <f>LN('2 Precios'!E270/'2 Precios'!E271)</f>
        <v>-1.2298013689712886E-3</v>
      </c>
      <c r="F271" s="15">
        <f>LN('2 Precios'!F270/'2 Precios'!F271)</f>
        <v>-3.201156336993758E-2</v>
      </c>
      <c r="G271" s="15">
        <f>LN('2 Precios'!G270/'2 Precios'!G271)</f>
        <v>-1.3904163653980903E-2</v>
      </c>
      <c r="H271" s="15">
        <f>LN('2 Precios'!H270/'2 Precios'!H271)</f>
        <v>-2.1270962657582201E-2</v>
      </c>
      <c r="I271" s="15">
        <f>LN('2 Precios'!I270/'2 Precios'!I271)</f>
        <v>5.5683655017181837E-4</v>
      </c>
      <c r="J271" s="11">
        <v>269</v>
      </c>
    </row>
    <row r="272" spans="1:10" x14ac:dyDescent="0.2">
      <c r="A272" s="2">
        <v>43686</v>
      </c>
      <c r="B272" s="14">
        <f>LN('2 Precios'!B271/'2 Precios'!B272)</f>
        <v>-4.486882899421857E-4</v>
      </c>
      <c r="C272" s="15">
        <f>LN('2 Precios'!C271/'2 Precios'!C272)</f>
        <v>-6.8544453577352787E-3</v>
      </c>
      <c r="D272" s="15">
        <f>LN('2 Precios'!D271/'2 Precios'!D272)</f>
        <v>-4.5120435280469655E-2</v>
      </c>
      <c r="E272" s="15">
        <f>LN('2 Precios'!E271/'2 Precios'!E272)</f>
        <v>0</v>
      </c>
      <c r="F272" s="15">
        <f>LN('2 Precios'!F271/'2 Precios'!F272)</f>
        <v>-1.4023962308644852E-2</v>
      </c>
      <c r="G272" s="15">
        <f>LN('2 Precios'!G271/'2 Precios'!G272)</f>
        <v>-2.7838349216070563E-2</v>
      </c>
      <c r="H272" s="15">
        <f>LN('2 Precios'!H271/'2 Precios'!H272)</f>
        <v>9.357268307192624E-3</v>
      </c>
      <c r="I272" s="15">
        <f>LN('2 Precios'!I271/'2 Precios'!I272)</f>
        <v>-2.1494296183726034E-2</v>
      </c>
      <c r="J272" s="11">
        <v>270</v>
      </c>
    </row>
    <row r="273" spans="1:10" x14ac:dyDescent="0.2">
      <c r="A273" s="2">
        <v>43685</v>
      </c>
      <c r="B273" s="14">
        <f>LN('2 Precios'!B272/'2 Precios'!B273)</f>
        <v>1.7465919283066804E-4</v>
      </c>
      <c r="C273" s="15">
        <f>LN('2 Precios'!C272/'2 Precios'!C273)</f>
        <v>1.9212487268886313E-2</v>
      </c>
      <c r="D273" s="15">
        <f>LN('2 Precios'!D272/'2 Precios'!D273)</f>
        <v>7.38010729762246E-3</v>
      </c>
      <c r="E273" s="15">
        <f>LN('2 Precios'!E272/'2 Precios'!E273)</f>
        <v>1.2781043908259345E-2</v>
      </c>
      <c r="F273" s="15">
        <f>LN('2 Precios'!F272/'2 Precios'!F273)</f>
        <v>1.8924598307647041E-2</v>
      </c>
      <c r="G273" s="15">
        <f>LN('2 Precios'!G272/'2 Precios'!G273)</f>
        <v>5.9861598389382101E-3</v>
      </c>
      <c r="H273" s="15">
        <f>LN('2 Precios'!H272/'2 Precios'!H273)</f>
        <v>3.6112174380306415E-2</v>
      </c>
      <c r="I273" s="15">
        <f>LN('2 Precios'!I272/'2 Precios'!I273)</f>
        <v>3.7782271652504855E-2</v>
      </c>
      <c r="J273" s="11">
        <v>271</v>
      </c>
    </row>
    <row r="274" spans="1:10" x14ac:dyDescent="0.2">
      <c r="A274" s="2">
        <v>43684</v>
      </c>
      <c r="B274" s="14">
        <f>LN('2 Precios'!B273/'2 Precios'!B274)</f>
        <v>1.6124674666332897E-2</v>
      </c>
      <c r="C274" s="15">
        <f>LN('2 Precios'!C273/'2 Precios'!C274)</f>
        <v>1.5286628284363933E-2</v>
      </c>
      <c r="D274" s="15">
        <f>LN('2 Precios'!D273/'2 Precios'!D274)</f>
        <v>3.7740327982847113E-2</v>
      </c>
      <c r="E274" s="15">
        <f>LN('2 Precios'!E273/'2 Precios'!E274)</f>
        <v>-1.2371291802546718E-2</v>
      </c>
      <c r="F274" s="15">
        <f>LN('2 Precios'!F273/'2 Precios'!F274)</f>
        <v>-2.1810804125896302E-3</v>
      </c>
      <c r="G274" s="15">
        <f>LN('2 Precios'!G273/'2 Precios'!G274)</f>
        <v>8.1387033074819034E-3</v>
      </c>
      <c r="H274" s="15">
        <f>LN('2 Precios'!H273/'2 Precios'!H274)</f>
        <v>1.9639399263589787E-3</v>
      </c>
      <c r="I274" s="15">
        <f>LN('2 Precios'!I273/'2 Precios'!I274)</f>
        <v>2.1752373929535732E-2</v>
      </c>
      <c r="J274" s="11">
        <v>272</v>
      </c>
    </row>
    <row r="275" spans="1:10" x14ac:dyDescent="0.2">
      <c r="A275" s="2">
        <v>43683</v>
      </c>
      <c r="B275" s="14">
        <f>LN('2 Precios'!B274/'2 Precios'!B275)</f>
        <v>7.297264382642883E-3</v>
      </c>
      <c r="C275" s="15">
        <f>LN('2 Precios'!C274/'2 Precios'!C275)</f>
        <v>-2.1237600470996234E-2</v>
      </c>
      <c r="D275" s="15">
        <f>LN('2 Precios'!D274/'2 Precios'!D275)</f>
        <v>-2.2814677766171399E-2</v>
      </c>
      <c r="E275" s="15">
        <f>LN('2 Precios'!E274/'2 Precios'!E275)</f>
        <v>2.2798914964805812E-2</v>
      </c>
      <c r="F275" s="15">
        <f>LN('2 Precios'!F274/'2 Precios'!F275)</f>
        <v>-1.0886228620016159E-3</v>
      </c>
      <c r="G275" s="15">
        <f>LN('2 Precios'!G274/'2 Precios'!G275)</f>
        <v>5.1586216658710913E-3</v>
      </c>
      <c r="H275" s="15">
        <f>LN('2 Precios'!H274/'2 Precios'!H275)</f>
        <v>-1.9592438328287883E-2</v>
      </c>
      <c r="I275" s="15">
        <f>LN('2 Precios'!I274/'2 Precios'!I275)</f>
        <v>-5.7853628581921383E-4</v>
      </c>
      <c r="J275" s="11">
        <v>273</v>
      </c>
    </row>
    <row r="276" spans="1:10" x14ac:dyDescent="0.2">
      <c r="A276" s="2">
        <v>43682</v>
      </c>
      <c r="B276" s="14">
        <f>LN('2 Precios'!B275/'2 Precios'!B276)</f>
        <v>-1.210878446329822E-2</v>
      </c>
      <c r="C276" s="15">
        <f>LN('2 Precios'!C275/'2 Precios'!C276)</f>
        <v>1.7320305769532188E-3</v>
      </c>
      <c r="D276" s="15">
        <f>LN('2 Precios'!D275/'2 Precios'!D276)</f>
        <v>0</v>
      </c>
      <c r="E276" s="15">
        <f>LN('2 Precios'!E275/'2 Precios'!E276)</f>
        <v>1.2586534071963279E-3</v>
      </c>
      <c r="F276" s="15">
        <f>LN('2 Precios'!F275/'2 Precios'!F276)</f>
        <v>-2.1529464507676181E-2</v>
      </c>
      <c r="G276" s="15">
        <f>LN('2 Precios'!G275/'2 Precios'!G276)</f>
        <v>-3.7909330821890561E-2</v>
      </c>
      <c r="H276" s="15">
        <f>LN('2 Precios'!H275/'2 Precios'!H276)</f>
        <v>-1.8117343086465558E-2</v>
      </c>
      <c r="I276" s="15">
        <f>LN('2 Precios'!I275/'2 Precios'!I276)</f>
        <v>-3.4672355314611797E-2</v>
      </c>
      <c r="J276" s="11">
        <v>274</v>
      </c>
    </row>
    <row r="277" spans="1:10" x14ac:dyDescent="0.2">
      <c r="A277" s="2">
        <v>43679</v>
      </c>
      <c r="B277" s="14">
        <f>LN('2 Precios'!B276/'2 Precios'!B277)</f>
        <v>-9.194820455216959E-3</v>
      </c>
      <c r="C277" s="15">
        <f>LN('2 Precios'!C276/'2 Precios'!C277)</f>
        <v>1.9505569894043066E-2</v>
      </c>
      <c r="D277" s="15">
        <f>LN('2 Precios'!D276/'2 Precios'!D277)</f>
        <v>-4.4124804908937824E-2</v>
      </c>
      <c r="E277" s="15">
        <f>LN('2 Precios'!E276/'2 Precios'!E277)</f>
        <v>-1.7065970901280363E-2</v>
      </c>
      <c r="F277" s="15">
        <f>LN('2 Precios'!F276/'2 Precios'!F277)</f>
        <v>-6.8983556421144832E-3</v>
      </c>
      <c r="G277" s="15">
        <f>LN('2 Precios'!G276/'2 Precios'!G277)</f>
        <v>-8.7831952118358665E-4</v>
      </c>
      <c r="H277" s="15">
        <f>LN('2 Precios'!H276/'2 Precios'!H277)</f>
        <v>-2.6158651933165807E-2</v>
      </c>
      <c r="I277" s="15">
        <f>LN('2 Precios'!I276/'2 Precios'!I277)</f>
        <v>-1.6071334658581259E-2</v>
      </c>
      <c r="J277" s="11">
        <v>275</v>
      </c>
    </row>
    <row r="278" spans="1:10" x14ac:dyDescent="0.2">
      <c r="A278" s="2">
        <v>43678</v>
      </c>
      <c r="B278" s="14">
        <f>LN('2 Precios'!B277/'2 Precios'!B278)</f>
        <v>-1.2715101938358257E-2</v>
      </c>
      <c r="C278" s="15">
        <f>LN('2 Precios'!C277/'2 Precios'!C278)</f>
        <v>1.3474158688403825E-2</v>
      </c>
      <c r="D278" s="15">
        <f>LN('2 Precios'!D277/'2 Precios'!D278)</f>
        <v>-0.1024786692829375</v>
      </c>
      <c r="E278" s="15">
        <f>LN('2 Precios'!E277/'2 Precios'!E278)</f>
        <v>-1.6373636703118206E-2</v>
      </c>
      <c r="F278" s="15">
        <f>LN('2 Precios'!F277/'2 Precios'!F278)</f>
        <v>-7.3761664089041059E-3</v>
      </c>
      <c r="G278" s="15">
        <f>LN('2 Precios'!G277/'2 Precios'!G278)</f>
        <v>-2.713801106593065E-2</v>
      </c>
      <c r="H278" s="15">
        <f>LN('2 Precios'!H277/'2 Precios'!H278)</f>
        <v>-2.6593091377626568E-2</v>
      </c>
      <c r="I278" s="15">
        <f>LN('2 Precios'!I277/'2 Precios'!I278)</f>
        <v>-3.1920479522961245E-2</v>
      </c>
      <c r="J278" s="11">
        <v>276</v>
      </c>
    </row>
    <row r="279" spans="1:10" x14ac:dyDescent="0.2">
      <c r="A279" s="2">
        <v>43677</v>
      </c>
      <c r="B279" s="14">
        <f>LN('2 Precios'!B278/'2 Precios'!B279)</f>
        <v>-7.2219569533900786E-3</v>
      </c>
      <c r="C279" s="15">
        <f>LN('2 Precios'!C278/'2 Precios'!C279)</f>
        <v>1.0032238481885765E-2</v>
      </c>
      <c r="D279" s="15">
        <f>LN('2 Precios'!D278/'2 Precios'!D279)</f>
        <v>-3.1951599806602358E-2</v>
      </c>
      <c r="E279" s="15">
        <f>LN('2 Precios'!E278/'2 Precios'!E279)</f>
        <v>2.2583551090932259E-2</v>
      </c>
      <c r="F279" s="15">
        <f>LN('2 Precios'!F278/'2 Precios'!F279)</f>
        <v>-1.5736169408700677E-3</v>
      </c>
      <c r="G279" s="15">
        <f>LN('2 Precios'!G278/'2 Precios'!G279)</f>
        <v>-3.7181026287131852E-2</v>
      </c>
      <c r="H279" s="15">
        <f>LN('2 Precios'!H278/'2 Precios'!H279)</f>
        <v>-5.7986965983026977E-5</v>
      </c>
      <c r="I279" s="15">
        <f>LN('2 Precios'!I278/'2 Precios'!I279)</f>
        <v>-2.1276071289818743E-3</v>
      </c>
      <c r="J279" s="11">
        <v>277</v>
      </c>
    </row>
    <row r="280" spans="1:10" x14ac:dyDescent="0.2">
      <c r="A280" s="2">
        <v>43676</v>
      </c>
      <c r="B280" s="14">
        <f>LN('2 Precios'!B279/'2 Precios'!B280)</f>
        <v>-2.8483309918289753E-3</v>
      </c>
      <c r="C280" s="15">
        <f>LN('2 Precios'!C279/'2 Precios'!C280)</f>
        <v>1.6421612558608096E-2</v>
      </c>
      <c r="D280" s="15">
        <f>LN('2 Precios'!D279/'2 Precios'!D280)</f>
        <v>-2.4845998586530662E-2</v>
      </c>
      <c r="E280" s="15">
        <f>LN('2 Precios'!E279/'2 Precios'!E280)</f>
        <v>-1.5657468935330793E-2</v>
      </c>
      <c r="F280" s="15">
        <f>LN('2 Precios'!F279/'2 Precios'!F280)</f>
        <v>-2.177379954956073E-2</v>
      </c>
      <c r="G280" s="15">
        <f>LN('2 Precios'!G279/'2 Precios'!G280)</f>
        <v>-2.9473541552192433E-2</v>
      </c>
      <c r="H280" s="15">
        <f>LN('2 Precios'!H279/'2 Precios'!H280)</f>
        <v>1.0481683125625004E-2</v>
      </c>
      <c r="I280" s="15">
        <f>LN('2 Precios'!I279/'2 Precios'!I280)</f>
        <v>-3.0352931912048763E-2</v>
      </c>
      <c r="J280" s="11">
        <v>278</v>
      </c>
    </row>
    <row r="281" spans="1:10" x14ac:dyDescent="0.2">
      <c r="A281" s="2">
        <v>43675</v>
      </c>
      <c r="B281" s="14">
        <f>LN('2 Precios'!B280/'2 Precios'!B281)</f>
        <v>1.4713805206057093E-2</v>
      </c>
      <c r="C281" s="15">
        <f>LN('2 Precios'!C280/'2 Precios'!C281)</f>
        <v>3.0960573525518887E-2</v>
      </c>
      <c r="D281" s="15">
        <f>LN('2 Precios'!D280/'2 Precios'!D281)</f>
        <v>3.750439545845427E-2</v>
      </c>
      <c r="E281" s="15">
        <f>LN('2 Precios'!E280/'2 Precios'!E281)</f>
        <v>6.9743051926652588E-3</v>
      </c>
      <c r="F281" s="15">
        <f>LN('2 Precios'!F280/'2 Precios'!F281)</f>
        <v>9.7914209159182617E-3</v>
      </c>
      <c r="G281" s="15">
        <f>LN('2 Precios'!G280/'2 Precios'!G281)</f>
        <v>-1.7694955288961058E-2</v>
      </c>
      <c r="H281" s="15">
        <f>LN('2 Precios'!H280/'2 Precios'!H281)</f>
        <v>-1.712120399014604E-2</v>
      </c>
      <c r="I281" s="15">
        <f>LN('2 Precios'!I280/'2 Precios'!I281)</f>
        <v>-1.5451973200663026E-3</v>
      </c>
      <c r="J281" s="11">
        <v>279</v>
      </c>
    </row>
    <row r="282" spans="1:10" x14ac:dyDescent="0.2">
      <c r="A282" s="2">
        <v>43672</v>
      </c>
      <c r="B282" s="14">
        <f>LN('2 Precios'!B281/'2 Precios'!B282)</f>
        <v>-6.3633914496427054E-3</v>
      </c>
      <c r="C282" s="15">
        <f>LN('2 Precios'!C281/'2 Precios'!C282)</f>
        <v>8.0698025373988874E-2</v>
      </c>
      <c r="D282" s="15">
        <f>LN('2 Precios'!D281/'2 Precios'!D282)</f>
        <v>-1.2658396871923465E-2</v>
      </c>
      <c r="E282" s="15">
        <f>LN('2 Precios'!E281/'2 Precios'!E282)</f>
        <v>-9.4243268847248683E-3</v>
      </c>
      <c r="F282" s="15">
        <f>LN('2 Precios'!F281/'2 Precios'!F282)</f>
        <v>-3.6185102092489776E-3</v>
      </c>
      <c r="G282" s="15">
        <f>LN('2 Precios'!G281/'2 Precios'!G282)</f>
        <v>-2.0726104339106845E-2</v>
      </c>
      <c r="H282" s="15">
        <f>LN('2 Precios'!H281/'2 Precios'!H282)</f>
        <v>-2.5116372545034064E-2</v>
      </c>
      <c r="I282" s="15">
        <f>LN('2 Precios'!I281/'2 Precios'!I282)</f>
        <v>-6.0897056017693012E-2</v>
      </c>
      <c r="J282" s="11">
        <v>280</v>
      </c>
    </row>
    <row r="283" spans="1:10" x14ac:dyDescent="0.2">
      <c r="A283" s="2">
        <v>43671</v>
      </c>
      <c r="B283" s="14">
        <f>LN('2 Precios'!B282/'2 Precios'!B283)</f>
        <v>-5.7078171949975108E-3</v>
      </c>
      <c r="C283" s="15">
        <f>LN('2 Precios'!C282/'2 Precios'!C283)</f>
        <v>-1.4683015195814714E-3</v>
      </c>
      <c r="D283" s="15">
        <f>LN('2 Precios'!D282/'2 Precios'!D283)</f>
        <v>0</v>
      </c>
      <c r="E283" s="15">
        <f>LN('2 Precios'!E282/'2 Precios'!E283)</f>
        <v>-4.8819870128919305E-3</v>
      </c>
      <c r="F283" s="15">
        <f>LN('2 Precios'!F282/'2 Precios'!F283)</f>
        <v>-5.6599586564376478E-3</v>
      </c>
      <c r="G283" s="15">
        <f>LN('2 Precios'!G282/'2 Precios'!G283)</f>
        <v>2.0987971077087074E-2</v>
      </c>
      <c r="H283" s="15">
        <f>LN('2 Precios'!H282/'2 Precios'!H283)</f>
        <v>-1.4580274947886846E-3</v>
      </c>
      <c r="I283" s="15">
        <f>LN('2 Precios'!I282/'2 Precios'!I283)</f>
        <v>2.649806589597805E-2</v>
      </c>
      <c r="J283" s="11">
        <v>281</v>
      </c>
    </row>
    <row r="284" spans="1:10" x14ac:dyDescent="0.2">
      <c r="A284" s="2">
        <v>43670</v>
      </c>
      <c r="B284" s="14">
        <f>LN('2 Precios'!B283/'2 Precios'!B284)</f>
        <v>5.6611533447583906E-3</v>
      </c>
      <c r="C284" s="15">
        <f>LN('2 Precios'!C283/'2 Precios'!C284)</f>
        <v>2.3502360303979293E-3</v>
      </c>
      <c r="D284" s="15">
        <f>LN('2 Precios'!D283/'2 Precios'!D284)</f>
        <v>3.8466280827796143E-2</v>
      </c>
      <c r="E284" s="15">
        <f>LN('2 Precios'!E283/'2 Precios'!E284)</f>
        <v>8.9686293983439434E-3</v>
      </c>
      <c r="F284" s="15">
        <f>LN('2 Precios'!F283/'2 Precios'!F284)</f>
        <v>2.5686630468485013E-3</v>
      </c>
      <c r="G284" s="15">
        <f>LN('2 Precios'!G283/'2 Precios'!G284)</f>
        <v>1.0793839448227436E-2</v>
      </c>
      <c r="H284" s="15">
        <f>LN('2 Precios'!H283/'2 Precios'!H284)</f>
        <v>0</v>
      </c>
      <c r="I284" s="15">
        <f>LN('2 Precios'!I283/'2 Precios'!I284)</f>
        <v>7.913152012537128E-2</v>
      </c>
      <c r="J284" s="11">
        <v>282</v>
      </c>
    </row>
    <row r="285" spans="1:10" x14ac:dyDescent="0.2">
      <c r="A285" s="2">
        <v>43669</v>
      </c>
      <c r="B285" s="14">
        <f>LN('2 Precios'!B284/'2 Precios'!B285)</f>
        <v>-6.6707071268771066E-3</v>
      </c>
      <c r="C285" s="15">
        <f>LN('2 Precios'!C284/'2 Precios'!C285)</f>
        <v>-2.9558802241544505E-2</v>
      </c>
      <c r="D285" s="15">
        <f>LN('2 Precios'!D284/'2 Precios'!D285)</f>
        <v>-6.3312279414326725E-2</v>
      </c>
      <c r="E285" s="15">
        <f>LN('2 Precios'!E284/'2 Precios'!E285)</f>
        <v>-1.5441144165796327E-2</v>
      </c>
      <c r="F285" s="15">
        <f>LN('2 Precios'!F284/'2 Precios'!F285)</f>
        <v>-5.1627500348597651E-2</v>
      </c>
      <c r="G285" s="15">
        <f>LN('2 Precios'!G284/'2 Precios'!G285)</f>
        <v>-3.5365100814287953E-2</v>
      </c>
      <c r="H285" s="15">
        <f>LN('2 Precios'!H284/'2 Precios'!H285)</f>
        <v>-4.974711735950388E-3</v>
      </c>
      <c r="I285" s="15">
        <f>LN('2 Precios'!I284/'2 Precios'!I285)</f>
        <v>5.3835802107790641E-4</v>
      </c>
      <c r="J285" s="11">
        <v>283</v>
      </c>
    </row>
    <row r="286" spans="1:10" x14ac:dyDescent="0.2">
      <c r="A286" s="2">
        <v>43668</v>
      </c>
      <c r="B286" s="14">
        <f>LN('2 Precios'!B285/'2 Precios'!B286)</f>
        <v>-9.5928919680957937E-3</v>
      </c>
      <c r="C286" s="15">
        <f>LN('2 Precios'!C285/'2 Precios'!C286)</f>
        <v>-3.6999736110319342E-2</v>
      </c>
      <c r="D286" s="15">
        <f>LN('2 Precios'!D285/'2 Precios'!D286)</f>
        <v>1.2345835822299141E-2</v>
      </c>
      <c r="E286" s="15">
        <f>LN('2 Precios'!E285/'2 Precios'!E286)</f>
        <v>-2.8186851760446841E-3</v>
      </c>
      <c r="F286" s="15">
        <f>LN('2 Precios'!F285/'2 Precios'!F286)</f>
        <v>9.2578155402020731E-2</v>
      </c>
      <c r="G286" s="15">
        <f>LN('2 Precios'!G285/'2 Precios'!G286)</f>
        <v>-3.8099871781580696E-2</v>
      </c>
      <c r="H286" s="15">
        <f>LN('2 Precios'!H285/'2 Precios'!H286)</f>
        <v>-1.1255068153425455E-2</v>
      </c>
      <c r="I286" s="15">
        <f>LN('2 Precios'!I285/'2 Precios'!I286)</f>
        <v>-1.8143507305751691E-2</v>
      </c>
      <c r="J286" s="11">
        <v>284</v>
      </c>
    </row>
    <row r="287" spans="1:10" x14ac:dyDescent="0.2">
      <c r="A287" s="2">
        <v>43665</v>
      </c>
      <c r="B287" s="14">
        <f>LN('2 Precios'!B286/'2 Precios'!B287)</f>
        <v>-2.7805012797777249E-4</v>
      </c>
      <c r="C287" s="15">
        <f>LN('2 Precios'!C286/'2 Precios'!C287)</f>
        <v>-2.3927215113354879E-2</v>
      </c>
      <c r="D287" s="15">
        <f>LN('2 Precios'!D286/'2 Precios'!D287)</f>
        <v>0</v>
      </c>
      <c r="E287" s="15">
        <f>LN('2 Precios'!E286/'2 Precios'!E287)</f>
        <v>-2.9320641234280652E-2</v>
      </c>
      <c r="F287" s="15">
        <f>LN('2 Precios'!F286/'2 Precios'!F287)</f>
        <v>-1.0712373814988035E-3</v>
      </c>
      <c r="G287" s="15">
        <f>LN('2 Precios'!G286/'2 Precios'!G287)</f>
        <v>1.1377787699603461E-2</v>
      </c>
      <c r="H287" s="15">
        <f>LN('2 Precios'!H286/'2 Precios'!H287)</f>
        <v>-2.4560789953670597E-2</v>
      </c>
      <c r="I287" s="15">
        <f>LN('2 Precios'!I286/'2 Precios'!I287)</f>
        <v>5.3022925206395455E-3</v>
      </c>
      <c r="J287" s="11">
        <v>285</v>
      </c>
    </row>
    <row r="288" spans="1:10" x14ac:dyDescent="0.2">
      <c r="A288" s="2">
        <v>43664</v>
      </c>
      <c r="B288" s="14">
        <f>LN('2 Precios'!B287/'2 Precios'!B288)</f>
        <v>-2.2180631001821511E-2</v>
      </c>
      <c r="C288" s="15">
        <f>LN('2 Precios'!C287/'2 Precios'!C288)</f>
        <v>-1.5198265742044095E-2</v>
      </c>
      <c r="D288" s="15">
        <f>LN('2 Precios'!D287/'2 Precios'!D288)</f>
        <v>-6.191970247921107E-3</v>
      </c>
      <c r="E288" s="15">
        <f>LN('2 Precios'!E287/'2 Precios'!E288)</f>
        <v>2.3307434219915324E-2</v>
      </c>
      <c r="F288" s="15">
        <f>LN('2 Precios'!F287/'2 Precios'!F288)</f>
        <v>5.3547524706510654E-4</v>
      </c>
      <c r="G288" s="15">
        <f>LN('2 Precios'!G287/'2 Precios'!G288)</f>
        <v>-3.2789822020551432E-2</v>
      </c>
      <c r="H288" s="15">
        <f>LN('2 Precios'!H287/'2 Precios'!H288)</f>
        <v>-4.3028021962194943E-4</v>
      </c>
      <c r="I288" s="15">
        <f>LN('2 Precios'!I287/'2 Precios'!I288)</f>
        <v>-3.8586645130751648E-2</v>
      </c>
      <c r="J288" s="11">
        <v>286</v>
      </c>
    </row>
    <row r="289" spans="1:10" x14ac:dyDescent="0.2">
      <c r="A289" s="2">
        <v>43663</v>
      </c>
      <c r="B289" s="14">
        <f>LN('2 Precios'!B288/'2 Precios'!B289)</f>
        <v>-1.0134465569811908E-2</v>
      </c>
      <c r="C289" s="15">
        <f>LN('2 Precios'!C288/'2 Precios'!C289)</f>
        <v>-1.7834198935060587E-2</v>
      </c>
      <c r="D289" s="15">
        <f>LN('2 Precios'!D288/'2 Precios'!D289)</f>
        <v>-1.2270092591814247E-2</v>
      </c>
      <c r="E289" s="15">
        <f>LN('2 Precios'!E288/'2 Precios'!E289)</f>
        <v>-6.3745235774359888E-3</v>
      </c>
      <c r="F289" s="15">
        <f>LN('2 Precios'!F288/'2 Precios'!F289)</f>
        <v>-5.0140999792302104E-2</v>
      </c>
      <c r="G289" s="15">
        <f>LN('2 Precios'!G288/'2 Precios'!G289)</f>
        <v>-1.481506171195841E-2</v>
      </c>
      <c r="H289" s="15">
        <f>LN('2 Precios'!H288/'2 Precios'!H289)</f>
        <v>-2.1070170609311444E-2</v>
      </c>
      <c r="I289" s="15">
        <f>LN('2 Precios'!I288/'2 Precios'!I289)</f>
        <v>-1.673891564613765E-2</v>
      </c>
      <c r="J289" s="11">
        <v>287</v>
      </c>
    </row>
    <row r="290" spans="1:10" x14ac:dyDescent="0.2">
      <c r="A290" s="2">
        <v>43662</v>
      </c>
      <c r="B290" s="14">
        <f>LN('2 Precios'!B289/'2 Precios'!B290)</f>
        <v>-1.8357114312053475E-3</v>
      </c>
      <c r="C290" s="15">
        <f>LN('2 Precios'!C289/'2 Precios'!C290)</f>
        <v>4.1677579430823824E-3</v>
      </c>
      <c r="D290" s="15">
        <f>LN('2 Precios'!D289/'2 Precios'!D290)</f>
        <v>-1.212136053234485E-2</v>
      </c>
      <c r="E290" s="15">
        <f>LN('2 Precios'!E289/'2 Precios'!E290)</f>
        <v>-7.9113942689365835E-3</v>
      </c>
      <c r="F290" s="15">
        <f>LN('2 Precios'!F289/'2 Precios'!F290)</f>
        <v>-4.5743411186155531E-3</v>
      </c>
      <c r="G290" s="15">
        <f>LN('2 Precios'!G289/'2 Precios'!G290)</f>
        <v>2.3276420062855102E-2</v>
      </c>
      <c r="H290" s="15">
        <f>LN('2 Precios'!H289/'2 Precios'!H290)</f>
        <v>1.4225298225071443E-3</v>
      </c>
      <c r="I290" s="15">
        <f>LN('2 Precios'!I289/'2 Precios'!I290)</f>
        <v>3.8456419748371086E-2</v>
      </c>
      <c r="J290" s="11">
        <v>288</v>
      </c>
    </row>
    <row r="291" spans="1:10" x14ac:dyDescent="0.2">
      <c r="A291" s="2">
        <v>43661</v>
      </c>
      <c r="B291" s="14">
        <f>LN('2 Precios'!B290/'2 Precios'!B291)</f>
        <v>9.7220345913534897E-3</v>
      </c>
      <c r="C291" s="15">
        <f>LN('2 Precios'!C290/'2 Precios'!C291)</f>
        <v>9.9686291145949096E-3</v>
      </c>
      <c r="D291" s="15">
        <f>LN('2 Precios'!D290/'2 Precios'!D291)</f>
        <v>2.4391453124159048E-2</v>
      </c>
      <c r="E291" s="15">
        <f>LN('2 Precios'!E290/'2 Precios'!E291)</f>
        <v>5.1352671637688299E-3</v>
      </c>
      <c r="F291" s="15">
        <f>LN('2 Precios'!F290/'2 Precios'!F291)</f>
        <v>5.593607261904803E-3</v>
      </c>
      <c r="G291" s="15">
        <f>LN('2 Precios'!G290/'2 Precios'!G291)</f>
        <v>-7.9797546873815097E-3</v>
      </c>
      <c r="H291" s="15">
        <f>LN('2 Precios'!H290/'2 Precios'!H291)</f>
        <v>6.9841977022224704E-3</v>
      </c>
      <c r="I291" s="15">
        <f>LN('2 Precios'!I290/'2 Precios'!I291)</f>
        <v>1.0509765957013353E-2</v>
      </c>
      <c r="J291" s="11">
        <v>289</v>
      </c>
    </row>
    <row r="292" spans="1:10" x14ac:dyDescent="0.2">
      <c r="A292" s="2">
        <v>43658</v>
      </c>
      <c r="B292" s="14">
        <f>LN('2 Precios'!B291/'2 Precios'!B292)</f>
        <v>-5.4884454567550875E-3</v>
      </c>
      <c r="C292" s="15">
        <f>LN('2 Precios'!C291/'2 Precios'!C292)</f>
        <v>-3.6842146935984576E-3</v>
      </c>
      <c r="D292" s="15">
        <f>LN('2 Precios'!D291/'2 Precios'!D292)</f>
        <v>-3.0397477184370931E-2</v>
      </c>
      <c r="E292" s="15">
        <f>LN('2 Precios'!E291/'2 Precios'!E292)</f>
        <v>1.5854541883400844E-3</v>
      </c>
      <c r="F292" s="15">
        <f>LN('2 Precios'!F291/'2 Precios'!F292)</f>
        <v>-1.317141568820623E-2</v>
      </c>
      <c r="G292" s="15">
        <f>LN('2 Precios'!G291/'2 Precios'!G292)</f>
        <v>-2.6617517547798019E-2</v>
      </c>
      <c r="H292" s="15">
        <f>LN('2 Precios'!H291/'2 Precios'!H292)</f>
        <v>-7.7220831382083348E-3</v>
      </c>
      <c r="I292" s="15">
        <f>LN('2 Precios'!I291/'2 Precios'!I292)</f>
        <v>2.839730060629168E-2</v>
      </c>
      <c r="J292" s="11">
        <v>290</v>
      </c>
    </row>
    <row r="293" spans="1:10" x14ac:dyDescent="0.2">
      <c r="A293" s="2">
        <v>43657</v>
      </c>
      <c r="B293" s="14">
        <f>LN('2 Precios'!B292/'2 Precios'!B293)</f>
        <v>1.783458761290398E-3</v>
      </c>
      <c r="C293" s="15">
        <f>LN('2 Precios'!C292/'2 Precios'!C293)</f>
        <v>2.877891048137779E-2</v>
      </c>
      <c r="D293" s="15">
        <f>LN('2 Precios'!D292/'2 Precios'!D293)</f>
        <v>-5.970166986503796E-3</v>
      </c>
      <c r="E293" s="15">
        <f>LN('2 Precios'!E292/'2 Precios'!E293)</f>
        <v>7.1655561372893318E-3</v>
      </c>
      <c r="F293" s="15">
        <f>LN('2 Precios'!F292/'2 Precios'!F293)</f>
        <v>6.0576155437196298E-3</v>
      </c>
      <c r="G293" s="15">
        <f>LN('2 Precios'!G292/'2 Precios'!G293)</f>
        <v>-8.1748206252048299E-3</v>
      </c>
      <c r="H293" s="15">
        <f>LN('2 Precios'!H292/'2 Precios'!H293)</f>
        <v>-1.3449672944571812E-2</v>
      </c>
      <c r="I293" s="15">
        <f>LN('2 Precios'!I292/'2 Precios'!I293)</f>
        <v>-4.3384015985982417E-3</v>
      </c>
      <c r="J293" s="11">
        <v>291</v>
      </c>
    </row>
    <row r="294" spans="1:10" x14ac:dyDescent="0.2">
      <c r="A294" s="2">
        <v>43656</v>
      </c>
      <c r="B294" s="14">
        <f>LN('2 Precios'!B293/'2 Precios'!B294)</f>
        <v>-3.0483836352811569E-4</v>
      </c>
      <c r="C294" s="15">
        <f>LN('2 Precios'!C293/'2 Precios'!C294)</f>
        <v>1.3527122128605166E-3</v>
      </c>
      <c r="D294" s="15">
        <f>LN('2 Precios'!D293/'2 Precios'!D294)</f>
        <v>0</v>
      </c>
      <c r="E294" s="15">
        <f>LN('2 Precios'!E293/'2 Precios'!E294)</f>
        <v>-3.5892360131747291E-3</v>
      </c>
      <c r="F294" s="15">
        <f>LN('2 Precios'!F293/'2 Precios'!F294)</f>
        <v>-1.2578782206860073E-2</v>
      </c>
      <c r="G294" s="15">
        <f>LN('2 Precios'!G293/'2 Precios'!G294)</f>
        <v>-3.0193263790106927E-3</v>
      </c>
      <c r="H294" s="15">
        <f>LN('2 Precios'!H293/'2 Precios'!H294)</f>
        <v>-3.6840462241818431E-3</v>
      </c>
      <c r="I294" s="15">
        <f>LN('2 Precios'!I293/'2 Precios'!I294)</f>
        <v>-5.396667172154276E-3</v>
      </c>
      <c r="J294" s="11">
        <v>292</v>
      </c>
    </row>
    <row r="295" spans="1:10" x14ac:dyDescent="0.2">
      <c r="A295" s="2">
        <v>43655</v>
      </c>
      <c r="B295" s="14">
        <f>LN('2 Precios'!B294/'2 Precios'!B295)</f>
        <v>-1.7832624726810801E-2</v>
      </c>
      <c r="C295" s="15">
        <f>LN('2 Precios'!C294/'2 Precios'!C295)</f>
        <v>-1.6112110096447106E-2</v>
      </c>
      <c r="D295" s="15">
        <f>LN('2 Precios'!D294/'2 Precios'!D295)</f>
        <v>-5.2185753170570309E-2</v>
      </c>
      <c r="E295" s="15">
        <f>LN('2 Precios'!E294/'2 Precios'!E295)</f>
        <v>-1.988427738310262E-3</v>
      </c>
      <c r="F295" s="15">
        <f>LN('2 Precios'!F294/'2 Precios'!F295)</f>
        <v>-1.734863833461309E-2</v>
      </c>
      <c r="G295" s="15">
        <f>LN('2 Precios'!G294/'2 Precios'!G295)</f>
        <v>-1.6220604094549561E-3</v>
      </c>
      <c r="H295" s="15">
        <f>LN('2 Precios'!H294/'2 Precios'!H295)</f>
        <v>1.3242511609752939E-2</v>
      </c>
      <c r="I295" s="15">
        <f>LN('2 Precios'!I294/'2 Precios'!I295)</f>
        <v>-1.2302856764034255E-2</v>
      </c>
      <c r="J295" s="11">
        <v>293</v>
      </c>
    </row>
    <row r="296" spans="1:10" x14ac:dyDescent="0.2">
      <c r="A296" s="2">
        <v>43654</v>
      </c>
      <c r="B296" s="14">
        <f>LN('2 Precios'!B295/'2 Precios'!B296)</f>
        <v>4.2245958037839268E-3</v>
      </c>
      <c r="C296" s="15">
        <f>LN('2 Precios'!C295/'2 Precios'!C296)</f>
        <v>1.1251176818270585E-2</v>
      </c>
      <c r="D296" s="15">
        <f>LN('2 Precios'!D295/'2 Precios'!D296)</f>
        <v>4.6251017650755691E-2</v>
      </c>
      <c r="E296" s="15">
        <f>LN('2 Precios'!E295/'2 Precios'!E296)</f>
        <v>3.1834487688935579E-3</v>
      </c>
      <c r="F296" s="15">
        <f>LN('2 Precios'!F295/'2 Precios'!F296)</f>
        <v>2.3869804997753694E-2</v>
      </c>
      <c r="G296" s="15">
        <f>LN('2 Precios'!G295/'2 Precios'!G296)</f>
        <v>3.7114402081940023E-3</v>
      </c>
      <c r="H296" s="15">
        <f>LN('2 Precios'!H295/'2 Precios'!H296)</f>
        <v>-1.7828750031335906E-3</v>
      </c>
      <c r="I296" s="15">
        <f>LN('2 Precios'!I295/'2 Precios'!I296)</f>
        <v>8.5424440599020449E-3</v>
      </c>
      <c r="J296" s="11">
        <v>294</v>
      </c>
    </row>
    <row r="297" spans="1:10" x14ac:dyDescent="0.2">
      <c r="A297" s="2">
        <v>43651</v>
      </c>
      <c r="B297" s="14">
        <f>LN('2 Precios'!B296/'2 Precios'!B297)</f>
        <v>-1.2930178921964973E-3</v>
      </c>
      <c r="C297" s="15">
        <f>LN('2 Precios'!C296/'2 Precios'!C297)</f>
        <v>-1.7094407332852644E-2</v>
      </c>
      <c r="D297" s="15">
        <f>LN('2 Precios'!D296/'2 Precios'!D297)</f>
        <v>-1.7595761890379601E-2</v>
      </c>
      <c r="E297" s="15">
        <f>LN('2 Precios'!E296/'2 Precios'!E297)</f>
        <v>-4.7713411546978796E-3</v>
      </c>
      <c r="F297" s="15">
        <f>LN('2 Precios'!F296/'2 Precios'!F297)</f>
        <v>-5.5206663295570245E-3</v>
      </c>
      <c r="G297" s="15">
        <f>LN('2 Precios'!G296/'2 Precios'!G297)</f>
        <v>8.8702027799028825E-3</v>
      </c>
      <c r="H297" s="15">
        <f>LN('2 Precios'!H296/'2 Precios'!H297)</f>
        <v>7.6782233046653221E-3</v>
      </c>
      <c r="I297" s="15">
        <f>LN('2 Precios'!I296/'2 Precios'!I297)</f>
        <v>9.1570798762864551E-3</v>
      </c>
      <c r="J297" s="11">
        <v>295</v>
      </c>
    </row>
    <row r="298" spans="1:10" x14ac:dyDescent="0.2">
      <c r="A298" s="2">
        <v>43650</v>
      </c>
      <c r="B298" s="14">
        <f>LN('2 Precios'!B297/'2 Precios'!B298)</f>
        <v>-5.0031796572911453E-4</v>
      </c>
      <c r="C298" s="15">
        <f>LN('2 Precios'!C297/'2 Precios'!C298)</f>
        <v>9.5795304147762456E-3</v>
      </c>
      <c r="D298" s="15">
        <f>LN('2 Precios'!D297/'2 Precios'!D298)</f>
        <v>0</v>
      </c>
      <c r="E298" s="15">
        <f>LN('2 Precios'!E297/'2 Precios'!E298)</f>
        <v>4.7713411546978354E-3</v>
      </c>
      <c r="F298" s="15">
        <f>LN('2 Precios'!F297/'2 Precios'!F298)</f>
        <v>-9.4645787457129545E-3</v>
      </c>
      <c r="G298" s="15">
        <f>LN('2 Precios'!G297/'2 Precios'!G298)</f>
        <v>-6.0775781724285646E-3</v>
      </c>
      <c r="H298" s="15">
        <f>LN('2 Precios'!H297/'2 Precios'!H298)</f>
        <v>3.1196112543841747E-3</v>
      </c>
      <c r="I298" s="15">
        <f>LN('2 Precios'!I297/'2 Precios'!I298)</f>
        <v>8.150004361924628E-3</v>
      </c>
      <c r="J298" s="11">
        <v>296</v>
      </c>
    </row>
    <row r="299" spans="1:10" x14ac:dyDescent="0.2">
      <c r="A299" s="2">
        <v>43649</v>
      </c>
      <c r="B299" s="14">
        <f>LN('2 Precios'!B298/'2 Precios'!B299)</f>
        <v>9.5322809877220502E-4</v>
      </c>
      <c r="C299" s="15">
        <f>LN('2 Precios'!C298/'2 Precios'!C299)</f>
        <v>2.1413819172776223E-3</v>
      </c>
      <c r="D299" s="15">
        <f>LN('2 Precios'!D298/'2 Precios'!D299)</f>
        <v>-5.7971176843259579E-3</v>
      </c>
      <c r="E299" s="15">
        <f>LN('2 Precios'!E298/'2 Precios'!E299)</f>
        <v>3.5935355101302181E-3</v>
      </c>
      <c r="F299" s="15">
        <f>LN('2 Precios'!F298/'2 Precios'!F299)</f>
        <v>-5.4388760665253265E-3</v>
      </c>
      <c r="G299" s="15">
        <f>LN('2 Precios'!G298/'2 Precios'!G299)</f>
        <v>4.4376809432543542E-3</v>
      </c>
      <c r="H299" s="15">
        <f>LN('2 Precios'!H298/'2 Precios'!H299)</f>
        <v>-1.8517557982026325E-3</v>
      </c>
      <c r="I299" s="15">
        <f>LN('2 Precios'!I298/'2 Precios'!I299)</f>
        <v>1.152270604914392E-2</v>
      </c>
      <c r="J299" s="11">
        <v>297</v>
      </c>
    </row>
    <row r="300" spans="1:10" x14ac:dyDescent="0.2">
      <c r="A300" s="2">
        <v>43648</v>
      </c>
      <c r="B300" s="14">
        <f>LN('2 Precios'!B299/'2 Precios'!B300)</f>
        <v>8.200963168201161E-5</v>
      </c>
      <c r="C300" s="15">
        <f>LN('2 Precios'!C299/'2 Precios'!C300)</f>
        <v>-7.7406230917746793E-3</v>
      </c>
      <c r="D300" s="15">
        <f>LN('2 Precios'!D299/'2 Precios'!D300)</f>
        <v>2.9327615094520136E-2</v>
      </c>
      <c r="E300" s="15">
        <f>LN('2 Precios'!E299/'2 Precios'!E300)</f>
        <v>-7.9682093317158167E-3</v>
      </c>
      <c r="F300" s="15">
        <f>LN('2 Precios'!F299/'2 Precios'!F300)</f>
        <v>-9.8560875401087198E-4</v>
      </c>
      <c r="G300" s="15">
        <f>LN('2 Precios'!G299/'2 Precios'!G300)</f>
        <v>1.9858808180097158E-2</v>
      </c>
      <c r="H300" s="15">
        <f>LN('2 Precios'!H299/'2 Precios'!H300)</f>
        <v>-3.6934142323109547E-3</v>
      </c>
      <c r="I300" s="15">
        <f>LN('2 Precios'!I299/'2 Precios'!I300)</f>
        <v>-1.6542049083901021E-3</v>
      </c>
      <c r="J300" s="11">
        <v>298</v>
      </c>
    </row>
    <row r="301" spans="1:10" x14ac:dyDescent="0.2">
      <c r="A301" s="2">
        <v>43647</v>
      </c>
      <c r="B301" s="14">
        <f>LN('2 Precios'!B300/'2 Precios'!B301)</f>
        <v>6.3988276796299662E-3</v>
      </c>
      <c r="C301" s="15">
        <f>LN('2 Precios'!C300/'2 Precios'!C301)</f>
        <v>-4.509836533413988E-3</v>
      </c>
      <c r="D301" s="15">
        <f>LN('2 Precios'!D300/'2 Precios'!D301)</f>
        <v>0</v>
      </c>
      <c r="E301" s="15">
        <f>LN('2 Precios'!E300/'2 Precios'!E301)</f>
        <v>-8.692231561391579E-3</v>
      </c>
      <c r="F301" s="15">
        <f>LN('2 Precios'!F300/'2 Precios'!F301)</f>
        <v>-1.6610055377091766E-2</v>
      </c>
      <c r="G301" s="15">
        <f>LN('2 Precios'!G300/'2 Precios'!G301)</f>
        <v>3.8705085856771564E-2</v>
      </c>
      <c r="H301" s="15">
        <f>LN('2 Precios'!H300/'2 Precios'!H301)</f>
        <v>-4.4664744007428397E-3</v>
      </c>
      <c r="I301" s="15">
        <f>LN('2 Precios'!I300/'2 Precios'!I301)</f>
        <v>8.2988028146950641E-3</v>
      </c>
      <c r="J301" s="11">
        <v>299</v>
      </c>
    </row>
    <row r="302" spans="1:10" x14ac:dyDescent="0.2">
      <c r="A302" s="2">
        <v>43644</v>
      </c>
      <c r="B302" s="14">
        <f>LN('2 Precios'!B301/'2 Precios'!B302)</f>
        <v>-3.5936855740018778E-3</v>
      </c>
      <c r="C302" s="15">
        <f>LN('2 Precios'!C301/'2 Precios'!C302)</f>
        <v>-1.8358790193173824E-2</v>
      </c>
      <c r="D302" s="15">
        <f>LN('2 Precios'!D301/'2 Precios'!D302)</f>
        <v>-1.1834457647002796E-2</v>
      </c>
      <c r="E302" s="15">
        <f>LN('2 Precios'!E301/'2 Precios'!E302)</f>
        <v>1.1809094303065505E-3</v>
      </c>
      <c r="F302" s="15">
        <f>LN('2 Precios'!F301/'2 Precios'!F302)</f>
        <v>-1.2518266807016853E-2</v>
      </c>
      <c r="G302" s="15">
        <f>LN('2 Precios'!G301/'2 Precios'!G302)</f>
        <v>-3.4687596293693519E-3</v>
      </c>
      <c r="H302" s="15">
        <f>LN('2 Precios'!H301/'2 Precios'!H302)</f>
        <v>-1.058707141685992E-2</v>
      </c>
      <c r="I302" s="15">
        <f>LN('2 Precios'!I301/'2 Precios'!I302)</f>
        <v>-1.3793322132335873E-2</v>
      </c>
      <c r="J302" s="11">
        <v>300</v>
      </c>
    </row>
    <row r="303" spans="1:10" x14ac:dyDescent="0.2">
      <c r="A303" s="2">
        <v>43643</v>
      </c>
      <c r="B303" s="14">
        <f>LN('2 Precios'!B302/'2 Precios'!B303)</f>
        <v>-1.0917958826308099E-2</v>
      </c>
      <c r="C303" s="15">
        <f>LN('2 Precios'!C302/'2 Precios'!C303)</f>
        <v>-2.6415128005696363E-2</v>
      </c>
      <c r="D303" s="15">
        <f>LN('2 Precios'!D302/'2 Precios'!D303)</f>
        <v>-2.8987536873252298E-2</v>
      </c>
      <c r="E303" s="15">
        <f>LN('2 Precios'!E302/'2 Precios'!E303)</f>
        <v>-1.9115074661821402E-2</v>
      </c>
      <c r="F303" s="15">
        <f>LN('2 Precios'!F302/'2 Precios'!F303)</f>
        <v>7.2029122940580163E-3</v>
      </c>
      <c r="G303" s="15">
        <f>LN('2 Precios'!G302/'2 Precios'!G303)</f>
        <v>-7.1473131475443732E-3</v>
      </c>
      <c r="H303" s="15">
        <f>LN('2 Precios'!H302/'2 Precios'!H303)</f>
        <v>-8.8320488258320073E-3</v>
      </c>
      <c r="I303" s="15">
        <f>LN('2 Precios'!I302/'2 Precios'!I303)</f>
        <v>-2.221711539069722E-2</v>
      </c>
      <c r="J303" s="11">
        <v>301</v>
      </c>
    </row>
    <row r="304" spans="1:10" x14ac:dyDescent="0.2">
      <c r="A304" s="2">
        <v>43642</v>
      </c>
      <c r="B304" s="14">
        <f>LN('2 Precios'!B303/'2 Precios'!B304)</f>
        <v>-2.1407958622503049E-6</v>
      </c>
      <c r="C304" s="15">
        <f>LN('2 Precios'!C303/'2 Precios'!C304)</f>
        <v>1.2662785508515371E-3</v>
      </c>
      <c r="D304" s="15">
        <f>LN('2 Precios'!D303/'2 Precios'!D304)</f>
        <v>-2.2599831917240919E-2</v>
      </c>
      <c r="E304" s="15">
        <f>LN('2 Precios'!E303/'2 Precios'!E304)</f>
        <v>6.5904486103967753E-3</v>
      </c>
      <c r="F304" s="15">
        <f>LN('2 Precios'!F303/'2 Precios'!F304)</f>
        <v>-3.8480085961732175E-3</v>
      </c>
      <c r="G304" s="15">
        <f>LN('2 Precios'!G303/'2 Precios'!G304)</f>
        <v>-1.0018409755261958E-2</v>
      </c>
      <c r="H304" s="15">
        <f>LN('2 Precios'!H303/'2 Precios'!H304)</f>
        <v>-6.168457550512266E-4</v>
      </c>
      <c r="I304" s="15">
        <f>LN('2 Precios'!I303/'2 Precios'!I304)</f>
        <v>-1.7530329404996662E-2</v>
      </c>
      <c r="J304" s="11">
        <v>302</v>
      </c>
    </row>
    <row r="305" spans="1:10" x14ac:dyDescent="0.2">
      <c r="A305" s="2">
        <v>43641</v>
      </c>
      <c r="B305" s="14">
        <f>LN('2 Precios'!B304/'2 Precios'!B305)</f>
        <v>1.1070460265505107E-3</v>
      </c>
      <c r="C305" s="15">
        <f>LN('2 Precios'!C304/'2 Precios'!C305)</f>
        <v>2.5373776617940167E-3</v>
      </c>
      <c r="D305" s="15">
        <f>LN('2 Precios'!D304/'2 Precios'!D305)</f>
        <v>-2.7549951768230631E-2</v>
      </c>
      <c r="E305" s="15">
        <f>LN('2 Precios'!E304/'2 Precios'!E305)</f>
        <v>1.607562617464375E-2</v>
      </c>
      <c r="F305" s="15">
        <f>LN('2 Precios'!F304/'2 Precios'!F305)</f>
        <v>-3.165867986073654E-2</v>
      </c>
      <c r="G305" s="15">
        <f>LN('2 Precios'!G304/'2 Precios'!G305)</f>
        <v>-4.6088376959520063E-3</v>
      </c>
      <c r="H305" s="15">
        <f>LN('2 Precios'!H304/'2 Precios'!H305)</f>
        <v>9.7689925188264109E-4</v>
      </c>
      <c r="I305" s="15">
        <f>LN('2 Precios'!I304/'2 Precios'!I305)</f>
        <v>1.005570817978179E-2</v>
      </c>
      <c r="J305" s="11">
        <v>303</v>
      </c>
    </row>
    <row r="306" spans="1:10" x14ac:dyDescent="0.2">
      <c r="A306" s="2">
        <v>43640</v>
      </c>
      <c r="B306" s="14">
        <f>LN('2 Precios'!B305/'2 Precios'!B306)</f>
        <v>4.9727881566659048E-3</v>
      </c>
      <c r="C306" s="15">
        <f>LN('2 Precios'!C305/'2 Precios'!C306)</f>
        <v>-8.6011152915049967E-3</v>
      </c>
      <c r="D306" s="15">
        <f>LN('2 Precios'!D305/'2 Precios'!D306)</f>
        <v>-3.2088314551500394E-2</v>
      </c>
      <c r="E306" s="15">
        <f>LN('2 Precios'!E305/'2 Precios'!E306)</f>
        <v>-1.6464504281387092E-2</v>
      </c>
      <c r="F306" s="15">
        <f>LN('2 Precios'!F305/'2 Precios'!F306)</f>
        <v>-2.2080013841858266E-2</v>
      </c>
      <c r="G306" s="15">
        <f>LN('2 Precios'!G305/'2 Precios'!G306)</f>
        <v>-7.4744409765845699E-3</v>
      </c>
      <c r="H306" s="15">
        <f>LN('2 Precios'!H305/'2 Precios'!H306)</f>
        <v>6.0366926359511786E-3</v>
      </c>
      <c r="I306" s="15">
        <f>LN('2 Precios'!I305/'2 Precios'!I306)</f>
        <v>-1.6878143280096243E-2</v>
      </c>
      <c r="J306" s="11">
        <v>304</v>
      </c>
    </row>
    <row r="307" spans="1:10" x14ac:dyDescent="0.2">
      <c r="A307" s="2">
        <v>43637</v>
      </c>
      <c r="B307" s="14">
        <f>LN('2 Precios'!B306/'2 Precios'!B307)</f>
        <v>-2.7159912875857704E-3</v>
      </c>
      <c r="C307" s="15">
        <f>LN('2 Precios'!C306/'2 Precios'!C307)</f>
        <v>2.2695760020864319E-3</v>
      </c>
      <c r="D307" s="15">
        <f>LN('2 Precios'!D306/'2 Precios'!D307)</f>
        <v>0</v>
      </c>
      <c r="E307" s="15">
        <f>LN('2 Precios'!E306/'2 Precios'!E307)</f>
        <v>6.240270103466364E-3</v>
      </c>
      <c r="F307" s="15">
        <f>LN('2 Precios'!F306/'2 Precios'!F307)</f>
        <v>1.6976732181808969E-2</v>
      </c>
      <c r="G307" s="15">
        <f>LN('2 Precios'!G306/'2 Precios'!G307)</f>
        <v>-2.2328694612038635E-2</v>
      </c>
      <c r="H307" s="15">
        <f>LN('2 Precios'!H306/'2 Precios'!H307)</f>
        <v>6.9588825558575479E-3</v>
      </c>
      <c r="I307" s="15">
        <f>LN('2 Precios'!I306/'2 Precios'!I307)</f>
        <v>-3.2924732395212847E-2</v>
      </c>
      <c r="J307" s="11">
        <v>305</v>
      </c>
    </row>
    <row r="308" spans="1:10" x14ac:dyDescent="0.2">
      <c r="A308" s="2">
        <v>43636</v>
      </c>
      <c r="B308" s="14">
        <f>LN('2 Precios'!B307/'2 Precios'!B308)</f>
        <v>6.1925061380071946E-3</v>
      </c>
      <c r="C308" s="15">
        <f>LN('2 Precios'!C307/'2 Precios'!C308)</f>
        <v>2.117701285195733E-2</v>
      </c>
      <c r="D308" s="15">
        <f>LN('2 Precios'!D307/'2 Precios'!D308)</f>
        <v>2.6668247082161273E-2</v>
      </c>
      <c r="E308" s="15">
        <f>LN('2 Precios'!E307/'2 Precios'!E308)</f>
        <v>7.8270062704239955E-4</v>
      </c>
      <c r="F308" s="15">
        <f>LN('2 Precios'!F307/'2 Precios'!F308)</f>
        <v>1.8527563926012229E-3</v>
      </c>
      <c r="G308" s="15">
        <f>LN('2 Precios'!G307/'2 Precios'!G308)</f>
        <v>1.9689830275339087E-2</v>
      </c>
      <c r="H308" s="15">
        <f>LN('2 Precios'!H307/'2 Precios'!H308)</f>
        <v>1.031936563972401E-2</v>
      </c>
      <c r="I308" s="15">
        <f>LN('2 Precios'!I307/'2 Precios'!I308)</f>
        <v>2.0450558818399685E-2</v>
      </c>
      <c r="J308" s="11">
        <v>306</v>
      </c>
    </row>
    <row r="309" spans="1:10" x14ac:dyDescent="0.2">
      <c r="A309" s="2">
        <v>43635</v>
      </c>
      <c r="B309" s="14">
        <f>LN('2 Precios'!B308/'2 Precios'!B309)</f>
        <v>4.9602417900142777E-3</v>
      </c>
      <c r="C309" s="15">
        <f>LN('2 Precios'!C308/'2 Precios'!C309)</f>
        <v>-7.7334711935218056E-4</v>
      </c>
      <c r="D309" s="15">
        <f>LN('2 Precios'!D308/'2 Precios'!D309)</f>
        <v>2.7398974188114562E-2</v>
      </c>
      <c r="E309" s="15">
        <f>LN('2 Precios'!E308/'2 Precios'!E309)</f>
        <v>7.4671597214680096E-3</v>
      </c>
      <c r="F309" s="15">
        <f>LN('2 Precios'!F308/'2 Precios'!F309)</f>
        <v>-7.3903338672732183E-3</v>
      </c>
      <c r="G309" s="15">
        <f>LN('2 Precios'!G308/'2 Precios'!G309)</f>
        <v>2.8791526261440414E-3</v>
      </c>
      <c r="H309" s="15">
        <f>LN('2 Precios'!H308/'2 Precios'!H309)</f>
        <v>-7.6057804639679937E-3</v>
      </c>
      <c r="I309" s="15">
        <f>LN('2 Precios'!I308/'2 Precios'!I309)</f>
        <v>2.2989569877589804E-2</v>
      </c>
      <c r="J309" s="11">
        <v>307</v>
      </c>
    </row>
    <row r="310" spans="1:10" x14ac:dyDescent="0.2">
      <c r="A310" s="2">
        <v>43634</v>
      </c>
      <c r="B310" s="14">
        <f>LN('2 Precios'!B309/'2 Precios'!B310)</f>
        <v>4.5593833762806908E-3</v>
      </c>
      <c r="C310" s="15">
        <f>LN('2 Precios'!C309/'2 Precios'!C310)</f>
        <v>5.1666349711991895E-3</v>
      </c>
      <c r="D310" s="15">
        <f>LN('2 Precios'!D309/'2 Precios'!D310)</f>
        <v>2.2472855852058576E-2</v>
      </c>
      <c r="E310" s="15">
        <f>LN('2 Precios'!E309/'2 Precios'!E310)</f>
        <v>3.3697532497170883E-2</v>
      </c>
      <c r="F310" s="15">
        <f>LN('2 Precios'!F309/'2 Precios'!F310)</f>
        <v>5.0749358038082795E-3</v>
      </c>
      <c r="G310" s="15">
        <f>LN('2 Precios'!G309/'2 Precios'!G310)</f>
        <v>1.1113885972729139E-2</v>
      </c>
      <c r="H310" s="15">
        <f>LN('2 Precios'!H309/'2 Precios'!H310)</f>
        <v>-1.567468763149168E-4</v>
      </c>
      <c r="I310" s="15">
        <f>LN('2 Precios'!I309/'2 Precios'!I310)</f>
        <v>3.0589989123152847E-2</v>
      </c>
      <c r="J310" s="11">
        <v>308</v>
      </c>
    </row>
    <row r="311" spans="1:10" x14ac:dyDescent="0.2">
      <c r="A311" s="2">
        <v>43633</v>
      </c>
      <c r="B311" s="14">
        <f>LN('2 Precios'!B310/'2 Precios'!B311)</f>
        <v>-3.8547421527768493E-3</v>
      </c>
      <c r="C311" s="15">
        <f>LN('2 Precios'!C310/'2 Precios'!C311)</f>
        <v>2.7305476590292879E-2</v>
      </c>
      <c r="D311" s="15">
        <f>LN('2 Precios'!D310/'2 Precios'!D311)</f>
        <v>-5.6657375356774196E-3</v>
      </c>
      <c r="E311" s="15">
        <f>LN('2 Precios'!E310/'2 Precios'!E311)</f>
        <v>-2.8159503993007488E-2</v>
      </c>
      <c r="F311" s="15">
        <f>LN('2 Precios'!F310/'2 Precios'!F311)</f>
        <v>-3.7671800267162055E-2</v>
      </c>
      <c r="G311" s="15">
        <f>LN('2 Precios'!G310/'2 Precios'!G311)</f>
        <v>2.4324750204584565E-3</v>
      </c>
      <c r="H311" s="15">
        <f>LN('2 Precios'!H310/'2 Precios'!H311)</f>
        <v>-1.0136601414222301E-2</v>
      </c>
      <c r="I311" s="15">
        <f>LN('2 Precios'!I310/'2 Precios'!I311)</f>
        <v>-1.3532006218576273E-2</v>
      </c>
      <c r="J311" s="11">
        <v>309</v>
      </c>
    </row>
    <row r="312" spans="1:10" x14ac:dyDescent="0.2">
      <c r="A312" s="2">
        <v>43630</v>
      </c>
      <c r="B312" s="14">
        <f>LN('2 Precios'!B311/'2 Precios'!B312)</f>
        <v>-8.1407935929537819E-3</v>
      </c>
      <c r="C312" s="15">
        <f>LN('2 Precios'!C311/'2 Precios'!C312)</f>
        <v>-1.5957715940095906E-3</v>
      </c>
      <c r="D312" s="15">
        <f>LN('2 Precios'!D311/'2 Precios'!D312)</f>
        <v>-2.7856954502966224E-2</v>
      </c>
      <c r="E312" s="15">
        <f>LN('2 Precios'!E311/'2 Precios'!E312)</f>
        <v>-3.9658935267336803E-4</v>
      </c>
      <c r="F312" s="15">
        <f>LN('2 Precios'!F311/'2 Precios'!F312)</f>
        <v>-2.2246504786822968E-3</v>
      </c>
      <c r="G312" s="15">
        <f>LN('2 Precios'!G311/'2 Precios'!G312)</f>
        <v>-1.7033706100955709E-3</v>
      </c>
      <c r="H312" s="15">
        <f>LN('2 Precios'!H311/'2 Precios'!H312)</f>
        <v>1.5010380241180139E-3</v>
      </c>
      <c r="I312" s="15">
        <f>LN('2 Precios'!I311/'2 Precios'!I312)</f>
        <v>5.9315353201223201E-3</v>
      </c>
      <c r="J312" s="11">
        <v>310</v>
      </c>
    </row>
    <row r="313" spans="1:10" x14ac:dyDescent="0.2">
      <c r="A313" s="2">
        <v>43629</v>
      </c>
      <c r="B313" s="14">
        <f>LN('2 Precios'!B312/'2 Precios'!B313)</f>
        <v>-7.2628352653594441E-3</v>
      </c>
      <c r="C313" s="15">
        <f>LN('2 Precios'!C312/'2 Precios'!C313)</f>
        <v>-1.9213644904171562E-2</v>
      </c>
      <c r="D313" s="15">
        <f>LN('2 Precios'!D312/'2 Precios'!D313)</f>
        <v>0</v>
      </c>
      <c r="E313" s="15">
        <f>LN('2 Precios'!E312/'2 Precios'!E313)</f>
        <v>2.7793943399540429E-3</v>
      </c>
      <c r="F313" s="15">
        <f>LN('2 Precios'!F312/'2 Precios'!F313)</f>
        <v>3.5618915663605281E-3</v>
      </c>
      <c r="G313" s="15">
        <f>LN('2 Precios'!G312/'2 Precios'!G313)</f>
        <v>-1.6397762730710558E-2</v>
      </c>
      <c r="H313" s="15">
        <f>LN('2 Precios'!H312/'2 Precios'!H313)</f>
        <v>6.9650315536248794E-3</v>
      </c>
      <c r="I313" s="15">
        <f>LN('2 Precios'!I312/'2 Precios'!I313)</f>
        <v>-1.0810811863728189E-3</v>
      </c>
      <c r="J313" s="11">
        <v>311</v>
      </c>
    </row>
    <row r="314" spans="1:10" x14ac:dyDescent="0.2">
      <c r="A314" s="2">
        <v>43628</v>
      </c>
      <c r="B314" s="14">
        <f>LN('2 Precios'!B313/'2 Precios'!B314)</f>
        <v>1.9768312675822052E-3</v>
      </c>
      <c r="C314" s="15">
        <f>LN('2 Precios'!C313/'2 Precios'!C314)</f>
        <v>2.1874689582480095E-2</v>
      </c>
      <c r="D314" s="15">
        <f>LN('2 Precios'!D313/'2 Precios'!D314)</f>
        <v>-1.0929070532190317E-2</v>
      </c>
      <c r="E314" s="15">
        <f>LN('2 Precios'!E313/'2 Precios'!E314)</f>
        <v>-6.3416385012086806E-3</v>
      </c>
      <c r="F314" s="15">
        <f>LN('2 Precios'!F313/'2 Precios'!F314)</f>
        <v>-5.7816039587744797E-3</v>
      </c>
      <c r="G314" s="15">
        <f>LN('2 Precios'!G313/'2 Precios'!G314)</f>
        <v>-1.7074116466530925E-2</v>
      </c>
      <c r="H314" s="15">
        <f>LN('2 Precios'!H313/'2 Precios'!H314)</f>
        <v>-7.0686416433224167E-3</v>
      </c>
      <c r="I314" s="15">
        <f>LN('2 Precios'!I313/'2 Precios'!I314)</f>
        <v>1.6220603718680509E-3</v>
      </c>
      <c r="J314" s="11">
        <v>312</v>
      </c>
    </row>
    <row r="315" spans="1:10" x14ac:dyDescent="0.2">
      <c r="A315" s="2">
        <v>43627</v>
      </c>
      <c r="B315" s="14">
        <f>LN('2 Precios'!B314/'2 Precios'!B315)</f>
        <v>2.393150300746136E-3</v>
      </c>
      <c r="C315" s="15">
        <f>LN('2 Precios'!C314/'2 Precios'!C315)</f>
        <v>3.1671289689550811E-2</v>
      </c>
      <c r="D315" s="15">
        <f>LN('2 Precios'!D314/'2 Precios'!D315)</f>
        <v>-1.0810916104215617E-2</v>
      </c>
      <c r="E315" s="15">
        <f>LN('2 Precios'!E314/'2 Precios'!E315)</f>
        <v>-1.9949850371539599E-2</v>
      </c>
      <c r="F315" s="15">
        <f>LN('2 Precios'!F314/'2 Precios'!F315)</f>
        <v>1.2494540333512065E-2</v>
      </c>
      <c r="G315" s="15">
        <f>LN('2 Precios'!G314/'2 Precios'!G315)</f>
        <v>-4.4575323074516233E-3</v>
      </c>
      <c r="H315" s="15">
        <f>LN('2 Precios'!H314/'2 Precios'!H315)</f>
        <v>1.1669261462753213E-2</v>
      </c>
      <c r="I315" s="15">
        <f>LN('2 Precios'!I314/'2 Precios'!I315)</f>
        <v>3.2520353863773159E-3</v>
      </c>
      <c r="J315" s="11">
        <v>313</v>
      </c>
    </row>
    <row r="316" spans="1:10" x14ac:dyDescent="0.2">
      <c r="A316" s="2">
        <v>43626</v>
      </c>
      <c r="B316" s="14">
        <f>LN('2 Precios'!B315/'2 Precios'!B316)</f>
        <v>7.3151516356113905E-3</v>
      </c>
      <c r="C316" s="15">
        <f>LN('2 Precios'!C315/'2 Precios'!C316)</f>
        <v>6.3457239746492911E-3</v>
      </c>
      <c r="D316" s="15">
        <f>LN('2 Precios'!D315/'2 Precios'!D316)</f>
        <v>1.6260520871780326E-2</v>
      </c>
      <c r="E316" s="15">
        <f>LN('2 Precios'!E315/'2 Precios'!E316)</f>
        <v>2.232322969712763E-2</v>
      </c>
      <c r="F316" s="15">
        <f>LN('2 Precios'!F315/'2 Precios'!F316)</f>
        <v>0.1000361928765844</v>
      </c>
      <c r="G316" s="15">
        <f>LN('2 Precios'!G315/'2 Precios'!G316)</f>
        <v>2.5846132832156421E-2</v>
      </c>
      <c r="H316" s="15">
        <f>LN('2 Precios'!H315/'2 Precios'!H316)</f>
        <v>-6.0600123398418648E-3</v>
      </c>
      <c r="I316" s="15">
        <f>LN('2 Precios'!I315/'2 Precios'!I316)</f>
        <v>2.9754317010205818E-2</v>
      </c>
      <c r="J316" s="11">
        <v>314</v>
      </c>
    </row>
    <row r="317" spans="1:10" x14ac:dyDescent="0.2">
      <c r="A317" s="2">
        <v>43623</v>
      </c>
      <c r="B317" s="14">
        <f>LN('2 Precios'!B316/'2 Precios'!B317)</f>
        <v>3.32025757898269E-3</v>
      </c>
      <c r="C317" s="15">
        <f>LN('2 Precios'!C316/'2 Precios'!C317)</f>
        <v>1.08530071463893E-2</v>
      </c>
      <c r="D317" s="15">
        <f>LN('2 Precios'!D316/'2 Precios'!D317)</f>
        <v>5.4794657646255705E-3</v>
      </c>
      <c r="E317" s="15">
        <f>LN('2 Precios'!E316/'2 Precios'!E317)</f>
        <v>-1.1874531142489827E-3</v>
      </c>
      <c r="F317" s="15">
        <f>LN('2 Precios'!F316/'2 Precios'!F317)</f>
        <v>-4.4565560265728364E-3</v>
      </c>
      <c r="G317" s="15">
        <f>LN('2 Precios'!G316/'2 Precios'!G317)</f>
        <v>2.0874568396860183E-2</v>
      </c>
      <c r="H317" s="15">
        <f>LN('2 Precios'!H316/'2 Precios'!H317)</f>
        <v>1.010290983649916E-2</v>
      </c>
      <c r="I317" s="15">
        <f>LN('2 Precios'!I316/'2 Precios'!I317)</f>
        <v>5.0461559278579867E-3</v>
      </c>
      <c r="J317" s="11">
        <v>315</v>
      </c>
    </row>
    <row r="318" spans="1:10" x14ac:dyDescent="0.2">
      <c r="A318" s="2">
        <v>43622</v>
      </c>
      <c r="B318" s="14">
        <f>LN('2 Precios'!B317/'2 Precios'!B318)</f>
        <v>-6.2968078211486827E-3</v>
      </c>
      <c r="C318" s="15">
        <f>LN('2 Precios'!C317/'2 Precios'!C318)</f>
        <v>-3.0313645696116862E-2</v>
      </c>
      <c r="D318" s="15">
        <f>LN('2 Precios'!D317/'2 Precios'!D318)</f>
        <v>-1.6349138001529526E-2</v>
      </c>
      <c r="E318" s="15">
        <f>LN('2 Precios'!E317/'2 Precios'!E318)</f>
        <v>5.5534454507646632E-3</v>
      </c>
      <c r="F318" s="15">
        <f>LN('2 Precios'!F317/'2 Precios'!F318)</f>
        <v>-6.4024349112501563E-3</v>
      </c>
      <c r="G318" s="15">
        <f>LN('2 Precios'!G317/'2 Precios'!G318)</f>
        <v>-6.1132358130725449E-3</v>
      </c>
      <c r="H318" s="15">
        <f>LN('2 Precios'!H317/'2 Precios'!H318)</f>
        <v>-1.7006121498134193E-2</v>
      </c>
      <c r="I318" s="15">
        <f>LN('2 Precios'!I317/'2 Precios'!I318)</f>
        <v>2.0443698357167368E-2</v>
      </c>
      <c r="J318" s="11">
        <v>316</v>
      </c>
    </row>
    <row r="319" spans="1:10" x14ac:dyDescent="0.2">
      <c r="A319" s="2">
        <v>43621</v>
      </c>
      <c r="B319" s="14">
        <f>LN('2 Precios'!B318/'2 Precios'!B319)</f>
        <v>4.120801163238914E-3</v>
      </c>
      <c r="C319" s="15">
        <f>LN('2 Precios'!C318/'2 Precios'!C319)</f>
        <v>-3.7036336321215169E-2</v>
      </c>
      <c r="D319" s="15">
        <f>LN('2 Precios'!D318/'2 Precios'!D319)</f>
        <v>2.7398974188114562E-2</v>
      </c>
      <c r="E319" s="15">
        <f>LN('2 Precios'!E318/'2 Precios'!E319)</f>
        <v>4.3850179891135495E-3</v>
      </c>
      <c r="F319" s="15">
        <f>LN('2 Precios'!F318/'2 Precios'!F319)</f>
        <v>2.4576566202336725E-3</v>
      </c>
      <c r="G319" s="15">
        <f>LN('2 Precios'!G318/'2 Precios'!G319)</f>
        <v>-1.9483201961526041E-3</v>
      </c>
      <c r="H319" s="15">
        <f>LN('2 Precios'!H318/'2 Precios'!H319)</f>
        <v>5.9141072367346588E-3</v>
      </c>
      <c r="I319" s="15">
        <f>LN('2 Precios'!I318/'2 Precios'!I319)</f>
        <v>5.4226601599892718E-2</v>
      </c>
      <c r="J319" s="11">
        <v>317</v>
      </c>
    </row>
    <row r="320" spans="1:10" x14ac:dyDescent="0.2">
      <c r="A320" s="2">
        <v>43620</v>
      </c>
      <c r="B320" s="14">
        <f>LN('2 Precios'!B319/'2 Precios'!B320)</f>
        <v>3.0897086271357219E-3</v>
      </c>
      <c r="C320" s="15">
        <f>LN('2 Precios'!C319/'2 Precios'!C320)</f>
        <v>-5.4780103792019426E-3</v>
      </c>
      <c r="D320" s="15">
        <f>LN('2 Precios'!D319/'2 Precios'!D320)</f>
        <v>3.9665256392431569E-2</v>
      </c>
      <c r="E320" s="15">
        <f>LN('2 Precios'!E319/'2 Precios'!E320)</f>
        <v>3.9964035697439773E-4</v>
      </c>
      <c r="F320" s="15">
        <f>LN('2 Precios'!F319/'2 Precios'!F320)</f>
        <v>-1.4170820712221161E-2</v>
      </c>
      <c r="G320" s="15">
        <f>LN('2 Precios'!G319/'2 Precios'!G320)</f>
        <v>1.2240055493785278E-2</v>
      </c>
      <c r="H320" s="15">
        <f>LN('2 Precios'!H319/'2 Precios'!H320)</f>
        <v>8.1500736979766512E-3</v>
      </c>
      <c r="I320" s="15">
        <f>LN('2 Precios'!I319/'2 Precios'!I320)</f>
        <v>6.0587702550182992E-4</v>
      </c>
      <c r="J320" s="11">
        <v>318</v>
      </c>
    </row>
    <row r="321" spans="1:10" x14ac:dyDescent="0.2">
      <c r="A321" s="2">
        <v>43619</v>
      </c>
      <c r="B321" s="14">
        <f>LN('2 Precios'!B320/'2 Precios'!B321)</f>
        <v>8.3688314371371322E-3</v>
      </c>
      <c r="C321" s="15">
        <f>LN('2 Precios'!C320/'2 Precios'!C321)</f>
        <v>3.9097664818410257E-3</v>
      </c>
      <c r="D321" s="15">
        <f>LN('2 Precios'!D320/'2 Precios'!D321)</f>
        <v>-1.1494379425735134E-2</v>
      </c>
      <c r="E321" s="15">
        <f>LN('2 Precios'!E320/'2 Precios'!E321)</f>
        <v>-5.1823915069830421E-3</v>
      </c>
      <c r="F321" s="15">
        <f>LN('2 Precios'!F320/'2 Precios'!F321)</f>
        <v>-2.7752976049775887E-2</v>
      </c>
      <c r="G321" s="15">
        <f>LN('2 Precios'!G320/'2 Precios'!G321)</f>
        <v>-1.0047873288771736E-2</v>
      </c>
      <c r="H321" s="15">
        <f>LN('2 Precios'!H320/'2 Precios'!H321)</f>
        <v>-9.4375530591414819E-4</v>
      </c>
      <c r="I321" s="15">
        <f>LN('2 Precios'!I320/'2 Precios'!I321)</f>
        <v>-5.4397232958182098E-3</v>
      </c>
      <c r="J321" s="11">
        <v>319</v>
      </c>
    </row>
    <row r="322" spans="1:10" x14ac:dyDescent="0.2">
      <c r="A322" s="2">
        <v>43616</v>
      </c>
      <c r="B322" s="14">
        <f>LN('2 Precios'!B321/'2 Precios'!B322)</f>
        <v>-1.3860731630166705E-2</v>
      </c>
      <c r="C322" s="15">
        <f>LN('2 Precios'!C321/'2 Precios'!C322)</f>
        <v>-2.9591712773782548E-2</v>
      </c>
      <c r="D322" s="15">
        <f>LN('2 Precios'!D321/'2 Precios'!D322)</f>
        <v>6.4919546099315689E-2</v>
      </c>
      <c r="E322" s="15">
        <f>LN('2 Precios'!E321/'2 Precios'!E322)</f>
        <v>-7.526278347244785E-3</v>
      </c>
      <c r="F322" s="15">
        <f>LN('2 Precios'!F321/'2 Precios'!F322)</f>
        <v>8.5309046153692284E-3</v>
      </c>
      <c r="G322" s="15">
        <f>LN('2 Precios'!G321/'2 Precios'!G322)</f>
        <v>-3.0734784495275173E-2</v>
      </c>
      <c r="H322" s="15">
        <f>LN('2 Precios'!H321/'2 Precios'!H322)</f>
        <v>3.4123139737633054E-3</v>
      </c>
      <c r="I322" s="15">
        <f>LN('2 Precios'!I321/'2 Precios'!I322)</f>
        <v>-4.4792402190515182E-2</v>
      </c>
      <c r="J322" s="11">
        <v>320</v>
      </c>
    </row>
    <row r="323" spans="1:10" x14ac:dyDescent="0.2">
      <c r="A323" s="2">
        <v>43615</v>
      </c>
      <c r="B323" s="14">
        <f>LN('2 Precios'!B322/'2 Precios'!B323)</f>
        <v>1.1393790637460989E-2</v>
      </c>
      <c r="C323" s="15">
        <f>LN('2 Precios'!C322/'2 Precios'!C323)</f>
        <v>-1.33486933625312E-2</v>
      </c>
      <c r="D323" s="15">
        <f>LN('2 Precios'!D322/'2 Precios'!D323)</f>
        <v>7.5985906977922055E-2</v>
      </c>
      <c r="E323" s="15">
        <f>LN('2 Precios'!E322/'2 Precios'!E323)</f>
        <v>9.914814514662057E-3</v>
      </c>
      <c r="F323" s="15">
        <f>LN('2 Precios'!F322/'2 Precios'!F323)</f>
        <v>0</v>
      </c>
      <c r="G323" s="15">
        <f>LN('2 Precios'!G322/'2 Precios'!G323)</f>
        <v>8.5491139479775477E-3</v>
      </c>
      <c r="H323" s="15">
        <f>LN('2 Precios'!H322/'2 Precios'!H323)</f>
        <v>1.3287350480247304E-2</v>
      </c>
      <c r="I323" s="15">
        <f>LN('2 Precios'!I322/'2 Precios'!I323)</f>
        <v>-1.1521314306674206E-3</v>
      </c>
      <c r="J323" s="11">
        <v>321</v>
      </c>
    </row>
    <row r="324" spans="1:10" x14ac:dyDescent="0.2">
      <c r="A324" s="2">
        <v>43614</v>
      </c>
      <c r="B324" s="14">
        <f>LN('2 Precios'!B323/'2 Precios'!B324)</f>
        <v>1.5213562709493334E-2</v>
      </c>
      <c r="C324" s="15">
        <f>LN('2 Precios'!C323/'2 Precios'!C324)</f>
        <v>-1.6623580921930975E-2</v>
      </c>
      <c r="D324" s="15">
        <f>LN('2 Precios'!D323/'2 Precios'!D324)</f>
        <v>-1.3072081567352775E-2</v>
      </c>
      <c r="E324" s="15">
        <f>LN('2 Precios'!E323/'2 Precios'!E324)</f>
        <v>2.87062773424334E-2</v>
      </c>
      <c r="F324" s="15">
        <f>LN('2 Precios'!F323/'2 Precios'!F324)</f>
        <v>-1.417788432728999E-2</v>
      </c>
      <c r="G324" s="15">
        <f>LN('2 Precios'!G323/'2 Precios'!G324)</f>
        <v>1.9993488342284017E-2</v>
      </c>
      <c r="H324" s="15">
        <f>LN('2 Precios'!H323/'2 Precios'!H324)</f>
        <v>1.1469731609052354E-2</v>
      </c>
      <c r="I324" s="15">
        <f>LN('2 Precios'!I323/'2 Precios'!I324)</f>
        <v>-8.598447684709614E-3</v>
      </c>
      <c r="J324" s="11">
        <v>322</v>
      </c>
    </row>
    <row r="325" spans="1:10" x14ac:dyDescent="0.2">
      <c r="A325" s="2">
        <v>43613</v>
      </c>
      <c r="B325" s="14">
        <f>LN('2 Precios'!B324/'2 Precios'!B325)</f>
        <v>-6.6994731960662588E-3</v>
      </c>
      <c r="C325" s="15">
        <f>LN('2 Precios'!C324/'2 Precios'!C325)</f>
        <v>-2.2121429963941697E-3</v>
      </c>
      <c r="D325" s="15">
        <f>LN('2 Precios'!D324/'2 Precios'!D325)</f>
        <v>6.5146810211936723E-3</v>
      </c>
      <c r="E325" s="15">
        <f>LN('2 Precios'!E324/'2 Precios'!E325)</f>
        <v>2.7023012588225225E-2</v>
      </c>
      <c r="F325" s="15">
        <f>LN('2 Precios'!F324/'2 Precios'!F325)</f>
        <v>3.6315506903757164E-2</v>
      </c>
      <c r="G325" s="15">
        <f>LN('2 Precios'!G324/'2 Precios'!G325)</f>
        <v>-1.233247418714673E-2</v>
      </c>
      <c r="H325" s="15">
        <f>LN('2 Precios'!H324/'2 Precios'!H325)</f>
        <v>-3.4440060890978752E-3</v>
      </c>
      <c r="I325" s="15">
        <f>LN('2 Precios'!I324/'2 Precios'!I325)</f>
        <v>-2.0339628308709664E-2</v>
      </c>
      <c r="J325" s="11">
        <v>323</v>
      </c>
    </row>
    <row r="326" spans="1:10" x14ac:dyDescent="0.2">
      <c r="A326" s="2">
        <v>43612</v>
      </c>
      <c r="B326" s="14">
        <f>LN('2 Precios'!B325/'2 Precios'!B326)</f>
        <v>-2.964948973710726E-3</v>
      </c>
      <c r="C326" s="15">
        <f>LN('2 Precios'!C325/'2 Precios'!C326)</f>
        <v>2.2121429963941749E-3</v>
      </c>
      <c r="D326" s="15">
        <f>LN('2 Precios'!D325/'2 Precios'!D326)</f>
        <v>-2.580788395587259E-2</v>
      </c>
      <c r="E326" s="15">
        <f>LN('2 Precios'!E325/'2 Precios'!E326)</f>
        <v>-9.6456610633484687E-3</v>
      </c>
      <c r="F326" s="15">
        <f>LN('2 Precios'!F325/'2 Precios'!F326)</f>
        <v>-9.6853543962653488E-3</v>
      </c>
      <c r="G326" s="15">
        <f>LN('2 Precios'!G325/'2 Precios'!G326)</f>
        <v>-1.4079697711114352E-2</v>
      </c>
      <c r="H326" s="15">
        <f>LN('2 Precios'!H325/'2 Precios'!H326)</f>
        <v>-2.0928876865986866E-3</v>
      </c>
      <c r="I326" s="15">
        <f>LN('2 Precios'!I325/'2 Precios'!I326)</f>
        <v>1.4648036555234301E-2</v>
      </c>
      <c r="J326" s="11">
        <v>324</v>
      </c>
    </row>
    <row r="327" spans="1:10" x14ac:dyDescent="0.2">
      <c r="A327" s="2">
        <v>43609</v>
      </c>
      <c r="B327" s="14">
        <f>LN('2 Precios'!B326/'2 Precios'!B327)</f>
        <v>-4.5644081994411423E-3</v>
      </c>
      <c r="C327" s="15">
        <f>LN('2 Precios'!C326/'2 Precios'!C327)</f>
        <v>2.4636129730779151E-3</v>
      </c>
      <c r="D327" s="15">
        <f>LN('2 Precios'!D326/'2 Precios'!D327)</f>
        <v>0</v>
      </c>
      <c r="E327" s="15">
        <f>LN('2 Precios'!E326/'2 Precios'!E327)</f>
        <v>-2.7579440020531892E-2</v>
      </c>
      <c r="F327" s="15">
        <f>LN('2 Precios'!F326/'2 Precios'!F327)</f>
        <v>-2.4066919536407131E-3</v>
      </c>
      <c r="G327" s="15">
        <f>LN('2 Precios'!G326/'2 Precios'!G327)</f>
        <v>-1.1544432606532474E-2</v>
      </c>
      <c r="H327" s="15">
        <f>LN('2 Precios'!H326/'2 Precios'!H327)</f>
        <v>-5.3596658201312544E-4</v>
      </c>
      <c r="I327" s="15">
        <f>LN('2 Precios'!I326/'2 Precios'!I327)</f>
        <v>-2.2675179140932648E-3</v>
      </c>
      <c r="J327" s="11">
        <v>325</v>
      </c>
    </row>
    <row r="328" spans="1:10" x14ac:dyDescent="0.2">
      <c r="A328" s="2">
        <v>43608</v>
      </c>
      <c r="B328" s="14">
        <f>LN('2 Precios'!B327/'2 Precios'!B328)</f>
        <v>-3.0239765849456521E-3</v>
      </c>
      <c r="C328" s="15">
        <f>LN('2 Precios'!C327/'2 Precios'!C328)</f>
        <v>-8.1071074175116959E-3</v>
      </c>
      <c r="D328" s="15">
        <f>LN('2 Precios'!D327/'2 Precios'!D328)</f>
        <v>-5.5741983008235067E-2</v>
      </c>
      <c r="E328" s="15">
        <f>LN('2 Precios'!E327/'2 Precios'!E328)</f>
        <v>-9.2949547762731597E-3</v>
      </c>
      <c r="F328" s="15">
        <f>LN('2 Precios'!F327/'2 Precios'!F328)</f>
        <v>9.6618628348126862E-3</v>
      </c>
      <c r="G328" s="15">
        <f>LN('2 Precios'!G327/'2 Precios'!G328)</f>
        <v>-1.9715401428606519E-2</v>
      </c>
      <c r="H328" s="15">
        <f>LN('2 Precios'!H327/'2 Precios'!H328)</f>
        <v>-8.5892443247367854E-3</v>
      </c>
      <c r="I328" s="15">
        <f>LN('2 Precios'!I327/'2 Precios'!I328)</f>
        <v>-6.7720911529125559E-3</v>
      </c>
      <c r="J328" s="11">
        <v>326</v>
      </c>
    </row>
    <row r="329" spans="1:10" x14ac:dyDescent="0.2">
      <c r="A329" s="2">
        <v>43607</v>
      </c>
      <c r="B329" s="14">
        <f>LN('2 Precios'!B328/'2 Precios'!B329)</f>
        <v>-5.7556035560668104E-3</v>
      </c>
      <c r="C329" s="15">
        <f>LN('2 Precios'!C328/'2 Precios'!C329)</f>
        <v>-7.7992110618909259E-3</v>
      </c>
      <c r="D329" s="15">
        <f>LN('2 Precios'!D328/'2 Precios'!D329)</f>
        <v>3.0583423372080185E-2</v>
      </c>
      <c r="E329" s="15">
        <f>LN('2 Precios'!E328/'2 Precios'!E329)</f>
        <v>1.7857657625267091E-2</v>
      </c>
      <c r="F329" s="15">
        <f>LN('2 Precios'!F328/'2 Precios'!F329)</f>
        <v>-1.9398163682129573E-3</v>
      </c>
      <c r="G329" s="15">
        <f>LN('2 Precios'!G328/'2 Precios'!G329)</f>
        <v>5.7583942198754364E-3</v>
      </c>
      <c r="H329" s="15">
        <f>LN('2 Precios'!H328/'2 Precios'!H329)</f>
        <v>-1.6019697890905064E-2</v>
      </c>
      <c r="I329" s="15">
        <f>LN('2 Precios'!I328/'2 Precios'!I329)</f>
        <v>-1.2297471567438215E-2</v>
      </c>
      <c r="J329" s="11">
        <v>327</v>
      </c>
    </row>
    <row r="330" spans="1:10" x14ac:dyDescent="0.2">
      <c r="A330" s="2">
        <v>43606</v>
      </c>
      <c r="B330" s="14">
        <f>LN('2 Precios'!B329/'2 Precios'!B330)</f>
        <v>-7.5913123604596459E-3</v>
      </c>
      <c r="C330" s="15">
        <f>LN('2 Precios'!C329/'2 Precios'!C330)</f>
        <v>-1.6612925709830001E-2</v>
      </c>
      <c r="D330" s="15">
        <f>LN('2 Precios'!D329/'2 Precios'!D330)</f>
        <v>-1.2345835822299266E-2</v>
      </c>
      <c r="E330" s="15">
        <f>LN('2 Precios'!E329/'2 Precios'!E330)</f>
        <v>-1.018546185870668E-2</v>
      </c>
      <c r="F330" s="15">
        <f>LN('2 Precios'!F329/'2 Precios'!F330)</f>
        <v>3.8835002149173519E-3</v>
      </c>
      <c r="G330" s="15">
        <f>LN('2 Precios'!G329/'2 Precios'!G330)</f>
        <v>1.7476851274533925E-2</v>
      </c>
      <c r="H330" s="15">
        <f>LN('2 Precios'!H329/'2 Precios'!H330)</f>
        <v>2.6696380954855984E-3</v>
      </c>
      <c r="I330" s="15">
        <f>LN('2 Precios'!I329/'2 Precios'!I330)</f>
        <v>3.8964702791231594E-3</v>
      </c>
      <c r="J330" s="11">
        <v>328</v>
      </c>
    </row>
    <row r="331" spans="1:10" x14ac:dyDescent="0.2">
      <c r="A331" s="2">
        <v>43605</v>
      </c>
      <c r="B331" s="14">
        <f>LN('2 Precios'!B330/'2 Precios'!B331)</f>
        <v>1.6925845825161905E-3</v>
      </c>
      <c r="C331" s="15">
        <f>LN('2 Precios'!C330/'2 Precios'!C331)</f>
        <v>2.1513094910884899E-3</v>
      </c>
      <c r="D331" s="15">
        <f>LN('2 Precios'!D330/'2 Precios'!D331)</f>
        <v>-2.4243611609992739E-2</v>
      </c>
      <c r="E331" s="15">
        <f>LN('2 Precios'!E330/'2 Precios'!E331)</f>
        <v>4.0617440081776425E-3</v>
      </c>
      <c r="F331" s="15">
        <f>LN('2 Precios'!F330/'2 Precios'!F331)</f>
        <v>-3.8835002149174474E-3</v>
      </c>
      <c r="G331" s="15">
        <f>LN('2 Precios'!G330/'2 Precios'!G331)</f>
        <v>4.702798056307663E-4</v>
      </c>
      <c r="H331" s="15">
        <f>LN('2 Precios'!H330/'2 Precios'!H331)</f>
        <v>-3.7146875716769475E-3</v>
      </c>
      <c r="I331" s="15">
        <f>LN('2 Precios'!I330/'2 Precios'!I331)</f>
        <v>-5.5762475496707025E-4</v>
      </c>
      <c r="J331" s="11">
        <v>329</v>
      </c>
    </row>
    <row r="332" spans="1:10" x14ac:dyDescent="0.2">
      <c r="A332" s="2">
        <v>43602</v>
      </c>
      <c r="B332" s="14">
        <f>LN('2 Precios'!B331/'2 Precios'!B332)</f>
        <v>7.2111432137243918E-5</v>
      </c>
      <c r="C332" s="15">
        <f>LN('2 Precios'!C331/'2 Precios'!C332)</f>
        <v>-4.7846889720309097E-4</v>
      </c>
      <c r="D332" s="15">
        <f>LN('2 Precios'!D331/'2 Precios'!D332)</f>
        <v>-2.3669744085904734E-2</v>
      </c>
      <c r="E332" s="15">
        <f>LN('2 Precios'!E331/'2 Precios'!E332)</f>
        <v>9.8160297376566341E-3</v>
      </c>
      <c r="F332" s="15">
        <f>LN('2 Precios'!F331/'2 Precios'!F332)</f>
        <v>-2.1093831509413151E-2</v>
      </c>
      <c r="G332" s="15">
        <f>LN('2 Precios'!G331/'2 Precios'!G332)</f>
        <v>-1.1752263663137176E-3</v>
      </c>
      <c r="H332" s="15">
        <f>LN('2 Precios'!H331/'2 Precios'!H332)</f>
        <v>1.5156291201751766E-3</v>
      </c>
      <c r="I332" s="15">
        <f>LN('2 Precios'!I331/'2 Precios'!I332)</f>
        <v>2.7910707485315385E-3</v>
      </c>
      <c r="J332" s="11">
        <v>330</v>
      </c>
    </row>
    <row r="333" spans="1:10" x14ac:dyDescent="0.2">
      <c r="A333" s="2">
        <v>43601</v>
      </c>
      <c r="B333" s="14">
        <f>LN('2 Precios'!B332/'2 Precios'!B333)</f>
        <v>2.3891784761601725E-3</v>
      </c>
      <c r="C333" s="15">
        <f>LN('2 Precios'!C332/'2 Precios'!C333)</f>
        <v>-2.8659918964748913E-3</v>
      </c>
      <c r="D333" s="15">
        <f>LN('2 Precios'!D332/'2 Precios'!D333)</f>
        <v>-2.8820438535491971E-2</v>
      </c>
      <c r="E333" s="15">
        <f>LN('2 Precios'!E332/'2 Precios'!E333)</f>
        <v>-3.0360558969288663E-2</v>
      </c>
      <c r="F333" s="15">
        <f>LN('2 Precios'!F332/'2 Precios'!F333)</f>
        <v>-1.3195337235310941E-2</v>
      </c>
      <c r="G333" s="15">
        <f>LN('2 Precios'!G332/'2 Precios'!G333)</f>
        <v>-1.3764360549872866E-2</v>
      </c>
      <c r="H333" s="15">
        <f>LN('2 Precios'!H332/'2 Precios'!H333)</f>
        <v>-6.6203176957231845E-3</v>
      </c>
      <c r="I333" s="15">
        <f>LN('2 Precios'!I332/'2 Precios'!I333)</f>
        <v>-3.3483290211157668E-3</v>
      </c>
      <c r="J333" s="11">
        <v>331</v>
      </c>
    </row>
    <row r="334" spans="1:10" x14ac:dyDescent="0.2">
      <c r="A334" s="2">
        <v>43600</v>
      </c>
      <c r="B334" s="14">
        <f>LN('2 Precios'!B333/'2 Precios'!B334)</f>
        <v>-2.1369274322403055E-3</v>
      </c>
      <c r="C334" s="15">
        <f>LN('2 Precios'!C333/'2 Precios'!C334)</f>
        <v>1.2962279582455728E-2</v>
      </c>
      <c r="D334" s="15">
        <f>LN('2 Precios'!D333/'2 Precios'!D334)</f>
        <v>-1.6901810802603254E-2</v>
      </c>
      <c r="E334" s="15">
        <f>LN('2 Precios'!E333/'2 Precios'!E334)</f>
        <v>-3.1786039373773861E-2</v>
      </c>
      <c r="F334" s="15">
        <f>LN('2 Precios'!F333/'2 Precios'!F334)</f>
        <v>2.3207291903695887E-2</v>
      </c>
      <c r="G334" s="15">
        <f>LN('2 Precios'!G333/'2 Precios'!G334)</f>
        <v>3.3214689093069252E-2</v>
      </c>
      <c r="H334" s="15">
        <f>LN('2 Precios'!H333/'2 Precios'!H334)</f>
        <v>2.5983008345873608E-4</v>
      </c>
      <c r="I334" s="15">
        <f>LN('2 Precios'!I333/'2 Precios'!I334)</f>
        <v>-2.2258773178488933E-3</v>
      </c>
      <c r="J334" s="11">
        <v>332</v>
      </c>
    </row>
    <row r="335" spans="1:10" x14ac:dyDescent="0.2">
      <c r="A335" s="2">
        <v>43599</v>
      </c>
      <c r="B335" s="14">
        <f>LN('2 Precios'!B334/'2 Precios'!B335)</f>
        <v>6.6780190903437675E-3</v>
      </c>
      <c r="C335" s="15">
        <f>LN('2 Precios'!C334/'2 Precios'!C335)</f>
        <v>-1.7483381923868509E-2</v>
      </c>
      <c r="D335" s="15">
        <f>LN('2 Precios'!D334/'2 Precios'!D335)</f>
        <v>1.6901810802603254E-2</v>
      </c>
      <c r="E335" s="15">
        <f>LN('2 Precios'!E334/'2 Precios'!E335)</f>
        <v>6.5878946493247055E-3</v>
      </c>
      <c r="F335" s="15">
        <f>LN('2 Precios'!F334/'2 Precios'!F335)</f>
        <v>1.9841057357152775E-2</v>
      </c>
      <c r="G335" s="15">
        <f>LN('2 Precios'!G334/'2 Precios'!G335)</f>
        <v>-7.1828089665779832E-4</v>
      </c>
      <c r="H335" s="15">
        <f>LN('2 Precios'!H334/'2 Precios'!H335)</f>
        <v>-7.1462423973534112E-3</v>
      </c>
      <c r="I335" s="15">
        <f>LN('2 Precios'!I334/'2 Precios'!I335)</f>
        <v>-5.5432514447621168E-3</v>
      </c>
      <c r="J335" s="11">
        <v>333</v>
      </c>
    </row>
    <row r="336" spans="1:10" x14ac:dyDescent="0.2">
      <c r="A336" s="2">
        <v>43598</v>
      </c>
      <c r="B336" s="14">
        <f>LN('2 Precios'!B335/'2 Precios'!B336)</f>
        <v>-5.545027668526839E-3</v>
      </c>
      <c r="C336" s="15">
        <f>LN('2 Precios'!C335/'2 Precios'!C336)</f>
        <v>-1.5080375860074607E-2</v>
      </c>
      <c r="D336" s="15">
        <f>LN('2 Precios'!D335/'2 Precios'!D336)</f>
        <v>-6.5957967791797398E-2</v>
      </c>
      <c r="E336" s="15">
        <f>LN('2 Precios'!E335/'2 Precios'!E336)</f>
        <v>-9.673126679518881E-3</v>
      </c>
      <c r="F336" s="15">
        <f>LN('2 Precios'!F335/'2 Precios'!F336)</f>
        <v>-1.1662036932877115E-2</v>
      </c>
      <c r="G336" s="15">
        <f>LN('2 Precios'!G335/'2 Precios'!G336)</f>
        <v>-2.3906776865595335E-3</v>
      </c>
      <c r="H336" s="15">
        <f>LN('2 Precios'!H335/'2 Precios'!H336)</f>
        <v>1.1312496807124626E-2</v>
      </c>
      <c r="I336" s="15">
        <f>LN('2 Precios'!I335/'2 Precios'!I336)</f>
        <v>-1.7534695837782697E-2</v>
      </c>
      <c r="J336" s="11">
        <v>334</v>
      </c>
    </row>
    <row r="337" spans="1:10" x14ac:dyDescent="0.2">
      <c r="A337" s="2">
        <v>43595</v>
      </c>
      <c r="B337" s="14">
        <f>LN('2 Precios'!B336/'2 Precios'!B337)</f>
        <v>4.3659471267033841E-3</v>
      </c>
      <c r="C337" s="15">
        <f>LN('2 Precios'!C336/'2 Precios'!C337)</f>
        <v>-5.3645376464773577E-3</v>
      </c>
      <c r="D337" s="15">
        <f>LN('2 Precios'!D336/'2 Precios'!D337)</f>
        <v>-2.6248226074936327E-2</v>
      </c>
      <c r="E337" s="15">
        <f>LN('2 Precios'!E336/'2 Precios'!E337)</f>
        <v>-9.1989920132497186E-3</v>
      </c>
      <c r="F337" s="15">
        <f>LN('2 Precios'!F336/'2 Precios'!F337)</f>
        <v>-1.4388689142922004E-2</v>
      </c>
      <c r="G337" s="15">
        <f>LN('2 Precios'!G336/'2 Precios'!G337)</f>
        <v>-2.6856713959502315E-2</v>
      </c>
      <c r="H337" s="15">
        <f>LN('2 Precios'!H336/'2 Precios'!H337)</f>
        <v>1.138909650012021E-2</v>
      </c>
      <c r="I337" s="15">
        <f>LN('2 Precios'!I336/'2 Precios'!I337)</f>
        <v>5.4333063004674412E-4</v>
      </c>
      <c r="J337" s="11">
        <v>335</v>
      </c>
    </row>
    <row r="338" spans="1:10" x14ac:dyDescent="0.2">
      <c r="A338" s="2">
        <v>43594</v>
      </c>
      <c r="B338" s="14">
        <f>LN('2 Precios'!B337/'2 Precios'!B338)</f>
        <v>-5.0200710682105224E-3</v>
      </c>
      <c r="C338" s="15">
        <f>LN('2 Precios'!C337/'2 Precios'!C338)</f>
        <v>2.3268581627178275E-4</v>
      </c>
      <c r="D338" s="15">
        <f>LN('2 Precios'!D337/'2 Precios'!D338)</f>
        <v>-4.5577508496319252E-2</v>
      </c>
      <c r="E338" s="15">
        <f>LN('2 Precios'!E337/'2 Precios'!E338)</f>
        <v>7.2755060975783969E-3</v>
      </c>
      <c r="F338" s="15">
        <f>LN('2 Precios'!F337/'2 Precios'!F338)</f>
        <v>0</v>
      </c>
      <c r="G338" s="15">
        <f>LN('2 Precios'!G337/'2 Precios'!G338)</f>
        <v>-1.1785208751959264E-2</v>
      </c>
      <c r="H338" s="15">
        <f>LN('2 Precios'!H337/'2 Precios'!H338)</f>
        <v>-1.545138541727754E-2</v>
      </c>
      <c r="I338" s="15">
        <f>LN('2 Precios'!I337/'2 Precios'!I338)</f>
        <v>-4.8793807840935158E-3</v>
      </c>
      <c r="J338" s="11">
        <v>336</v>
      </c>
    </row>
    <row r="339" spans="1:10" x14ac:dyDescent="0.2">
      <c r="A339" s="2">
        <v>43593</v>
      </c>
      <c r="B339" s="14">
        <f>LN('2 Precios'!B338/'2 Precios'!B339)</f>
        <v>-3.9741323360321578E-3</v>
      </c>
      <c r="C339" s="15">
        <f>LN('2 Precios'!C338/'2 Precios'!C339)</f>
        <v>1.6657276635665789E-2</v>
      </c>
      <c r="D339" s="15">
        <f>LN('2 Precios'!D338/'2 Precios'!D339)</f>
        <v>-1.9608471388376313E-2</v>
      </c>
      <c r="E339" s="15">
        <f>LN('2 Precios'!E338/'2 Precios'!E339)</f>
        <v>4.2364785103406093E-3</v>
      </c>
      <c r="F339" s="15">
        <f>LN('2 Precios'!F338/'2 Precios'!F339)</f>
        <v>2.4097551579060524E-2</v>
      </c>
      <c r="G339" s="15">
        <f>LN('2 Precios'!G338/'2 Precios'!G339)</f>
        <v>-5.0412802120801143E-3</v>
      </c>
      <c r="H339" s="15">
        <f>LN('2 Precios'!H338/'2 Precios'!H339)</f>
        <v>-9.8704912003592439E-4</v>
      </c>
      <c r="I339" s="15">
        <f>LN('2 Precios'!I338/'2 Precios'!I339)</f>
        <v>5.4230611601840846E-3</v>
      </c>
      <c r="J339" s="11">
        <v>337</v>
      </c>
    </row>
    <row r="340" spans="1:10" x14ac:dyDescent="0.2">
      <c r="A340" s="2">
        <v>43592</v>
      </c>
      <c r="B340" s="14">
        <f>LN('2 Precios'!B339/'2 Precios'!B340)</f>
        <v>-1.2157409206852382E-2</v>
      </c>
      <c r="C340" s="15">
        <f>LN('2 Precios'!C339/'2 Precios'!C340)</f>
        <v>-1.4094642704851426E-2</v>
      </c>
      <c r="D340" s="15">
        <f>LN('2 Precios'!D339/'2 Precios'!D340)</f>
        <v>9.7561749453646558E-3</v>
      </c>
      <c r="E340" s="15">
        <f>LN('2 Precios'!E339/'2 Precios'!E340)</f>
        <v>-6.6803454720356592E-2</v>
      </c>
      <c r="F340" s="15">
        <f>LN('2 Precios'!F339/'2 Precios'!F340)</f>
        <v>1.8213696169762327E-2</v>
      </c>
      <c r="G340" s="15">
        <f>LN('2 Precios'!G339/'2 Precios'!G340)</f>
        <v>-1.74469136037207E-2</v>
      </c>
      <c r="H340" s="15">
        <f>LN('2 Precios'!H339/'2 Precios'!H340)</f>
        <v>1.9230015690996946E-3</v>
      </c>
      <c r="I340" s="15">
        <f>LN('2 Precios'!I339/'2 Precios'!I340)</f>
        <v>-1.2966146697781289E-2</v>
      </c>
      <c r="J340" s="11">
        <v>338</v>
      </c>
    </row>
    <row r="341" spans="1:10" x14ac:dyDescent="0.2">
      <c r="A341" s="2">
        <v>43591</v>
      </c>
      <c r="B341" s="14">
        <f>LN('2 Precios'!B340/'2 Precios'!B341)</f>
        <v>-3.6323585769225419E-3</v>
      </c>
      <c r="C341" s="15">
        <f>LN('2 Precios'!C340/'2 Precios'!C341)</f>
        <v>-1.5048345264137276E-2</v>
      </c>
      <c r="D341" s="15">
        <f>LN('2 Precios'!D340/'2 Precios'!D341)</f>
        <v>-1.4598799421152636E-2</v>
      </c>
      <c r="E341" s="15">
        <f>LN('2 Precios'!E340/'2 Precios'!E341)</f>
        <v>2.4855116762322493E-2</v>
      </c>
      <c r="F341" s="15">
        <f>LN('2 Precios'!F340/'2 Precios'!F341)</f>
        <v>2.5152232628666726E-2</v>
      </c>
      <c r="G341" s="15">
        <f>LN('2 Precios'!G340/'2 Precios'!G341)</f>
        <v>6.0831549534056837E-3</v>
      </c>
      <c r="H341" s="15">
        <f>LN('2 Precios'!H340/'2 Precios'!H341)</f>
        <v>1.4056487797739765E-3</v>
      </c>
      <c r="I341" s="15">
        <f>LN('2 Precios'!I340/'2 Precios'!I341)</f>
        <v>5.8580228737624675E-2</v>
      </c>
      <c r="J341" s="11">
        <v>339</v>
      </c>
    </row>
    <row r="342" spans="1:10" x14ac:dyDescent="0.2">
      <c r="A342" s="2">
        <v>43588</v>
      </c>
      <c r="B342" s="14">
        <f>LN('2 Precios'!B341/'2 Precios'!B342)</f>
        <v>-7.944811095439247E-4</v>
      </c>
      <c r="C342" s="15">
        <f>LN('2 Precios'!C341/'2 Precios'!C342)</f>
        <v>2.2070822707626357E-2</v>
      </c>
      <c r="D342" s="15">
        <f>LN('2 Precios'!D341/'2 Precios'!D342)</f>
        <v>1.4598799421152631E-2</v>
      </c>
      <c r="E342" s="15">
        <f>LN('2 Precios'!E341/'2 Precios'!E342)</f>
        <v>-1.5788871853358737E-2</v>
      </c>
      <c r="F342" s="15">
        <f>LN('2 Precios'!F341/'2 Precios'!F342)</f>
        <v>-8.1178527991107082E-3</v>
      </c>
      <c r="G342" s="15">
        <f>LN('2 Precios'!G341/'2 Precios'!G342)</f>
        <v>1.3652043349313372E-2</v>
      </c>
      <c r="H342" s="15">
        <f>LN('2 Precios'!H341/'2 Precios'!H342)</f>
        <v>-1.14548071914739E-3</v>
      </c>
      <c r="I342" s="15">
        <f>LN('2 Precios'!I341/'2 Precios'!I342)</f>
        <v>-8.5009865445189372E-3</v>
      </c>
      <c r="J342" s="11">
        <v>340</v>
      </c>
    </row>
    <row r="343" spans="1:10" x14ac:dyDescent="0.2">
      <c r="A343" s="2">
        <v>43587</v>
      </c>
      <c r="B343" s="14">
        <f>LN('2 Precios'!B342/'2 Precios'!B343)</f>
        <v>-6.4085569923401997E-3</v>
      </c>
      <c r="C343" s="15">
        <f>LN('2 Precios'!C342/'2 Precios'!C343)</f>
        <v>4.4732034038723707E-3</v>
      </c>
      <c r="D343" s="15">
        <f>LN('2 Precios'!D342/'2 Precios'!D343)</f>
        <v>-9.7561749453646852E-3</v>
      </c>
      <c r="E343" s="15">
        <f>LN('2 Precios'!E342/'2 Precios'!E343)</f>
        <v>-2.9081172870969937E-2</v>
      </c>
      <c r="F343" s="15">
        <f>LN('2 Precios'!F342/'2 Precios'!F343)</f>
        <v>1.0157578188594796E-2</v>
      </c>
      <c r="G343" s="15">
        <f>LN('2 Precios'!G342/'2 Precios'!G343)</f>
        <v>-8.2135072741567946E-3</v>
      </c>
      <c r="H343" s="15">
        <f>LN('2 Precios'!H342/'2 Precios'!H343)</f>
        <v>-3.4804222579528934E-3</v>
      </c>
      <c r="I343" s="15">
        <f>LN('2 Precios'!I342/'2 Precios'!I343)</f>
        <v>2.6881745266156061E-2</v>
      </c>
      <c r="J343" s="11">
        <v>341</v>
      </c>
    </row>
    <row r="344" spans="1:10" x14ac:dyDescent="0.2">
      <c r="A344" s="2">
        <v>43585</v>
      </c>
      <c r="B344" s="14">
        <f>LN('2 Precios'!B343/'2 Precios'!B344)</f>
        <v>-8.0267075030915694E-3</v>
      </c>
      <c r="C344" s="15">
        <f>LN('2 Precios'!C343/'2 Precios'!C344)</f>
        <v>0</v>
      </c>
      <c r="D344" s="15">
        <f>LN('2 Precios'!D343/'2 Precios'!D344)</f>
        <v>1.4670189747793839E-2</v>
      </c>
      <c r="E344" s="15">
        <f>LN('2 Precios'!E343/'2 Precios'!E344)</f>
        <v>3.8598081833775541E-2</v>
      </c>
      <c r="F344" s="15">
        <f>LN('2 Precios'!F343/'2 Precios'!F344)</f>
        <v>8.2009685671007582E-3</v>
      </c>
      <c r="G344" s="15">
        <f>LN('2 Precios'!G343/'2 Precios'!G344)</f>
        <v>-7.4703688093836268E-3</v>
      </c>
      <c r="H344" s="15">
        <f>LN('2 Precios'!H343/'2 Precios'!H344)</f>
        <v>2.4355597584046571E-2</v>
      </c>
      <c r="I344" s="15">
        <f>LN('2 Precios'!I343/'2 Precios'!I344)</f>
        <v>1.5187207793528164E-2</v>
      </c>
      <c r="J344" s="11">
        <v>342</v>
      </c>
    </row>
    <row r="345" spans="1:10" x14ac:dyDescent="0.2">
      <c r="A345" s="2">
        <v>43584</v>
      </c>
      <c r="B345" s="14">
        <f>LN('2 Precios'!B344/'2 Precios'!B345)</f>
        <v>-4.0560294998149356E-4</v>
      </c>
      <c r="C345" s="15">
        <f>LN('2 Precios'!C344/'2 Precios'!C345)</f>
        <v>-2.3588533788750581E-4</v>
      </c>
      <c r="D345" s="15">
        <f>LN('2 Precios'!D344/'2 Precios'!D345)</f>
        <v>-1.9512814223581715E-2</v>
      </c>
      <c r="E345" s="15">
        <f>LN('2 Precios'!E344/'2 Precios'!E345)</f>
        <v>-7.3286513427051701E-3</v>
      </c>
      <c r="F345" s="15">
        <f>LN('2 Precios'!F344/'2 Precios'!F345)</f>
        <v>6.1952187355660548E-3</v>
      </c>
      <c r="G345" s="15">
        <f>LN('2 Precios'!G344/'2 Precios'!G345)</f>
        <v>-7.4148864030826392E-3</v>
      </c>
      <c r="H345" s="15">
        <f>LN('2 Precios'!H344/'2 Precios'!H345)</f>
        <v>-2.0875175326093599E-2</v>
      </c>
      <c r="I345" s="15">
        <f>LN('2 Precios'!I344/'2 Precios'!I345)</f>
        <v>9.4619274811261027E-3</v>
      </c>
      <c r="J345" s="11">
        <v>343</v>
      </c>
    </row>
    <row r="346" spans="1:10" x14ac:dyDescent="0.2">
      <c r="A346" s="2">
        <v>43581</v>
      </c>
      <c r="B346" s="14">
        <f>LN('2 Precios'!B345/'2 Precios'!B346)</f>
        <v>-1.1491110349114574E-3</v>
      </c>
      <c r="C346" s="15">
        <f>LN('2 Precios'!C345/'2 Precios'!C346)</f>
        <v>-1.0092821387460624E-2</v>
      </c>
      <c r="D346" s="15">
        <f>LN('2 Precios'!D345/'2 Precios'!D346)</f>
        <v>1.9512814223581719E-2</v>
      </c>
      <c r="E346" s="15">
        <f>LN('2 Precios'!E345/'2 Precios'!E346)</f>
        <v>-5.8245525359711019E-3</v>
      </c>
      <c r="F346" s="15">
        <f>LN('2 Precios'!F345/'2 Precios'!F346)</f>
        <v>-4.6500214154995912E-3</v>
      </c>
      <c r="G346" s="15">
        <f>LN('2 Precios'!G345/'2 Precios'!G346)</f>
        <v>-2.23618166162613E-3</v>
      </c>
      <c r="H346" s="15">
        <f>LN('2 Precios'!H345/'2 Precios'!H346)</f>
        <v>1.3358343415597882E-2</v>
      </c>
      <c r="I346" s="15">
        <f>LN('2 Precios'!I345/'2 Precios'!I346)</f>
        <v>2.1015483721388908E-2</v>
      </c>
      <c r="J346" s="11">
        <v>344</v>
      </c>
    </row>
    <row r="347" spans="1:10" x14ac:dyDescent="0.2">
      <c r="A347" s="2">
        <v>43580</v>
      </c>
      <c r="B347" s="14">
        <f>LN('2 Precios'!B346/'2 Precios'!B347)</f>
        <v>-4.1407841835110063E-4</v>
      </c>
      <c r="C347" s="15">
        <f>LN('2 Precios'!C346/'2 Precios'!C347)</f>
        <v>-4.4273171332934449E-3</v>
      </c>
      <c r="D347" s="15">
        <f>LN('2 Precios'!D346/'2 Precios'!D347)</f>
        <v>-4.9140148024291522E-3</v>
      </c>
      <c r="E347" s="15">
        <f>LN('2 Precios'!E346/'2 Precios'!E347)</f>
        <v>9.8486296691300459E-3</v>
      </c>
      <c r="F347" s="15">
        <f>LN('2 Precios'!F346/'2 Precios'!F347)</f>
        <v>-2.0913744161620222E-2</v>
      </c>
      <c r="G347" s="15">
        <f>LN('2 Precios'!G346/'2 Precios'!G347)</f>
        <v>-4.2349110905682951E-3</v>
      </c>
      <c r="H347" s="15">
        <f>LN('2 Precios'!H346/'2 Precios'!H347)</f>
        <v>-1.6862002231611336E-3</v>
      </c>
      <c r="I347" s="15">
        <f>LN('2 Precios'!I346/'2 Precios'!I347)</f>
        <v>-1.923130240407624E-2</v>
      </c>
      <c r="J347" s="11">
        <v>345</v>
      </c>
    </row>
    <row r="348" spans="1:10" x14ac:dyDescent="0.2">
      <c r="A348" s="2">
        <v>43579</v>
      </c>
      <c r="B348" s="14">
        <f>LN('2 Precios'!B347/'2 Precios'!B348)</f>
        <v>-2.2838023419341404E-3</v>
      </c>
      <c r="C348" s="15">
        <f>LN('2 Precios'!C347/'2 Precios'!C348)</f>
        <v>-3.1130942558236934E-2</v>
      </c>
      <c r="D348" s="15">
        <f>LN('2 Precios'!D347/'2 Precios'!D348)</f>
        <v>-4.8899852941916809E-3</v>
      </c>
      <c r="E348" s="15">
        <f>LN('2 Precios'!E347/'2 Precios'!E348)</f>
        <v>5.8823696868016383E-3</v>
      </c>
      <c r="F348" s="15">
        <f>LN('2 Precios'!F347/'2 Precios'!F348)</f>
        <v>-2.0171969022969487E-3</v>
      </c>
      <c r="G348" s="15">
        <f>LN('2 Precios'!G347/'2 Precios'!G348)</f>
        <v>-1.3336521351436207E-3</v>
      </c>
      <c r="H348" s="15">
        <f>LN('2 Precios'!H347/'2 Precios'!H348)</f>
        <v>1.3569576137661191E-2</v>
      </c>
      <c r="I348" s="15">
        <f>LN('2 Precios'!I347/'2 Precios'!I348)</f>
        <v>5.3715441225058507E-3</v>
      </c>
      <c r="J348" s="11">
        <v>346</v>
      </c>
    </row>
    <row r="349" spans="1:10" x14ac:dyDescent="0.2">
      <c r="A349" s="2">
        <v>43578</v>
      </c>
      <c r="B349" s="14">
        <f>LN('2 Precios'!B348/'2 Precios'!B349)</f>
        <v>-5.1452587347076634E-3</v>
      </c>
      <c r="C349" s="15">
        <f>LN('2 Precios'!C348/'2 Precios'!C349)</f>
        <v>2.9341404310323396E-3</v>
      </c>
      <c r="D349" s="15">
        <f>LN('2 Precios'!D348/'2 Precios'!D349)</f>
        <v>-1.4528100562909969E-2</v>
      </c>
      <c r="E349" s="15">
        <f>LN('2 Precios'!E348/'2 Precios'!E349)</f>
        <v>-6.2488714183551392E-3</v>
      </c>
      <c r="F349" s="15">
        <f>LN('2 Precios'!F348/'2 Precios'!F349)</f>
        <v>1.2164315930555199E-2</v>
      </c>
      <c r="G349" s="15">
        <f>LN('2 Precios'!G348/'2 Precios'!G349)</f>
        <v>-2.4790168807218699E-2</v>
      </c>
      <c r="H349" s="15">
        <f>LN('2 Precios'!H348/'2 Precios'!H349)</f>
        <v>6.0488099471172731E-3</v>
      </c>
      <c r="I349" s="15">
        <f>LN('2 Precios'!I348/'2 Precios'!I349)</f>
        <v>-9.5296730718018828E-3</v>
      </c>
      <c r="J349" s="11">
        <v>347</v>
      </c>
    </row>
    <row r="350" spans="1:10" x14ac:dyDescent="0.2">
      <c r="A350" s="2">
        <v>43577</v>
      </c>
      <c r="B350" s="14">
        <f>LN('2 Precios'!B349/'2 Precios'!B350)</f>
        <v>-3.1696396019212847E-3</v>
      </c>
      <c r="C350" s="15">
        <f>LN('2 Precios'!C349/'2 Precios'!C350)</f>
        <v>-1.3694141489681145E-2</v>
      </c>
      <c r="D350" s="15">
        <f>LN('2 Precios'!D349/'2 Precios'!D350)</f>
        <v>0</v>
      </c>
      <c r="E350" s="15">
        <f>LN('2 Precios'!E349/'2 Precios'!E350)</f>
        <v>-5.8458330217058992E-3</v>
      </c>
      <c r="F350" s="15">
        <f>LN('2 Precios'!F349/'2 Precios'!F350)</f>
        <v>-2.5464235163762282E-3</v>
      </c>
      <c r="G350" s="15">
        <f>LN('2 Precios'!G349/'2 Precios'!G350)</f>
        <v>7.8312557779717483E-3</v>
      </c>
      <c r="H350" s="15">
        <f>LN('2 Precios'!H349/'2 Precios'!H350)</f>
        <v>-2.4607483414522451E-2</v>
      </c>
      <c r="I350" s="15">
        <f>LN('2 Precios'!I349/'2 Precios'!I350)</f>
        <v>1.0128176531750719E-2</v>
      </c>
      <c r="J350" s="11">
        <v>348</v>
      </c>
    </row>
    <row r="351" spans="1:10" x14ac:dyDescent="0.2">
      <c r="A351" s="2">
        <v>43572</v>
      </c>
      <c r="B351" s="14">
        <f>LN('2 Precios'!B350/'2 Precios'!B351)</f>
        <v>1.1397520882401571E-2</v>
      </c>
      <c r="C351" s="15">
        <f>LN('2 Precios'!C350/'2 Precios'!C351)</f>
        <v>-1.460849417044824E-2</v>
      </c>
      <c r="D351" s="15">
        <f>LN('2 Precios'!D350/'2 Precios'!D351)</f>
        <v>-9.5694510161506725E-3</v>
      </c>
      <c r="E351" s="15">
        <f>LN('2 Precios'!E350/'2 Precios'!E351)</f>
        <v>2.0983725932844321E-2</v>
      </c>
      <c r="F351" s="15">
        <f>LN('2 Precios'!F350/'2 Precios'!F351)</f>
        <v>-2.2631138792043232E-2</v>
      </c>
      <c r="G351" s="15">
        <f>LN('2 Precios'!G350/'2 Precios'!G351)</f>
        <v>-1.0913238986509474E-3</v>
      </c>
      <c r="H351" s="15">
        <f>LN('2 Precios'!H350/'2 Precios'!H351)</f>
        <v>1.6532815761163659E-2</v>
      </c>
      <c r="I351" s="15">
        <f>LN('2 Precios'!I350/'2 Precios'!I351)</f>
        <v>-5.9850345994881407E-4</v>
      </c>
      <c r="J351" s="11">
        <v>349</v>
      </c>
    </row>
    <row r="352" spans="1:10" x14ac:dyDescent="0.2">
      <c r="A352" s="2">
        <v>43571</v>
      </c>
      <c r="B352" s="14">
        <f>LN('2 Precios'!B351/'2 Precios'!B352)</f>
        <v>8.5587073059597962E-3</v>
      </c>
      <c r="C352" s="15">
        <f>LN('2 Precios'!C351/'2 Precios'!C352)</f>
        <v>7.0562367877657645E-3</v>
      </c>
      <c r="D352" s="15">
        <f>LN('2 Precios'!D351/'2 Precios'!D352)</f>
        <v>2.8987536873252406E-2</v>
      </c>
      <c r="E352" s="15">
        <f>LN('2 Precios'!E351/'2 Precios'!E352)</f>
        <v>1.5370499992175175E-2</v>
      </c>
      <c r="F352" s="15">
        <f>LN('2 Precios'!F351/'2 Precios'!F352)</f>
        <v>1.5535366315625907E-2</v>
      </c>
      <c r="G352" s="15">
        <f>LN('2 Precios'!G351/'2 Precios'!G352)</f>
        <v>2.5631098205484346E-2</v>
      </c>
      <c r="H352" s="15">
        <f>LN('2 Precios'!H351/'2 Precios'!H352)</f>
        <v>1.1624606875700031E-2</v>
      </c>
      <c r="I352" s="15">
        <f>LN('2 Precios'!I351/'2 Precios'!I352)</f>
        <v>-9.5296730718018828E-3</v>
      </c>
      <c r="J352" s="11">
        <v>350</v>
      </c>
    </row>
    <row r="353" spans="1:10" x14ac:dyDescent="0.2">
      <c r="A353" s="2">
        <v>43570</v>
      </c>
      <c r="B353" s="14">
        <f>LN('2 Precios'!B352/'2 Precios'!B353)</f>
        <v>-1.3498177454957557E-3</v>
      </c>
      <c r="C353" s="15">
        <f>LN('2 Precios'!C352/'2 Precios'!C353)</f>
        <v>4.213311524078822E-3</v>
      </c>
      <c r="D353" s="15">
        <f>LN('2 Precios'!D352/'2 Precios'!D353)</f>
        <v>-9.7561749453646852E-3</v>
      </c>
      <c r="E353" s="15">
        <f>LN('2 Precios'!E352/'2 Precios'!E353)</f>
        <v>-1.1643399143933262E-2</v>
      </c>
      <c r="F353" s="15">
        <f>LN('2 Precios'!F352/'2 Precios'!F353)</f>
        <v>1.015232095896617E-2</v>
      </c>
      <c r="G353" s="15">
        <f>LN('2 Precios'!G352/'2 Precios'!G353)</f>
        <v>-2.6067325034253113E-2</v>
      </c>
      <c r="H353" s="15">
        <f>LN('2 Precios'!H352/'2 Precios'!H353)</f>
        <v>-2.5830665824721675E-3</v>
      </c>
      <c r="I353" s="15">
        <f>LN('2 Precios'!I352/'2 Precios'!I353)</f>
        <v>1.0128176531750719E-2</v>
      </c>
      <c r="J353" s="11">
        <v>351</v>
      </c>
    </row>
    <row r="354" spans="1:10" x14ac:dyDescent="0.2">
      <c r="A354" s="2">
        <v>43567</v>
      </c>
      <c r="B354" s="14">
        <f>LN('2 Precios'!B353/'2 Precios'!B354)</f>
        <v>2.3749223817816504E-3</v>
      </c>
      <c r="C354" s="15">
        <f>LN('2 Precios'!C353/'2 Precios'!C354)</f>
        <v>7.1365155693198035E-3</v>
      </c>
      <c r="D354" s="15">
        <f>LN('2 Precios'!D353/'2 Precios'!D354)</f>
        <v>-9.6619109117368589E-3</v>
      </c>
      <c r="E354" s="15">
        <f>LN('2 Precios'!E353/'2 Precios'!E354)</f>
        <v>-8.5517902001991421E-3</v>
      </c>
      <c r="F354" s="15">
        <f>LN('2 Precios'!F353/'2 Precios'!F354)</f>
        <v>-2.0702582359170496E-2</v>
      </c>
      <c r="G354" s="15">
        <f>LN('2 Precios'!G353/'2 Precios'!G354)</f>
        <v>-1.3428813308402633E-2</v>
      </c>
      <c r="H354" s="15">
        <f>LN('2 Precios'!H353/'2 Precios'!H354)</f>
        <v>2.367512463366789E-3</v>
      </c>
      <c r="I354" s="15">
        <f>LN('2 Precios'!I353/'2 Precios'!I354)</f>
        <v>-2.0154800783666819E-2</v>
      </c>
      <c r="J354" s="11">
        <v>352</v>
      </c>
    </row>
    <row r="355" spans="1:10" x14ac:dyDescent="0.2">
      <c r="A355" s="2">
        <v>43566</v>
      </c>
      <c r="B355" s="14">
        <f>LN('2 Precios'!B354/'2 Precios'!B355)</f>
        <v>-7.3547091102795364E-3</v>
      </c>
      <c r="C355" s="15">
        <f>LN('2 Precios'!C354/'2 Precios'!C355)</f>
        <v>-6.024808963570113E-3</v>
      </c>
      <c r="D355" s="15">
        <f>LN('2 Precios'!D354/'2 Precios'!D355)</f>
        <v>4.8192864359489218E-3</v>
      </c>
      <c r="E355" s="15">
        <f>LN('2 Precios'!E354/'2 Precios'!E355)</f>
        <v>-2.7028672387919259E-2</v>
      </c>
      <c r="F355" s="15">
        <f>LN('2 Precios'!F354/'2 Precios'!F355)</f>
        <v>1.0000000833334968E-3</v>
      </c>
      <c r="G355" s="15">
        <f>LN('2 Precios'!G354/'2 Precios'!G355)</f>
        <v>-8.9956055525002958E-3</v>
      </c>
      <c r="H355" s="15">
        <f>LN('2 Precios'!H354/'2 Precios'!H355)</f>
        <v>-1.8679163580772196E-2</v>
      </c>
      <c r="I355" s="15">
        <f>LN('2 Precios'!I354/'2 Precios'!I355)</f>
        <v>7.0672259085366963E-3</v>
      </c>
      <c r="J355" s="11">
        <v>353</v>
      </c>
    </row>
    <row r="356" spans="1:10" x14ac:dyDescent="0.2">
      <c r="A356" s="2">
        <v>43565</v>
      </c>
      <c r="B356" s="14">
        <f>LN('2 Precios'!B355/'2 Precios'!B356)</f>
        <v>-5.3850054411296302E-3</v>
      </c>
      <c r="C356" s="15">
        <f>LN('2 Precios'!C355/'2 Precios'!C356)</f>
        <v>-5.9887057993623823E-3</v>
      </c>
      <c r="D356" s="15">
        <f>LN('2 Precios'!D355/'2 Precios'!D356)</f>
        <v>-9.6154586994419804E-3</v>
      </c>
      <c r="E356" s="15">
        <f>LN('2 Precios'!E355/'2 Precios'!E356)</f>
        <v>-1.0805331308737264E-3</v>
      </c>
      <c r="F356" s="15">
        <f>LN('2 Precios'!F355/'2 Precios'!F356)</f>
        <v>-2.996955364956564E-3</v>
      </c>
      <c r="G356" s="15">
        <f>LN('2 Precios'!G355/'2 Precios'!G356)</f>
        <v>-2.1306532798874667E-2</v>
      </c>
      <c r="H356" s="15">
        <f>LN('2 Precios'!H355/'2 Precios'!H356)</f>
        <v>-7.0600713634337581E-3</v>
      </c>
      <c r="I356" s="15">
        <f>LN('2 Precios'!I355/'2 Precios'!I356)</f>
        <v>5.9276996332752064E-3</v>
      </c>
      <c r="J356" s="11">
        <v>354</v>
      </c>
    </row>
    <row r="357" spans="1:10" x14ac:dyDescent="0.2">
      <c r="A357" s="2">
        <v>43564</v>
      </c>
      <c r="B357" s="14">
        <f>LN('2 Precios'!B356/'2 Precios'!B357)</f>
        <v>-6.2845755110657467E-3</v>
      </c>
      <c r="C357" s="15">
        <f>LN('2 Precios'!C356/'2 Precios'!C357)</f>
        <v>2.5987124893412414E-2</v>
      </c>
      <c r="D357" s="15">
        <f>LN('2 Precios'!D356/'2 Precios'!D357)</f>
        <v>-1.4252022707201615E-2</v>
      </c>
      <c r="E357" s="15">
        <f>LN('2 Precios'!E356/'2 Precios'!E357)</f>
        <v>5.052410603298728E-3</v>
      </c>
      <c r="F357" s="15">
        <f>LN('2 Precios'!F356/'2 Precios'!F357)</f>
        <v>-4.986288060744022E-4</v>
      </c>
      <c r="G357" s="15">
        <f>LN('2 Precios'!G356/'2 Precios'!G357)</f>
        <v>-2.004408442657413E-2</v>
      </c>
      <c r="H357" s="15">
        <f>LN('2 Precios'!H356/'2 Precios'!H357)</f>
        <v>-1.2003082058977727E-2</v>
      </c>
      <c r="I357" s="15">
        <f>LN('2 Precios'!I356/'2 Precios'!I357)</f>
        <v>-2.2921897572891883E-2</v>
      </c>
      <c r="J357" s="11">
        <v>355</v>
      </c>
    </row>
    <row r="358" spans="1:10" x14ac:dyDescent="0.2">
      <c r="A358" s="2">
        <v>43563</v>
      </c>
      <c r="B358" s="14">
        <f>LN('2 Precios'!B357/'2 Precios'!B358)</f>
        <v>9.8738152219503654E-3</v>
      </c>
      <c r="C358" s="15">
        <f>LN('2 Precios'!C357/'2 Precios'!C358)</f>
        <v>3.0183168687750707E-2</v>
      </c>
      <c r="D358" s="15">
        <f>LN('2 Precios'!D357/'2 Precios'!D358)</f>
        <v>-9.3897403498390316E-3</v>
      </c>
      <c r="E358" s="15">
        <f>LN('2 Precios'!E357/'2 Precios'!E358)</f>
        <v>5.0779580474927949E-3</v>
      </c>
      <c r="F358" s="15">
        <f>LN('2 Precios'!F357/'2 Precios'!F358)</f>
        <v>-4.054279501533941E-2</v>
      </c>
      <c r="G358" s="15">
        <f>LN('2 Precios'!G357/'2 Precios'!G358)</f>
        <v>6.1563705783737009E-3</v>
      </c>
      <c r="H358" s="15">
        <f>LN('2 Precios'!H357/'2 Precios'!H358)</f>
        <v>9.6956554007676995E-3</v>
      </c>
      <c r="I358" s="15">
        <f>LN('2 Precios'!I357/'2 Precios'!I358)</f>
        <v>-2.3215913596748793E-3</v>
      </c>
      <c r="J358" s="11">
        <v>356</v>
      </c>
    </row>
    <row r="359" spans="1:10" x14ac:dyDescent="0.2">
      <c r="A359" s="2">
        <v>43560</v>
      </c>
      <c r="B359" s="14">
        <f>LN('2 Precios'!B358/'2 Precios'!B359)</f>
        <v>2.3671436917248587E-2</v>
      </c>
      <c r="C359" s="15">
        <f>LN('2 Precios'!C358/'2 Precios'!C359)</f>
        <v>2.3909245818047365E-2</v>
      </c>
      <c r="D359" s="15">
        <f>LN('2 Precios'!D358/'2 Precios'!D359)</f>
        <v>4.6838493124264375E-3</v>
      </c>
      <c r="E359" s="15">
        <f>LN('2 Precios'!E358/'2 Precios'!E359)</f>
        <v>3.6429912785012298E-3</v>
      </c>
      <c r="F359" s="15">
        <f>LN('2 Precios'!F358/'2 Precios'!F359)</f>
        <v>8.171158569946135E-3</v>
      </c>
      <c r="G359" s="15">
        <f>LN('2 Precios'!G358/'2 Precios'!G359)</f>
        <v>2.2482253702635409E-2</v>
      </c>
      <c r="H359" s="15">
        <f>LN('2 Precios'!H358/'2 Precios'!H359)</f>
        <v>4.1992764952009697E-3</v>
      </c>
      <c r="I359" s="15">
        <f>LN('2 Precios'!I358/'2 Precios'!I359)</f>
        <v>-8.6580627431145415E-3</v>
      </c>
      <c r="J359" s="11">
        <v>357</v>
      </c>
    </row>
    <row r="360" spans="1:10" x14ac:dyDescent="0.2">
      <c r="A360" s="2">
        <v>43559</v>
      </c>
      <c r="B360" s="14">
        <f>LN('2 Precios'!B359/'2 Precios'!B360)</f>
        <v>1.369545248810429E-2</v>
      </c>
      <c r="C360" s="15">
        <f>LN('2 Precios'!C359/'2 Precios'!C360)</f>
        <v>1.4385521196103716E-3</v>
      </c>
      <c r="D360" s="15">
        <f>LN('2 Precios'!D359/'2 Precios'!D360)</f>
        <v>-9.345862418237658E-3</v>
      </c>
      <c r="E360" s="15">
        <f>LN('2 Precios'!E359/'2 Precios'!E360)</f>
        <v>6.958497350064684E-3</v>
      </c>
      <c r="F360" s="15">
        <f>LN('2 Precios'!F359/'2 Precios'!F360)</f>
        <v>-9.1281443118092671E-3</v>
      </c>
      <c r="G360" s="15">
        <f>LN('2 Precios'!G359/'2 Precios'!G360)</f>
        <v>1.9558403647518745E-2</v>
      </c>
      <c r="H360" s="15">
        <f>LN('2 Precios'!H359/'2 Precios'!H360)</f>
        <v>-1.5916024449914124E-2</v>
      </c>
      <c r="I360" s="15">
        <f>LN('2 Precios'!I359/'2 Precios'!I360)</f>
        <v>1.0398765292909493E-2</v>
      </c>
      <c r="J360" s="11">
        <v>358</v>
      </c>
    </row>
    <row r="361" spans="1:10" x14ac:dyDescent="0.2">
      <c r="A361" s="2">
        <v>43558</v>
      </c>
      <c r="B361" s="14">
        <f>LN('2 Precios'!B360/'2 Precios'!B361)</f>
        <v>3.4985915041690896E-4</v>
      </c>
      <c r="C361" s="15">
        <f>LN('2 Precios'!C360/'2 Precios'!C361)</f>
        <v>1.1340476360340489E-2</v>
      </c>
      <c r="D361" s="15">
        <f>LN('2 Precios'!D360/'2 Precios'!D361)</f>
        <v>4.6620131058111502E-3</v>
      </c>
      <c r="E361" s="15">
        <f>LN('2 Precios'!E360/'2 Precios'!E361)</f>
        <v>2.2074696640155007E-3</v>
      </c>
      <c r="F361" s="15">
        <f>LN('2 Precios'!F360/'2 Precios'!F361)</f>
        <v>1.4936437645006826E-2</v>
      </c>
      <c r="G361" s="15">
        <f>LN('2 Precios'!G360/'2 Precios'!G361)</f>
        <v>-2.2291528414863135E-2</v>
      </c>
      <c r="H361" s="15">
        <f>LN('2 Precios'!H360/'2 Precios'!H361)</f>
        <v>2.31484486289056E-2</v>
      </c>
      <c r="I361" s="15">
        <f>LN('2 Precios'!I360/'2 Precios'!I361)</f>
        <v>1.7575086749496458E-2</v>
      </c>
      <c r="J361" s="11">
        <v>359</v>
      </c>
    </row>
    <row r="362" spans="1:10" x14ac:dyDescent="0.2">
      <c r="A362" s="2">
        <v>43557</v>
      </c>
      <c r="B362" s="14">
        <f>LN('2 Precios'!B361/'2 Precios'!B362)</f>
        <v>-7.9881375641877167E-3</v>
      </c>
      <c r="C362" s="15">
        <f>LN('2 Precios'!C361/'2 Precios'!C362)</f>
        <v>-1.6971758637298433E-3</v>
      </c>
      <c r="D362" s="15">
        <f>LN('2 Precios'!D361/'2 Precios'!D362)</f>
        <v>9.3897403498391374E-3</v>
      </c>
      <c r="E362" s="15">
        <f>LN('2 Precios'!E361/'2 Precios'!E362)</f>
        <v>0</v>
      </c>
      <c r="F362" s="15">
        <f>LN('2 Precios'!F361/'2 Precios'!F362)</f>
        <v>-2.42424361150628E-3</v>
      </c>
      <c r="G362" s="15">
        <f>LN('2 Precios'!G361/'2 Precios'!G362)</f>
        <v>-5.2350657673795112E-3</v>
      </c>
      <c r="H362" s="15">
        <f>LN('2 Precios'!H361/'2 Precios'!H362)</f>
        <v>-3.6672187431932721E-2</v>
      </c>
      <c r="I362" s="15">
        <f>LN('2 Precios'!I361/'2 Precios'!I362)</f>
        <v>1.1890806330135928E-2</v>
      </c>
      <c r="J362" s="11">
        <v>360</v>
      </c>
    </row>
    <row r="363" spans="1:10" x14ac:dyDescent="0.2">
      <c r="A363" s="2">
        <v>43556</v>
      </c>
      <c r="B363" s="14">
        <f>LN('2 Precios'!B362/'2 Precios'!B363)</f>
        <v>8.9882683189027139E-3</v>
      </c>
      <c r="C363" s="15">
        <f>LN('2 Precios'!C362/'2 Precios'!C363)</f>
        <v>1.488742620566573E-2</v>
      </c>
      <c r="D363" s="15">
        <f>LN('2 Precios'!D362/'2 Precios'!D363)</f>
        <v>9.4787439545437387E-3</v>
      </c>
      <c r="E363" s="15">
        <f>LN('2 Precios'!E362/'2 Precios'!E363)</f>
        <v>1.2229168526411944E-2</v>
      </c>
      <c r="F363" s="15">
        <f>LN('2 Precios'!F362/'2 Precios'!F363)</f>
        <v>-4.3488833943394669E-3</v>
      </c>
      <c r="G363" s="15">
        <f>LN('2 Precios'!G362/'2 Precios'!G363)</f>
        <v>3.1182948322235015E-2</v>
      </c>
      <c r="H363" s="15">
        <f>LN('2 Precios'!H362/'2 Precios'!H363)</f>
        <v>1.5337382838190449E-2</v>
      </c>
      <c r="I363" s="15">
        <f>LN('2 Precios'!I362/'2 Precios'!I363)</f>
        <v>1.263928991590467E-2</v>
      </c>
      <c r="J363" s="11">
        <v>361</v>
      </c>
    </row>
    <row r="364" spans="1:10" x14ac:dyDescent="0.2">
      <c r="A364" s="2">
        <v>43553</v>
      </c>
      <c r="B364" s="14">
        <f>LN('2 Precios'!B363/'2 Precios'!B364)</f>
        <v>7.864502889626172E-3</v>
      </c>
      <c r="C364" s="15">
        <f>LN('2 Precios'!C363/'2 Precios'!C364)</f>
        <v>1.9689398920285351E-3</v>
      </c>
      <c r="D364" s="15">
        <f>LN('2 Precios'!D363/'2 Precios'!D364)</f>
        <v>1.4388737452099671E-2</v>
      </c>
      <c r="E364" s="15">
        <f>LN('2 Precios'!E363/'2 Precios'!E364)</f>
        <v>4.8588769698841615E-3</v>
      </c>
      <c r="F364" s="15">
        <f>LN('2 Precios'!F363/'2 Precios'!F364)</f>
        <v>1.5549390064861723E-2</v>
      </c>
      <c r="G364" s="15">
        <f>LN('2 Precios'!G363/'2 Precios'!G364)</f>
        <v>2.3104820793373049E-2</v>
      </c>
      <c r="H364" s="15">
        <f>LN('2 Precios'!H363/'2 Precios'!H364)</f>
        <v>9.4318096317687564E-3</v>
      </c>
      <c r="I364" s="15">
        <f>LN('2 Precios'!I363/'2 Precios'!I364)</f>
        <v>-3.0238306386017339E-3</v>
      </c>
      <c r="J364" s="11">
        <v>362</v>
      </c>
    </row>
    <row r="365" spans="1:10" x14ac:dyDescent="0.2">
      <c r="A365" s="2">
        <v>43552</v>
      </c>
      <c r="B365" s="14">
        <f>LN('2 Precios'!B364/'2 Precios'!B365)</f>
        <v>-1.2388696139099578E-4</v>
      </c>
      <c r="C365" s="15">
        <f>LN('2 Precios'!C364/'2 Precios'!C365)</f>
        <v>-1.7582894765080161E-2</v>
      </c>
      <c r="D365" s="15">
        <f>LN('2 Precios'!D364/'2 Precios'!D365)</f>
        <v>-9.6154586994419804E-3</v>
      </c>
      <c r="E365" s="15">
        <f>LN('2 Precios'!E364/'2 Precios'!E365)</f>
        <v>-2.4061830412155313E-2</v>
      </c>
      <c r="F365" s="15">
        <f>LN('2 Precios'!F364/'2 Precios'!F365)</f>
        <v>-1.0231465873542367E-2</v>
      </c>
      <c r="G365" s="15">
        <f>LN('2 Precios'!G364/'2 Precios'!G365)</f>
        <v>-1.3361298762792941E-2</v>
      </c>
      <c r="H365" s="15">
        <f>LN('2 Precios'!H364/'2 Precios'!H365)</f>
        <v>-6.9392290194395011E-3</v>
      </c>
      <c r="I365" s="15">
        <f>LN('2 Precios'!I364/'2 Precios'!I365)</f>
        <v>-6.0374286783308122E-4</v>
      </c>
      <c r="J365" s="11">
        <v>363</v>
      </c>
    </row>
    <row r="366" spans="1:10" x14ac:dyDescent="0.2">
      <c r="A366" s="2">
        <v>43551</v>
      </c>
      <c r="B366" s="14">
        <f>LN('2 Precios'!B365/'2 Precios'!B366)</f>
        <v>2.8304874470029173E-3</v>
      </c>
      <c r="C366" s="15">
        <f>LN('2 Precios'!C365/'2 Precios'!C366)</f>
        <v>-2.1763035245597182E-3</v>
      </c>
      <c r="D366" s="15">
        <f>LN('2 Precios'!D365/'2 Precios'!D366)</f>
        <v>-9.5238815112554786E-3</v>
      </c>
      <c r="E366" s="15">
        <f>LN('2 Precios'!E365/'2 Precios'!E366)</f>
        <v>-5.4714708813508074E-3</v>
      </c>
      <c r="F366" s="15">
        <f>LN('2 Precios'!F365/'2 Precios'!F366)</f>
        <v>-9.647976662818674E-3</v>
      </c>
      <c r="G366" s="15">
        <f>LN('2 Precios'!G365/'2 Precios'!G366)</f>
        <v>-2.0672549937023596E-2</v>
      </c>
      <c r="H366" s="15">
        <f>LN('2 Precios'!H365/'2 Precios'!H366)</f>
        <v>-1.3786901497677438E-2</v>
      </c>
      <c r="I366" s="15">
        <f>LN('2 Precios'!I365/'2 Precios'!I366)</f>
        <v>1.6428784975450035E-2</v>
      </c>
      <c r="J366" s="11">
        <v>364</v>
      </c>
    </row>
    <row r="367" spans="1:10" x14ac:dyDescent="0.2">
      <c r="A367" s="2">
        <v>43550</v>
      </c>
      <c r="B367" s="14">
        <f>LN('2 Precios'!B366/'2 Precios'!B367)</f>
        <v>2.8710860759545796E-3</v>
      </c>
      <c r="C367" s="15">
        <f>LN('2 Precios'!C366/'2 Precios'!C367)</f>
        <v>-2.6693624333300983E-2</v>
      </c>
      <c r="D367" s="15">
        <f>LN('2 Precios'!D366/'2 Precios'!D367)</f>
        <v>4.7506027585977988E-3</v>
      </c>
      <c r="E367" s="15">
        <f>LN('2 Precios'!E366/'2 Precios'!E367)</f>
        <v>-3.9934705459500792E-3</v>
      </c>
      <c r="F367" s="15">
        <f>LN('2 Precios'!F366/'2 Precios'!F367)</f>
        <v>-2.3974598488360689E-3</v>
      </c>
      <c r="G367" s="15">
        <f>LN('2 Precios'!G366/'2 Precios'!G367)</f>
        <v>1.279526739716278E-3</v>
      </c>
      <c r="H367" s="15">
        <f>LN('2 Precios'!H366/'2 Precios'!H367)</f>
        <v>3.1781815819120866E-2</v>
      </c>
      <c r="I367" s="15">
        <f>LN('2 Precios'!I366/'2 Precios'!I367)</f>
        <v>-6.1162883671311433E-3</v>
      </c>
      <c r="J367" s="11">
        <v>365</v>
      </c>
    </row>
    <row r="368" spans="1:10" x14ac:dyDescent="0.2">
      <c r="A368" s="2">
        <v>43549</v>
      </c>
      <c r="B368" s="14">
        <f>LN('2 Precios'!B367/'2 Precios'!B368)</f>
        <v>1.0457834006652105E-2</v>
      </c>
      <c r="C368" s="15">
        <f>LN('2 Precios'!C367/'2 Precios'!C368)</f>
        <v>4.2422877670279689E-3</v>
      </c>
      <c r="D368" s="15">
        <f>LN('2 Precios'!D367/'2 Precios'!D368)</f>
        <v>0</v>
      </c>
      <c r="E368" s="15">
        <f>LN('2 Precios'!E367/'2 Precios'!E368)</f>
        <v>8.7336434190477333E-3</v>
      </c>
      <c r="F368" s="15">
        <f>LN('2 Precios'!F367/'2 Precios'!F368)</f>
        <v>1.4958011456850811E-2</v>
      </c>
      <c r="G368" s="15">
        <f>LN('2 Precios'!G367/'2 Precios'!G368)</f>
        <v>6.2078974255256629E-3</v>
      </c>
      <c r="H368" s="15">
        <f>LN('2 Precios'!H367/'2 Precios'!H368)</f>
        <v>-8.2244927743974332E-3</v>
      </c>
      <c r="I368" s="15">
        <f>LN('2 Precios'!I367/'2 Precios'!I368)</f>
        <v>-4.8661896511730113E-3</v>
      </c>
      <c r="J368" s="11">
        <v>366</v>
      </c>
    </row>
    <row r="369" spans="1:10" x14ac:dyDescent="0.2">
      <c r="A369" s="2">
        <v>43546</v>
      </c>
      <c r="B369" s="14">
        <f>LN('2 Precios'!B368/'2 Precios'!B369)</f>
        <v>-2.3204565572747481E-2</v>
      </c>
      <c r="C369" s="15">
        <f>LN('2 Precios'!C368/'2 Precios'!C369)</f>
        <v>-7.2950551242855557E-3</v>
      </c>
      <c r="D369" s="15">
        <f>LN('2 Precios'!D368/'2 Precios'!D369)</f>
        <v>-3.2789822822990838E-2</v>
      </c>
      <c r="E369" s="15">
        <f>LN('2 Precios'!E368/'2 Precios'!E369)</f>
        <v>-8.7336434190477402E-3</v>
      </c>
      <c r="F369" s="15">
        <f>LN('2 Precios'!F368/'2 Precios'!F369)</f>
        <v>1.5185204844328474E-2</v>
      </c>
      <c r="G369" s="15">
        <f>LN('2 Precios'!G368/'2 Precios'!G369)</f>
        <v>2.1268162768935648E-2</v>
      </c>
      <c r="H369" s="15">
        <f>LN('2 Precios'!H368/'2 Precios'!H369)</f>
        <v>-8.1573185816176293E-3</v>
      </c>
      <c r="I369" s="15">
        <f>LN('2 Precios'!I368/'2 Precios'!I369)</f>
        <v>-3.3416055605288264E-2</v>
      </c>
      <c r="J369" s="11">
        <v>367</v>
      </c>
    </row>
    <row r="370" spans="1:10" x14ac:dyDescent="0.2">
      <c r="A370" s="2">
        <v>43545</v>
      </c>
      <c r="B370" s="14">
        <f>LN('2 Precios'!B369/'2 Precios'!B370)</f>
        <v>2.1984344784756324E-3</v>
      </c>
      <c r="C370" s="15">
        <f>LN('2 Precios'!C369/'2 Precios'!C370)</f>
        <v>-1.072769112451232E-2</v>
      </c>
      <c r="D370" s="15">
        <f>LN('2 Precios'!D369/'2 Precios'!D370)</f>
        <v>1.8605187831034486E-2</v>
      </c>
      <c r="E370" s="15">
        <f>LN('2 Precios'!E369/'2 Precios'!E370)</f>
        <v>-1.4481899969139948E-3</v>
      </c>
      <c r="F370" s="15">
        <f>LN('2 Precios'!F369/'2 Precios'!F370)</f>
        <v>-2.4648275349255706E-3</v>
      </c>
      <c r="G370" s="15">
        <f>LN('2 Precios'!G369/'2 Precios'!G370)</f>
        <v>-1.0039346760438867E-2</v>
      </c>
      <c r="H370" s="15">
        <f>LN('2 Precios'!H369/'2 Precios'!H370)</f>
        <v>-3.2236028287853202E-3</v>
      </c>
      <c r="I370" s="15">
        <f>LN('2 Precios'!I369/'2 Precios'!I370)</f>
        <v>-1.1668685148932927E-2</v>
      </c>
      <c r="J370" s="11">
        <v>368</v>
      </c>
    </row>
    <row r="371" spans="1:10" x14ac:dyDescent="0.2">
      <c r="A371" s="2">
        <v>43544</v>
      </c>
      <c r="B371" s="14">
        <f>LN('2 Precios'!B370/'2 Precios'!B371)</f>
        <v>1.818260641512889E-2</v>
      </c>
      <c r="C371" s="15">
        <f>LN('2 Precios'!C370/'2 Precios'!C371)</f>
        <v>8.6197152699448755E-3</v>
      </c>
      <c r="D371" s="15">
        <f>LN('2 Precios'!D370/'2 Precios'!D371)</f>
        <v>-4.6838493124264262E-3</v>
      </c>
      <c r="E371" s="15">
        <f>LN('2 Precios'!E370/'2 Precios'!E371)</f>
        <v>-2.8901755266474436E-3</v>
      </c>
      <c r="F371" s="15">
        <f>LN('2 Precios'!F370/'2 Precios'!F371)</f>
        <v>1.3882126752625059E-2</v>
      </c>
      <c r="G371" s="15">
        <f>LN('2 Precios'!G370/'2 Precios'!G371)</f>
        <v>2.1289007448642046E-2</v>
      </c>
      <c r="H371" s="15">
        <f>LN('2 Precios'!H370/'2 Precios'!H371)</f>
        <v>3.0356430534427287E-2</v>
      </c>
      <c r="I371" s="15">
        <f>LN('2 Precios'!I370/'2 Precios'!I371)</f>
        <v>-5.7987824182182519E-4</v>
      </c>
      <c r="J371" s="11">
        <v>369</v>
      </c>
    </row>
    <row r="372" spans="1:10" x14ac:dyDescent="0.2">
      <c r="A372" s="2">
        <v>43543</v>
      </c>
      <c r="B372" s="14">
        <f>LN('2 Precios'!B371/'2 Precios'!B372)</f>
        <v>3.9756592159105293E-3</v>
      </c>
      <c r="C372" s="15">
        <f>LN('2 Precios'!C371/'2 Precios'!C372)</f>
        <v>-4.67742698586433E-4</v>
      </c>
      <c r="D372" s="15">
        <f>LN('2 Precios'!D371/'2 Precios'!D372)</f>
        <v>-9.3023926623135612E-3</v>
      </c>
      <c r="E372" s="15">
        <f>LN('2 Precios'!E371/'2 Precios'!E372)</f>
        <v>-8.2630971326170498E-3</v>
      </c>
      <c r="F372" s="15">
        <f>LN('2 Precios'!F371/'2 Precios'!F372)</f>
        <v>-2.2705762647970421E-2</v>
      </c>
      <c r="G372" s="15">
        <f>LN('2 Precios'!G371/'2 Precios'!G372)</f>
        <v>6.6771446979364893E-3</v>
      </c>
      <c r="H372" s="15">
        <f>LN('2 Precios'!H371/'2 Precios'!H372)</f>
        <v>-1.7136130868648937E-2</v>
      </c>
      <c r="I372" s="15">
        <f>LN('2 Precios'!I371/'2 Precios'!I372)</f>
        <v>-2.7445976608747803E-2</v>
      </c>
      <c r="J372" s="11">
        <v>370</v>
      </c>
    </row>
    <row r="373" spans="1:10" x14ac:dyDescent="0.2">
      <c r="A373" s="2">
        <v>43539</v>
      </c>
      <c r="B373" s="14">
        <f>LN('2 Precios'!B372/'2 Precios'!B373)</f>
        <v>1.0302776172756847E-2</v>
      </c>
      <c r="C373" s="15">
        <f>LN('2 Precios'!C372/'2 Precios'!C373)</f>
        <v>1.8171497057669794E-2</v>
      </c>
      <c r="D373" s="15">
        <f>LN('2 Precios'!D372/'2 Precios'!D373)</f>
        <v>4.2559614418796111E-2</v>
      </c>
      <c r="E373" s="15">
        <f>LN('2 Precios'!E372/'2 Precios'!E373)</f>
        <v>1.768687145606454E-2</v>
      </c>
      <c r="F373" s="15">
        <f>LN('2 Precios'!F372/'2 Precios'!F373)</f>
        <v>4.4020614006376651E-3</v>
      </c>
      <c r="G373" s="15">
        <f>LN('2 Precios'!G372/'2 Precios'!G373)</f>
        <v>3.1071759527708416E-2</v>
      </c>
      <c r="H373" s="15">
        <f>LN('2 Precios'!H372/'2 Precios'!H373)</f>
        <v>2.1318661374712458E-2</v>
      </c>
      <c r="I373" s="15">
        <f>LN('2 Precios'!I372/'2 Precios'!I373)</f>
        <v>5.6423134259170262E-4</v>
      </c>
      <c r="J373" s="11">
        <v>371</v>
      </c>
    </row>
    <row r="374" spans="1:10" x14ac:dyDescent="0.2">
      <c r="A374" s="2">
        <v>43538</v>
      </c>
      <c r="B374" s="14">
        <f>LN('2 Precios'!B373/'2 Precios'!B374)</f>
        <v>-3.6972762510178113E-3</v>
      </c>
      <c r="C374" s="15">
        <f>LN('2 Precios'!C373/'2 Precios'!C374)</f>
        <v>-1.3248289191131307E-2</v>
      </c>
      <c r="D374" s="15">
        <f>LN('2 Precios'!D373/'2 Precios'!D374)</f>
        <v>-2.3867481406643545E-2</v>
      </c>
      <c r="E374" s="15">
        <f>LN('2 Precios'!E373/'2 Precios'!E374)</f>
        <v>-7.2810343093029505E-4</v>
      </c>
      <c r="F374" s="15">
        <f>LN('2 Precios'!F373/'2 Precios'!F374)</f>
        <v>-1.5564468278562307E-2</v>
      </c>
      <c r="G374" s="15">
        <f>LN('2 Precios'!G373/'2 Precios'!G374)</f>
        <v>-1.4181367744372574E-2</v>
      </c>
      <c r="H374" s="15">
        <f>LN('2 Precios'!H373/'2 Precios'!H374)</f>
        <v>1.6306382511601228E-2</v>
      </c>
      <c r="I374" s="15">
        <f>LN('2 Precios'!I373/'2 Precios'!I374)</f>
        <v>1.7074917319168069E-2</v>
      </c>
      <c r="J374" s="11">
        <v>372</v>
      </c>
    </row>
    <row r="375" spans="1:10" x14ac:dyDescent="0.2">
      <c r="A375" s="2">
        <v>43537</v>
      </c>
      <c r="B375" s="14">
        <f>LN('2 Precios'!B374/'2 Precios'!B375)</f>
        <v>4.587798321331828E-3</v>
      </c>
      <c r="C375" s="15">
        <f>LN('2 Precios'!C374/'2 Precios'!C375)</f>
        <v>-3.9175539936318254E-2</v>
      </c>
      <c r="D375" s="15">
        <f>LN('2 Precios'!D374/'2 Precios'!D375)</f>
        <v>9.4787439545437387E-3</v>
      </c>
      <c r="E375" s="15">
        <f>LN('2 Precios'!E374/'2 Precios'!E375)</f>
        <v>-7.9739819402266394E-3</v>
      </c>
      <c r="F375" s="15">
        <f>LN('2 Precios'!F374/'2 Precios'!F375)</f>
        <v>9.2120893886859286E-3</v>
      </c>
      <c r="G375" s="15">
        <f>LN('2 Precios'!G374/'2 Precios'!G375)</f>
        <v>1.1362119292596395E-3</v>
      </c>
      <c r="H375" s="15">
        <f>LN('2 Precios'!H374/'2 Precios'!H375)</f>
        <v>-1.1188461576129776E-2</v>
      </c>
      <c r="I375" s="15">
        <f>LN('2 Precios'!I374/'2 Precios'!I375)</f>
        <v>2.3229848279128849E-2</v>
      </c>
      <c r="J375" s="11">
        <v>373</v>
      </c>
    </row>
    <row r="376" spans="1:10" x14ac:dyDescent="0.2">
      <c r="A376" s="2">
        <v>43536</v>
      </c>
      <c r="B376" s="14">
        <f>LN('2 Precios'!B375/'2 Precios'!B376)</f>
        <v>-3.2421932228528768E-3</v>
      </c>
      <c r="C376" s="15">
        <f>LN('2 Precios'!C375/'2 Precios'!C376)</f>
        <v>-3.1805193893816197E-2</v>
      </c>
      <c r="D376" s="15">
        <f>LN('2 Precios'!D375/'2 Precios'!D376)</f>
        <v>1.4388737452099671E-2</v>
      </c>
      <c r="E376" s="15">
        <f>LN('2 Precios'!E375/'2 Precios'!E376)</f>
        <v>2.0055402914430743E-2</v>
      </c>
      <c r="F376" s="15">
        <f>LN('2 Precios'!F375/'2 Precios'!F376)</f>
        <v>2.4384795687398984E-3</v>
      </c>
      <c r="G376" s="15">
        <f>LN('2 Precios'!G375/'2 Precios'!G376)</f>
        <v>-9.7296841773957688E-3</v>
      </c>
      <c r="H376" s="15">
        <f>LN('2 Precios'!H375/'2 Precios'!H376)</f>
        <v>1.0807728956011657E-3</v>
      </c>
      <c r="I376" s="15">
        <f>LN('2 Precios'!I375/'2 Precios'!I376)</f>
        <v>4.1212303217204628E-3</v>
      </c>
      <c r="J376" s="11">
        <v>374</v>
      </c>
    </row>
    <row r="377" spans="1:10" x14ac:dyDescent="0.2">
      <c r="A377" s="2">
        <v>43535</v>
      </c>
      <c r="B377" s="14">
        <f>LN('2 Precios'!B376/'2 Precios'!B377)</f>
        <v>6.9365889981989684E-3</v>
      </c>
      <c r="C377" s="15">
        <f>LN('2 Precios'!C376/'2 Precios'!C377)</f>
        <v>2.630404819695422E-3</v>
      </c>
      <c r="D377" s="15">
        <f>LN('2 Precios'!D376/'2 Precios'!D377)</f>
        <v>1.9512814223581719E-2</v>
      </c>
      <c r="E377" s="15">
        <f>LN('2 Precios'!E376/'2 Precios'!E377)</f>
        <v>-1.3535966685198519E-2</v>
      </c>
      <c r="F377" s="15">
        <f>LN('2 Precios'!F376/'2 Precios'!F377)</f>
        <v>1.9226621344463957E-2</v>
      </c>
      <c r="G377" s="15">
        <f>LN('2 Precios'!G376/'2 Precios'!G377)</f>
        <v>2.4800148262845781E-3</v>
      </c>
      <c r="H377" s="15">
        <f>LN('2 Precios'!H376/'2 Precios'!H377)</f>
        <v>2.5444672196811399E-3</v>
      </c>
      <c r="I377" s="15">
        <f>LN('2 Precios'!I376/'2 Precios'!I377)</f>
        <v>-5.8822522549900171E-3</v>
      </c>
      <c r="J377" s="11">
        <v>375</v>
      </c>
    </row>
    <row r="378" spans="1:10" x14ac:dyDescent="0.2">
      <c r="A378" s="2">
        <v>43532</v>
      </c>
      <c r="B378" s="14">
        <f>LN('2 Precios'!B377/'2 Precios'!B378)</f>
        <v>-1.3250414746786606E-3</v>
      </c>
      <c r="C378" s="15">
        <f>LN('2 Precios'!C377/'2 Precios'!C378)</f>
        <v>-8.3060149653697759E-3</v>
      </c>
      <c r="D378" s="15">
        <f>LN('2 Precios'!D377/'2 Precios'!D378)</f>
        <v>4.9382816405825767E-3</v>
      </c>
      <c r="E378" s="15">
        <f>LN('2 Precios'!E377/'2 Precios'!E378)</f>
        <v>3.6403389309744515E-3</v>
      </c>
      <c r="F378" s="15">
        <f>LN('2 Precios'!F377/'2 Precios'!F378)</f>
        <v>-2.4856588111389164E-3</v>
      </c>
      <c r="G378" s="15">
        <f>LN('2 Precios'!G377/'2 Precios'!G378)</f>
        <v>-1.5677835292593541E-2</v>
      </c>
      <c r="H378" s="15">
        <f>LN('2 Precios'!H377/'2 Precios'!H378)</f>
        <v>-6.6453200599569211E-3</v>
      </c>
      <c r="I378" s="15">
        <f>LN('2 Precios'!I377/'2 Precios'!I378)</f>
        <v>7.6537909004204454E-3</v>
      </c>
      <c r="J378" s="11">
        <v>376</v>
      </c>
    </row>
    <row r="379" spans="1:10" x14ac:dyDescent="0.2">
      <c r="A379" s="2">
        <v>43531</v>
      </c>
      <c r="B379" s="14">
        <f>LN('2 Precios'!B378/'2 Precios'!B379)</f>
        <v>-6.3748541764380787E-3</v>
      </c>
      <c r="C379" s="15">
        <f>LN('2 Precios'!C378/'2 Precios'!C379)</f>
        <v>-2.3915654923599042E-3</v>
      </c>
      <c r="D379" s="15">
        <f>LN('2 Precios'!D378/'2 Precios'!D379)</f>
        <v>-2.4451095864164194E-2</v>
      </c>
      <c r="E379" s="15">
        <f>LN('2 Precios'!E378/'2 Precios'!E379)</f>
        <v>1.8031767310660769E-2</v>
      </c>
      <c r="F379" s="15">
        <f>LN('2 Precios'!F378/'2 Precios'!F379)</f>
        <v>-1.1846141088882172E-2</v>
      </c>
      <c r="G379" s="15">
        <f>LN('2 Precios'!G378/'2 Precios'!G379)</f>
        <v>-2.3065251215469245E-2</v>
      </c>
      <c r="H379" s="15">
        <f>LN('2 Precios'!H378/'2 Precios'!H379)</f>
        <v>-1.4805524342672381E-2</v>
      </c>
      <c r="I379" s="15">
        <f>LN('2 Precios'!I378/'2 Precios'!I379)</f>
        <v>9.5012591241402152E-3</v>
      </c>
      <c r="J379" s="11">
        <v>377</v>
      </c>
    </row>
    <row r="380" spans="1:10" x14ac:dyDescent="0.2">
      <c r="A380" s="2">
        <v>43530</v>
      </c>
      <c r="B380" s="14">
        <f>LN('2 Precios'!B379/'2 Precios'!B380)</f>
        <v>-5.2539255779277287E-3</v>
      </c>
      <c r="C380" s="15">
        <f>LN('2 Precios'!C379/'2 Precios'!C380)</f>
        <v>-5.846092278950759E-3</v>
      </c>
      <c r="D380" s="15">
        <f>LN('2 Precios'!D379/'2 Precios'!D380)</f>
        <v>-1.438873745209978E-2</v>
      </c>
      <c r="E380" s="15">
        <f>LN('2 Precios'!E379/'2 Precios'!E380)</f>
        <v>2.4432675155348114E-2</v>
      </c>
      <c r="F380" s="15">
        <f>LN('2 Precios'!F379/'2 Precios'!F380)</f>
        <v>8.3764967917908974E-3</v>
      </c>
      <c r="G380" s="15">
        <f>LN('2 Precios'!G379/'2 Precios'!G380)</f>
        <v>-5.846092278950759E-3</v>
      </c>
      <c r="H380" s="15">
        <f>LN('2 Precios'!H379/'2 Precios'!H380)</f>
        <v>1.2277969150491171E-2</v>
      </c>
      <c r="I380" s="15">
        <f>LN('2 Precios'!I379/'2 Precios'!I380)</f>
        <v>2.2934077679076546E-2</v>
      </c>
      <c r="J380" s="11">
        <v>378</v>
      </c>
    </row>
    <row r="381" spans="1:10" x14ac:dyDescent="0.2">
      <c r="A381" s="2">
        <v>43529</v>
      </c>
      <c r="B381" s="14">
        <f>LN('2 Precios'!B380/'2 Precios'!B381)</f>
        <v>-6.8501045022748962E-3</v>
      </c>
      <c r="C381" s="15">
        <f>LN('2 Precios'!C380/'2 Precios'!C381)</f>
        <v>-2.3719687670905477E-3</v>
      </c>
      <c r="D381" s="15">
        <f>LN('2 Precios'!D380/'2 Precios'!D381)</f>
        <v>4.7732787526578117E-3</v>
      </c>
      <c r="E381" s="15">
        <f>LN('2 Precios'!E380/'2 Precios'!E381)</f>
        <v>-1.2854618864545491E-2</v>
      </c>
      <c r="F381" s="15">
        <f>LN('2 Precios'!F380/'2 Precios'!F381)</f>
        <v>-3.0696734950092987E-2</v>
      </c>
      <c r="G381" s="15">
        <f>LN('2 Precios'!G380/'2 Precios'!G381)</f>
        <v>8.8908750036092825E-3</v>
      </c>
      <c r="H381" s="15">
        <f>LN('2 Precios'!H380/'2 Precios'!H381)</f>
        <v>-4.3947067642669761E-3</v>
      </c>
      <c r="I381" s="15">
        <f>LN('2 Precios'!I380/'2 Precios'!I381)</f>
        <v>1.7241745384443244E-2</v>
      </c>
      <c r="J381" s="11">
        <v>379</v>
      </c>
    </row>
    <row r="382" spans="1:10" x14ac:dyDescent="0.2">
      <c r="A382" s="2">
        <v>43528</v>
      </c>
      <c r="B382" s="14">
        <f>LN('2 Precios'!B381/'2 Precios'!B382)</f>
        <v>-4.7212593149042973E-3</v>
      </c>
      <c r="C382" s="15">
        <f>LN('2 Precios'!C381/'2 Precios'!C382)</f>
        <v>-3.2838455379718114E-2</v>
      </c>
      <c r="D382" s="15">
        <f>LN('2 Precios'!D381/'2 Precios'!D382)</f>
        <v>-2.3641763057040653E-2</v>
      </c>
      <c r="E382" s="15">
        <f>LN('2 Precios'!E381/'2 Precios'!E382)</f>
        <v>-6.7389996706725529E-3</v>
      </c>
      <c r="F382" s="15">
        <f>LN('2 Precios'!F381/'2 Precios'!F382)</f>
        <v>-3.2108518408417427E-2</v>
      </c>
      <c r="G382" s="15">
        <f>LN('2 Precios'!G381/'2 Precios'!G382)</f>
        <v>-2.3039020969636035E-2</v>
      </c>
      <c r="H382" s="15">
        <f>LN('2 Precios'!H381/'2 Precios'!H382)</f>
        <v>-2.6702285558789208E-3</v>
      </c>
      <c r="I382" s="15">
        <f>LN('2 Precios'!I381/'2 Precios'!I382)</f>
        <v>-2.4541108916117545E-2</v>
      </c>
      <c r="J382" s="11">
        <v>380</v>
      </c>
    </row>
    <row r="383" spans="1:10" x14ac:dyDescent="0.2">
      <c r="A383" s="2">
        <v>43525</v>
      </c>
      <c r="B383" s="14">
        <f>LN('2 Precios'!B382/'2 Precios'!B383)</f>
        <v>-4.7886526082963664E-3</v>
      </c>
      <c r="C383" s="15">
        <f>LN('2 Precios'!C382/'2 Precios'!C383)</f>
        <v>-1.7150972975112502E-2</v>
      </c>
      <c r="D383" s="15">
        <f>LN('2 Precios'!D382/'2 Precios'!D383)</f>
        <v>-8.076135664445834E-2</v>
      </c>
      <c r="E383" s="15">
        <f>LN('2 Precios'!E382/'2 Precios'!E383)</f>
        <v>4.4876291559543865E-3</v>
      </c>
      <c r="F383" s="15">
        <f>LN('2 Precios'!F382/'2 Precios'!F383)</f>
        <v>-2.1150213681891648E-2</v>
      </c>
      <c r="G383" s="15">
        <f>LN('2 Precios'!G382/'2 Precios'!G383)</f>
        <v>5.7637261254420685E-3</v>
      </c>
      <c r="H383" s="15">
        <f>LN('2 Precios'!H382/'2 Precios'!H383)</f>
        <v>-1.2508118310225868E-2</v>
      </c>
      <c r="I383" s="15">
        <f>LN('2 Precios'!I382/'2 Precios'!I383)</f>
        <v>6.0624433502738954E-4</v>
      </c>
      <c r="J383" s="11">
        <v>381</v>
      </c>
    </row>
    <row r="384" spans="1:10" x14ac:dyDescent="0.2">
      <c r="A384" s="2">
        <v>43524</v>
      </c>
      <c r="B384" s="14">
        <f>LN('2 Precios'!B383/'2 Precios'!B384)</f>
        <v>-1.131656960695086E-2</v>
      </c>
      <c r="C384" s="15">
        <f>LN('2 Precios'!C383/'2 Precios'!C384)</f>
        <v>-1.2824562536236971E-2</v>
      </c>
      <c r="D384" s="15">
        <f>LN('2 Precios'!D383/'2 Precios'!D384)</f>
        <v>2.178735418490723E-2</v>
      </c>
      <c r="E384" s="15">
        <f>LN('2 Precios'!E383/'2 Precios'!E384)</f>
        <v>1.1308111665760867E-2</v>
      </c>
      <c r="F384" s="15">
        <f>LN('2 Precios'!F383/'2 Precios'!F384)</f>
        <v>2.2773865456785459E-3</v>
      </c>
      <c r="G384" s="15">
        <f>LN('2 Precios'!G383/'2 Precios'!G384)</f>
        <v>-7.9400261986567078E-2</v>
      </c>
      <c r="H384" s="15">
        <f>LN('2 Precios'!H383/'2 Precios'!H384)</f>
        <v>-4.8863463289734359E-3</v>
      </c>
      <c r="I384" s="15">
        <f>LN('2 Precios'!I383/'2 Precios'!I384)</f>
        <v>2.7668471789001198E-2</v>
      </c>
      <c r="J384" s="11">
        <v>382</v>
      </c>
    </row>
    <row r="385" spans="1:10" x14ac:dyDescent="0.2">
      <c r="A385" s="2">
        <v>43523</v>
      </c>
      <c r="B385" s="14">
        <f>LN('2 Precios'!B384/'2 Precios'!B385)</f>
        <v>-7.1812629144269577E-3</v>
      </c>
      <c r="C385" s="15">
        <f>LN('2 Precios'!C384/'2 Precios'!C385)</f>
        <v>-2.7726977882754925E-2</v>
      </c>
      <c r="D385" s="15">
        <f>LN('2 Precios'!D384/'2 Precios'!D385)</f>
        <v>4.5052663940943143E-2</v>
      </c>
      <c r="E385" s="15">
        <f>LN('2 Precios'!E384/'2 Precios'!E385)</f>
        <v>-6.8001775759678222E-3</v>
      </c>
      <c r="F385" s="15">
        <f>LN('2 Precios'!F384/'2 Precios'!F385)</f>
        <v>2.7396820163844374E-3</v>
      </c>
      <c r="G385" s="15">
        <f>LN('2 Precios'!G384/'2 Precios'!G385)</f>
        <v>-6.3079058586234795E-3</v>
      </c>
      <c r="H385" s="15">
        <f>LN('2 Precios'!H384/'2 Precios'!H385)</f>
        <v>-9.2864502925490526E-3</v>
      </c>
      <c r="I385" s="15">
        <f>LN('2 Precios'!I384/'2 Precios'!I385)</f>
        <v>-5.5771906618984908E-2</v>
      </c>
      <c r="J385" s="11">
        <v>383</v>
      </c>
    </row>
    <row r="386" spans="1:10" x14ac:dyDescent="0.2">
      <c r="A386" s="2">
        <v>43522</v>
      </c>
      <c r="B386" s="14">
        <f>LN('2 Precios'!B385/'2 Precios'!B386)</f>
        <v>-9.394227036600317E-4</v>
      </c>
      <c r="C386" s="15">
        <f>LN('2 Precios'!C385/'2 Precios'!C386)</f>
        <v>6.3154739218118632E-3</v>
      </c>
      <c r="D386" s="15">
        <f>LN('2 Precios'!D385/'2 Precios'!D386)</f>
        <v>3.7563101575648523E-2</v>
      </c>
      <c r="E386" s="15">
        <f>LN('2 Precios'!E385/'2 Precios'!E386)</f>
        <v>-1.3834619865877506E-2</v>
      </c>
      <c r="F386" s="15">
        <f>LN('2 Precios'!F385/'2 Precios'!F386)</f>
        <v>7.3429425849358262E-3</v>
      </c>
      <c r="G386" s="15">
        <f>LN('2 Precios'!G385/'2 Precios'!G386)</f>
        <v>-1.9074148133826789E-2</v>
      </c>
      <c r="H386" s="15">
        <f>LN('2 Precios'!H385/'2 Precios'!H386)</f>
        <v>2.753463391278289E-2</v>
      </c>
      <c r="I386" s="15">
        <f>LN('2 Precios'!I385/'2 Precios'!I386)</f>
        <v>1.2459313130415688E-2</v>
      </c>
      <c r="J386" s="11">
        <v>384</v>
      </c>
    </row>
    <row r="387" spans="1:10" x14ac:dyDescent="0.2">
      <c r="A387" s="2">
        <v>43521</v>
      </c>
      <c r="B387" s="14">
        <f>LN('2 Precios'!B386/'2 Precios'!B387)</f>
        <v>-1.7009040624948941E-3</v>
      </c>
      <c r="C387" s="15">
        <f>LN('2 Precios'!C386/'2 Precios'!C387)</f>
        <v>-1.1808895461989774E-2</v>
      </c>
      <c r="D387" s="15">
        <f>LN('2 Precios'!D386/'2 Precios'!D387)</f>
        <v>2.9128272923023637E-2</v>
      </c>
      <c r="E387" s="15">
        <f>LN('2 Precios'!E386/'2 Precios'!E387)</f>
        <v>7.4294208469299992E-4</v>
      </c>
      <c r="F387" s="15">
        <f>LN('2 Precios'!F386/'2 Precios'!F387)</f>
        <v>3.6917440955954572E-3</v>
      </c>
      <c r="G387" s="15">
        <f>LN('2 Precios'!G386/'2 Precios'!G387)</f>
        <v>6.5764261503806045E-3</v>
      </c>
      <c r="H387" s="15">
        <f>LN('2 Precios'!H386/'2 Precios'!H387)</f>
        <v>1.3975668199902916E-2</v>
      </c>
      <c r="I387" s="15">
        <f>LN('2 Precios'!I386/'2 Precios'!I387)</f>
        <v>4.08219945202552E-2</v>
      </c>
      <c r="J387" s="11">
        <v>385</v>
      </c>
    </row>
    <row r="388" spans="1:10" x14ac:dyDescent="0.2">
      <c r="A388" s="2">
        <v>43518</v>
      </c>
      <c r="B388" s="14">
        <f>LN('2 Precios'!B387/'2 Precios'!B388)</f>
        <v>3.6881936611084312E-3</v>
      </c>
      <c r="C388" s="15">
        <f>LN('2 Precios'!C387/'2 Precios'!C388)</f>
        <v>-6.8245950751982705E-3</v>
      </c>
      <c r="D388" s="15">
        <f>LN('2 Precios'!D387/'2 Precios'!D388)</f>
        <v>4.9382816405825767E-3</v>
      </c>
      <c r="E388" s="15">
        <f>LN('2 Precios'!E387/'2 Precios'!E388)</f>
        <v>1.4975944437880298E-2</v>
      </c>
      <c r="F388" s="15">
        <f>LN('2 Precios'!F387/'2 Precios'!F388)</f>
        <v>-1.1034686680531093E-2</v>
      </c>
      <c r="G388" s="15">
        <f>LN('2 Precios'!G387/'2 Precios'!G388)</f>
        <v>5.448524915443927E-3</v>
      </c>
      <c r="H388" s="15">
        <f>LN('2 Precios'!H387/'2 Precios'!H388)</f>
        <v>-6.8509505990558637E-3</v>
      </c>
      <c r="I388" s="15">
        <f>LN('2 Precios'!I387/'2 Precios'!I388)</f>
        <v>3.9320220591544282E-2</v>
      </c>
      <c r="J388" s="11">
        <v>386</v>
      </c>
    </row>
    <row r="389" spans="1:10" x14ac:dyDescent="0.2">
      <c r="A389" s="2">
        <v>43517</v>
      </c>
      <c r="B389" s="14">
        <f>LN('2 Precios'!B388/'2 Precios'!B389)</f>
        <v>9.2130828367604656E-3</v>
      </c>
      <c r="C389" s="15">
        <f>LN('2 Precios'!C388/'2 Precios'!C389)</f>
        <v>-1.0631181909807981E-2</v>
      </c>
      <c r="D389" s="15">
        <f>LN('2 Precios'!D388/'2 Precios'!D389)</f>
        <v>-2.4451095864164194E-2</v>
      </c>
      <c r="E389" s="15">
        <f>LN('2 Precios'!E388/'2 Precios'!E389)</f>
        <v>2.6439674959668328E-3</v>
      </c>
      <c r="F389" s="15">
        <f>LN('2 Precios'!F388/'2 Precios'!F389)</f>
        <v>2.2889000084876272E-3</v>
      </c>
      <c r="G389" s="15">
        <f>LN('2 Precios'!G388/'2 Precios'!G389)</f>
        <v>-1.3649217289181167E-3</v>
      </c>
      <c r="H389" s="15">
        <f>LN('2 Precios'!H388/'2 Precios'!H389)</f>
        <v>2.4710052531098606E-2</v>
      </c>
      <c r="I389" s="15">
        <f>LN('2 Precios'!I388/'2 Precios'!I389)</f>
        <v>1.2944985626457955E-3</v>
      </c>
      <c r="J389" s="11">
        <v>387</v>
      </c>
    </row>
    <row r="390" spans="1:10" x14ac:dyDescent="0.2">
      <c r="A390" s="2">
        <v>43516</v>
      </c>
      <c r="B390" s="14">
        <f>LN('2 Precios'!B389/'2 Precios'!B390)</f>
        <v>5.3060993553041419E-3</v>
      </c>
      <c r="C390" s="15">
        <f>LN('2 Precios'!C389/'2 Precios'!C390)</f>
        <v>5.7848022613261572E-3</v>
      </c>
      <c r="D390" s="15">
        <f>LN('2 Precios'!D389/'2 Precios'!D390)</f>
        <v>-2.3867481406643545E-2</v>
      </c>
      <c r="E390" s="15">
        <f>LN('2 Precios'!E389/'2 Precios'!E390)</f>
        <v>1.1028862294035491E-2</v>
      </c>
      <c r="F390" s="15">
        <f>LN('2 Precios'!F389/'2 Precios'!F390)</f>
        <v>-1.6814801604921482E-2</v>
      </c>
      <c r="G390" s="15">
        <f>LN('2 Precios'!G389/'2 Precios'!G390)</f>
        <v>-1.6235377870961798E-2</v>
      </c>
      <c r="H390" s="15">
        <f>LN('2 Precios'!H389/'2 Precios'!H390)</f>
        <v>-3.3056749612321178E-4</v>
      </c>
      <c r="I390" s="15">
        <f>LN('2 Precios'!I389/'2 Precios'!I390)</f>
        <v>5.0475521410260578E-2</v>
      </c>
      <c r="J390" s="11">
        <v>388</v>
      </c>
    </row>
    <row r="391" spans="1:10" x14ac:dyDescent="0.2">
      <c r="A391" s="2">
        <v>43515</v>
      </c>
      <c r="B391" s="14">
        <f>LN('2 Precios'!B390/'2 Precios'!B391)</f>
        <v>-7.4033041171808181E-4</v>
      </c>
      <c r="C391" s="15">
        <f>LN('2 Precios'!C390/'2 Precios'!C391)</f>
        <v>-6.5536087791710808E-3</v>
      </c>
      <c r="D391" s="15">
        <f>LN('2 Precios'!D390/'2 Precios'!D391)</f>
        <v>2.3867481406643486E-2</v>
      </c>
      <c r="E391" s="15">
        <f>LN('2 Precios'!E390/'2 Precios'!E391)</f>
        <v>2.2038394360235351E-2</v>
      </c>
      <c r="F391" s="15">
        <f>LN('2 Precios'!F390/'2 Precios'!F391)</f>
        <v>1.6356611447993732E-2</v>
      </c>
      <c r="G391" s="15">
        <f>LN('2 Precios'!G390/'2 Precios'!G391)</f>
        <v>4.6118837433648426E-3</v>
      </c>
      <c r="H391" s="15">
        <f>LN('2 Precios'!H390/'2 Precios'!H391)</f>
        <v>3.5318176082864798E-3</v>
      </c>
      <c r="I391" s="15">
        <f>LN('2 Precios'!I390/'2 Precios'!I391)</f>
        <v>-1.0840214552864833E-2</v>
      </c>
      <c r="J391" s="11">
        <v>389</v>
      </c>
    </row>
    <row r="392" spans="1:10" x14ac:dyDescent="0.2">
      <c r="A392" s="2">
        <v>43514</v>
      </c>
      <c r="B392" s="14">
        <f>LN('2 Precios'!B391/'2 Precios'!B392)</f>
        <v>-1.723892907163383E-4</v>
      </c>
      <c r="C392" s="15">
        <f>LN('2 Precios'!C391/'2 Precios'!C392)</f>
        <v>-8.036820908448105E-3</v>
      </c>
      <c r="D392" s="15">
        <f>LN('2 Precios'!D391/'2 Precios'!D392)</f>
        <v>4.8426244757879908E-3</v>
      </c>
      <c r="E392" s="15">
        <f>LN('2 Precios'!E391/'2 Precios'!E392)</f>
        <v>-2.3566900551435604E-2</v>
      </c>
      <c r="F392" s="15">
        <f>LN('2 Precios'!F391/'2 Precios'!F392)</f>
        <v>-2.354115049772549E-2</v>
      </c>
      <c r="G392" s="15">
        <f>LN('2 Precios'!G391/'2 Precios'!G392)</f>
        <v>1.4550650143434407E-2</v>
      </c>
      <c r="H392" s="15">
        <f>LN('2 Precios'!H391/'2 Precios'!H392)</f>
        <v>-7.8743171461386346E-3</v>
      </c>
      <c r="I392" s="15">
        <f>LN('2 Precios'!I391/'2 Precios'!I392)</f>
        <v>6.7408158939371383E-4</v>
      </c>
      <c r="J392" s="11">
        <v>390</v>
      </c>
    </row>
    <row r="393" spans="1:10" x14ac:dyDescent="0.2">
      <c r="A393" s="2">
        <v>43511</v>
      </c>
      <c r="B393" s="14">
        <f>LN('2 Precios'!B392/'2 Precios'!B393)</f>
        <v>6.1483776796610896E-3</v>
      </c>
      <c r="C393" s="15">
        <f>LN('2 Precios'!C392/'2 Precios'!C393)</f>
        <v>7.4605604543590354E-3</v>
      </c>
      <c r="D393" s="15">
        <f>LN('2 Precios'!D392/'2 Precios'!D393)</f>
        <v>4.8661896511729063E-3</v>
      </c>
      <c r="E393" s="15">
        <f>LN('2 Precios'!E392/'2 Precios'!E393)</f>
        <v>1.8886665890452927E-2</v>
      </c>
      <c r="F393" s="15">
        <f>LN('2 Precios'!F392/'2 Precios'!F393)</f>
        <v>9.8922121841488551E-3</v>
      </c>
      <c r="G393" s="15">
        <f>LN('2 Precios'!G392/'2 Precios'!G393)</f>
        <v>4.0683517196879043E-2</v>
      </c>
      <c r="H393" s="15">
        <f>LN('2 Precios'!H392/'2 Precios'!H393)</f>
        <v>1.1474099466681931E-2</v>
      </c>
      <c r="I393" s="15">
        <f>LN('2 Precios'!I392/'2 Precios'!I393)</f>
        <v>1.3495278701331761E-3</v>
      </c>
      <c r="J393" s="11">
        <v>391</v>
      </c>
    </row>
    <row r="394" spans="1:10" x14ac:dyDescent="0.2">
      <c r="A394" s="2">
        <v>43510</v>
      </c>
      <c r="B394" s="14">
        <f>LN('2 Precios'!B393/'2 Precios'!B394)</f>
        <v>1.0379199311183243E-2</v>
      </c>
      <c r="C394" s="15">
        <f>LN('2 Precios'!C393/'2 Precios'!C394)</f>
        <v>3.8476575792772707E-3</v>
      </c>
      <c r="D394" s="15">
        <f>LN('2 Precios'!D393/'2 Precios'!D394)</f>
        <v>1.4742281737203431E-2</v>
      </c>
      <c r="E394" s="15">
        <f>LN('2 Precios'!E393/'2 Precios'!E394)</f>
        <v>-6.9794001811435552E-3</v>
      </c>
      <c r="F394" s="15">
        <f>LN('2 Precios'!F393/'2 Precios'!F394)</f>
        <v>-2.2784100289940813E-2</v>
      </c>
      <c r="G394" s="15">
        <f>LN('2 Precios'!G393/'2 Precios'!G394)</f>
        <v>-3.8598117614244191E-3</v>
      </c>
      <c r="H394" s="15">
        <f>LN('2 Precios'!H393/'2 Precios'!H394)</f>
        <v>2.2199533870992353E-4</v>
      </c>
      <c r="I394" s="15">
        <f>LN('2 Precios'!I393/'2 Precios'!I394)</f>
        <v>2.8074421697752486E-2</v>
      </c>
      <c r="J394" s="11">
        <v>392</v>
      </c>
    </row>
    <row r="395" spans="1:10" x14ac:dyDescent="0.2">
      <c r="A395" s="2">
        <v>43509</v>
      </c>
      <c r="B395" s="14">
        <f>LN('2 Precios'!B394/'2 Precios'!B395)</f>
        <v>-1.9432728168013804E-2</v>
      </c>
      <c r="C395" s="15">
        <f>LN('2 Precios'!C394/'2 Precios'!C395)</f>
        <v>-5.9575077710693931E-3</v>
      </c>
      <c r="D395" s="15">
        <f>LN('2 Precios'!D394/'2 Precios'!D395)</f>
        <v>-4.3590436074861613E-2</v>
      </c>
      <c r="E395" s="15">
        <f>LN('2 Precios'!E394/'2 Precios'!E395)</f>
        <v>-1.5718245786242854E-2</v>
      </c>
      <c r="F395" s="15">
        <f>LN('2 Precios'!F394/'2 Precios'!F395)</f>
        <v>-6.6036779711163424E-3</v>
      </c>
      <c r="G395" s="15">
        <f>LN('2 Precios'!G394/'2 Precios'!G395)</f>
        <v>-2.8345635787681857E-3</v>
      </c>
      <c r="H395" s="15">
        <f>LN('2 Precios'!H394/'2 Precios'!H395)</f>
        <v>-1.9236647364036772E-2</v>
      </c>
      <c r="I395" s="15">
        <f>LN('2 Precios'!I394/'2 Precios'!I395)</f>
        <v>2.7456846233039289E-2</v>
      </c>
      <c r="J395" s="11">
        <v>393</v>
      </c>
    </row>
    <row r="396" spans="1:10" x14ac:dyDescent="0.2">
      <c r="A396" s="2">
        <v>43508</v>
      </c>
      <c r="B396" s="14">
        <f>LN('2 Precios'!B395/'2 Precios'!B396)</f>
        <v>-3.9672476363815865E-3</v>
      </c>
      <c r="C396" s="15">
        <f>LN('2 Precios'!C395/'2 Precios'!C396)</f>
        <v>4.0318572812186974E-3</v>
      </c>
      <c r="D396" s="15">
        <f>LN('2 Precios'!D395/'2 Precios'!D396)</f>
        <v>4.7506027585977988E-3</v>
      </c>
      <c r="E396" s="15">
        <f>LN('2 Precios'!E395/'2 Precios'!E396)</f>
        <v>-4.9326223151137027E-3</v>
      </c>
      <c r="F396" s="15">
        <f>LN('2 Precios'!F395/'2 Precios'!F396)</f>
        <v>-1.0041516157250401E-2</v>
      </c>
      <c r="G396" s="15">
        <f>LN('2 Precios'!G395/'2 Precios'!G396)</f>
        <v>8.9358637749451016E-3</v>
      </c>
      <c r="H396" s="15">
        <f>LN('2 Precios'!H395/'2 Precios'!H396)</f>
        <v>7.0787161495482285E-4</v>
      </c>
      <c r="I396" s="15">
        <f>LN('2 Precios'!I395/'2 Precios'!I396)</f>
        <v>-3.437728907761313E-2</v>
      </c>
      <c r="J396" s="11">
        <v>394</v>
      </c>
    </row>
    <row r="397" spans="1:10" x14ac:dyDescent="0.2">
      <c r="A397" s="2">
        <v>43507</v>
      </c>
      <c r="B397" s="14">
        <f>LN('2 Precios'!B396/'2 Precios'!B397)</f>
        <v>2.422296998048668E-3</v>
      </c>
      <c r="C397" s="15">
        <f>LN('2 Precios'!C396/'2 Precios'!C397)</f>
        <v>1.1026323145930919E-2</v>
      </c>
      <c r="D397" s="15">
        <f>LN('2 Precios'!D396/'2 Precios'!D397)</f>
        <v>9.5694510161506725E-3</v>
      </c>
      <c r="E397" s="15">
        <f>LN('2 Precios'!E396/'2 Precios'!E397)</f>
        <v>1.5255826009820207E-2</v>
      </c>
      <c r="F397" s="15">
        <f>LN('2 Precios'!F396/'2 Precios'!F397)</f>
        <v>-2.1696688919257499E-3</v>
      </c>
      <c r="G397" s="15">
        <f>LN('2 Precios'!G396/'2 Precios'!G397)</f>
        <v>-4.0577146922069221E-2</v>
      </c>
      <c r="H397" s="15">
        <f>LN('2 Precios'!H396/'2 Precios'!H397)</f>
        <v>-1.0889962426905962E-2</v>
      </c>
      <c r="I397" s="15">
        <f>LN('2 Precios'!I396/'2 Precios'!I397)</f>
        <v>-2.0668281556627667E-3</v>
      </c>
      <c r="J397" s="11">
        <v>395</v>
      </c>
    </row>
    <row r="398" spans="1:10" x14ac:dyDescent="0.2">
      <c r="A398" s="2">
        <v>43504</v>
      </c>
      <c r="B398" s="14">
        <f>LN('2 Precios'!B397/'2 Precios'!B398)</f>
        <v>-1.0232254749006022E-2</v>
      </c>
      <c r="C398" s="15">
        <f>LN('2 Precios'!C397/'2 Precios'!C398)</f>
        <v>-8.3293459766061295E-3</v>
      </c>
      <c r="D398" s="15">
        <f>LN('2 Precios'!D397/'2 Precios'!D398)</f>
        <v>-4.6956983087771097E-2</v>
      </c>
      <c r="E398" s="15">
        <f>LN('2 Precios'!E397/'2 Precios'!E398)</f>
        <v>-1.7146505376032739E-2</v>
      </c>
      <c r="F398" s="15">
        <f>LN('2 Precios'!F397/'2 Precios'!F398)</f>
        <v>-4.7567657259433632E-3</v>
      </c>
      <c r="G398" s="15">
        <f>LN('2 Precios'!G397/'2 Precios'!G398)</f>
        <v>-1.1684709265779475E-2</v>
      </c>
      <c r="H398" s="15">
        <f>LN('2 Precios'!H397/'2 Precios'!H398)</f>
        <v>-1.6513379920945596E-2</v>
      </c>
      <c r="I398" s="15">
        <f>LN('2 Precios'!I397/'2 Precios'!I398)</f>
        <v>1.3774106860950765E-3</v>
      </c>
      <c r="J398" s="11">
        <v>396</v>
      </c>
    </row>
    <row r="399" spans="1:10" x14ac:dyDescent="0.2">
      <c r="A399" s="2">
        <v>43503</v>
      </c>
      <c r="B399" s="14">
        <f>LN('2 Precios'!B398/'2 Precios'!B399)</f>
        <v>-5.286646599184419E-3</v>
      </c>
      <c r="C399" s="15">
        <f>LN('2 Precios'!C398/'2 Precios'!C399)</f>
        <v>-1.4363935557233537E-2</v>
      </c>
      <c r="D399" s="15">
        <f>LN('2 Precios'!D398/'2 Precios'!D399)</f>
        <v>1.8519047767237531E-2</v>
      </c>
      <c r="E399" s="15">
        <f>LN('2 Precios'!E398/'2 Precios'!E399)</f>
        <v>8.3459894227591487E-3</v>
      </c>
      <c r="F399" s="15">
        <f>LN('2 Precios'!F398/'2 Precios'!F399)</f>
        <v>-3.8751394025947315E-3</v>
      </c>
      <c r="G399" s="15">
        <f>LN('2 Precios'!G398/'2 Precios'!G399)</f>
        <v>-1.3079624315295297E-2</v>
      </c>
      <c r="H399" s="15">
        <f>LN('2 Precios'!H398/'2 Precios'!H399)</f>
        <v>-4.5478714389970516E-3</v>
      </c>
      <c r="I399" s="15">
        <f>LN('2 Precios'!I398/'2 Precios'!I399)</f>
        <v>-1.436904640463378E-2</v>
      </c>
      <c r="J399" s="11">
        <v>397</v>
      </c>
    </row>
    <row r="400" spans="1:10" x14ac:dyDescent="0.2">
      <c r="A400" s="2">
        <v>43502</v>
      </c>
      <c r="B400" s="14">
        <f>LN('2 Precios'!B399/'2 Precios'!B400)</f>
        <v>-1.0915103818110939E-2</v>
      </c>
      <c r="C400" s="15">
        <f>LN('2 Precios'!C399/'2 Precios'!C400)</f>
        <v>-8.3317846905348724E-3</v>
      </c>
      <c r="D400" s="15">
        <f>LN('2 Precios'!D399/'2 Precios'!D400)</f>
        <v>9.3897403498391374E-3</v>
      </c>
      <c r="E400" s="15">
        <f>LN('2 Precios'!E399/'2 Precios'!E400)</f>
        <v>-9.1013142463455248E-3</v>
      </c>
      <c r="F400" s="15">
        <f>LN('2 Precios'!F399/'2 Precios'!F400)</f>
        <v>7.3323597864523816E-3</v>
      </c>
      <c r="G400" s="15">
        <f>LN('2 Precios'!G399/'2 Precios'!G400)</f>
        <v>-4.9561289981423159E-3</v>
      </c>
      <c r="H400" s="15">
        <f>LN('2 Precios'!H399/'2 Precios'!H400)</f>
        <v>-1.5826848663923898E-4</v>
      </c>
      <c r="I400" s="15">
        <f>LN('2 Precios'!I399/'2 Precios'!I400)</f>
        <v>2.7210901143608075E-3</v>
      </c>
      <c r="J400" s="11">
        <v>398</v>
      </c>
    </row>
    <row r="401" spans="1:10" x14ac:dyDescent="0.2">
      <c r="A401" s="2">
        <v>43501</v>
      </c>
      <c r="B401" s="14">
        <f>LN('2 Precios'!B400/'2 Precios'!B401)</f>
        <v>1.3598381757228332E-2</v>
      </c>
      <c r="C401" s="15">
        <f>LN('2 Precios'!C400/'2 Precios'!C401)</f>
        <v>1.5392189871053936E-2</v>
      </c>
      <c r="D401" s="15">
        <f>LN('2 Precios'!D400/'2 Precios'!D401)</f>
        <v>-1.4051753455650302E-2</v>
      </c>
      <c r="E401" s="15">
        <f>LN('2 Precios'!E400/'2 Precios'!E401)</f>
        <v>1.6365769960265286E-2</v>
      </c>
      <c r="F401" s="15">
        <f>LN('2 Precios'!F400/'2 Precios'!F401)</f>
        <v>-4.7505596737196058E-3</v>
      </c>
      <c r="G401" s="15">
        <f>LN('2 Precios'!G400/'2 Precios'!G401)</f>
        <v>2.24988246588817E-2</v>
      </c>
      <c r="H401" s="15">
        <f>LN('2 Precios'!H400/'2 Precios'!H401)</f>
        <v>-1.5650289292648153E-2</v>
      </c>
      <c r="I401" s="15">
        <f>LN('2 Precios'!I400/'2 Precios'!I401)</f>
        <v>4.7797974237613504E-3</v>
      </c>
      <c r="J401" s="11">
        <v>399</v>
      </c>
    </row>
    <row r="402" spans="1:10" x14ac:dyDescent="0.2">
      <c r="A402" s="2">
        <v>43497</v>
      </c>
      <c r="B402" s="14">
        <f>LN('2 Precios'!B401/'2 Precios'!B402)</f>
        <v>-5.6920855567244334E-3</v>
      </c>
      <c r="C402" s="15">
        <f>LN('2 Precios'!C401/'2 Precios'!C402)</f>
        <v>-1.3315719033125504E-2</v>
      </c>
      <c r="D402" s="15">
        <f>LN('2 Precios'!D401/'2 Precios'!D402)</f>
        <v>0</v>
      </c>
      <c r="E402" s="15">
        <f>LN('2 Precios'!E401/'2 Precios'!E402)</f>
        <v>-6.883430752175285E-3</v>
      </c>
      <c r="F402" s="15">
        <f>LN('2 Precios'!F401/'2 Precios'!F402)</f>
        <v>2.9735378372051507E-2</v>
      </c>
      <c r="G402" s="15">
        <f>LN('2 Precios'!G401/'2 Precios'!G402)</f>
        <v>6.6340926237655976E-3</v>
      </c>
      <c r="H402" s="15">
        <f>LN('2 Precios'!H401/'2 Precios'!H402)</f>
        <v>-1.3258852441121727E-2</v>
      </c>
      <c r="I402" s="15">
        <f>LN('2 Precios'!I401/'2 Precios'!I402)</f>
        <v>2.2846268851169707E-2</v>
      </c>
      <c r="J402" s="11">
        <v>400</v>
      </c>
    </row>
    <row r="403" spans="1:10" x14ac:dyDescent="0.2">
      <c r="A403" s="2">
        <v>43496</v>
      </c>
      <c r="B403" s="14">
        <f>LN('2 Precios'!B402/'2 Precios'!B403)</f>
        <v>8.1393938650824536E-3</v>
      </c>
      <c r="C403" s="15">
        <f>LN('2 Precios'!C402/'2 Precios'!C403)</f>
        <v>9.111661627773068E-3</v>
      </c>
      <c r="D403" s="15">
        <f>LN('2 Precios'!D402/'2 Precios'!D403)</f>
        <v>1.4051753455650287E-2</v>
      </c>
      <c r="E403" s="15">
        <f>LN('2 Precios'!E402/'2 Precios'!E403)</f>
        <v>3.3323541190750511E-2</v>
      </c>
      <c r="F403" s="15">
        <f>LN('2 Precios'!F402/'2 Precios'!F403)</f>
        <v>0</v>
      </c>
      <c r="G403" s="15">
        <f>LN('2 Precios'!G402/'2 Precios'!G403)</f>
        <v>4.2185184183714086E-2</v>
      </c>
      <c r="H403" s="15">
        <f>LN('2 Precios'!H402/'2 Precios'!H403)</f>
        <v>3.5896957301465658E-2</v>
      </c>
      <c r="I403" s="15">
        <f>LN('2 Precios'!I402/'2 Precios'!I403)</f>
        <v>1.4815085785140682E-2</v>
      </c>
      <c r="J403" s="11">
        <v>401</v>
      </c>
    </row>
    <row r="404" spans="1:10" x14ac:dyDescent="0.2">
      <c r="A404" s="2">
        <v>43495</v>
      </c>
      <c r="B404" s="14">
        <f>LN('2 Precios'!B403/'2 Precios'!B404)</f>
        <v>-1.5742826573382099E-3</v>
      </c>
      <c r="C404" s="15">
        <f>LN('2 Precios'!C403/'2 Precios'!C404)</f>
        <v>-8.3555746280857147E-3</v>
      </c>
      <c r="D404" s="15">
        <f>LN('2 Precios'!D403/'2 Precios'!D404)</f>
        <v>-4.7058910374125048E-3</v>
      </c>
      <c r="E404" s="15">
        <f>LN('2 Precios'!E403/'2 Precios'!E404)</f>
        <v>1.2289510714935703E-2</v>
      </c>
      <c r="F404" s="15">
        <f>LN('2 Precios'!F403/'2 Precios'!F404)</f>
        <v>-5.7534567704441266E-3</v>
      </c>
      <c r="G404" s="15">
        <f>LN('2 Precios'!G403/'2 Precios'!G404)</f>
        <v>8.4077187905681559E-3</v>
      </c>
      <c r="H404" s="15">
        <f>LN('2 Precios'!H403/'2 Precios'!H404)</f>
        <v>1.5202150211648037E-2</v>
      </c>
      <c r="I404" s="15">
        <f>LN('2 Precios'!I403/'2 Precios'!I404)</f>
        <v>-9.9010709827115698E-3</v>
      </c>
      <c r="J404" s="11">
        <v>402</v>
      </c>
    </row>
    <row r="405" spans="1:10" x14ac:dyDescent="0.2">
      <c r="A405" s="2">
        <v>43494</v>
      </c>
      <c r="B405" s="14">
        <f>LN('2 Precios'!B404/'2 Precios'!B405)</f>
        <v>1.6937207925040263E-3</v>
      </c>
      <c r="C405" s="15">
        <f>LN('2 Precios'!C404/'2 Precios'!C405)</f>
        <v>8.355574628085824E-3</v>
      </c>
      <c r="D405" s="15">
        <f>LN('2 Precios'!D404/'2 Precios'!D405)</f>
        <v>-4.6838493124264262E-3</v>
      </c>
      <c r="E405" s="15">
        <f>LN('2 Precios'!E404/'2 Precios'!E405)</f>
        <v>-5.1721220297145497E-3</v>
      </c>
      <c r="F405" s="15">
        <f>LN('2 Precios'!F404/'2 Precios'!F405)</f>
        <v>4.4140367081732046E-4</v>
      </c>
      <c r="G405" s="15">
        <f>LN('2 Precios'!G404/'2 Precios'!G405)</f>
        <v>-1.2280117353510648E-2</v>
      </c>
      <c r="H405" s="15">
        <f>LN('2 Precios'!H404/'2 Precios'!H405)</f>
        <v>-1.1263224641170881E-2</v>
      </c>
      <c r="I405" s="15">
        <f>LN('2 Precios'!I404/'2 Precios'!I405)</f>
        <v>4.2313180197626242E-3</v>
      </c>
      <c r="J405" s="11">
        <v>403</v>
      </c>
    </row>
    <row r="406" spans="1:10" x14ac:dyDescent="0.2">
      <c r="A406" s="2">
        <v>43493</v>
      </c>
      <c r="B406" s="14">
        <f>LN('2 Precios'!B405/'2 Precios'!B406)</f>
        <v>-2.8585776715687815E-4</v>
      </c>
      <c r="C406" s="15">
        <f>LN('2 Precios'!C405/'2 Precios'!C406)</f>
        <v>2.0809960973975729E-2</v>
      </c>
      <c r="D406" s="15">
        <f>LN('2 Precios'!D405/'2 Precios'!D406)</f>
        <v>-3.2186686495901215E-2</v>
      </c>
      <c r="E406" s="15">
        <f>LN('2 Precios'!E405/'2 Precios'!E406)</f>
        <v>5.5711246362249349E-3</v>
      </c>
      <c r="F406" s="15">
        <f>LN('2 Precios'!F405/'2 Precios'!F406)</f>
        <v>-1.3158128150495019E-2</v>
      </c>
      <c r="G406" s="15">
        <f>LN('2 Precios'!G405/'2 Precios'!G406)</f>
        <v>1.2212906305574497E-3</v>
      </c>
      <c r="H406" s="15">
        <f>LN('2 Precios'!H405/'2 Precios'!H406)</f>
        <v>-2.3091357281350235E-2</v>
      </c>
      <c r="I406" s="15">
        <f>LN('2 Precios'!I405/'2 Precios'!I406)</f>
        <v>-4.2313180197626971E-3</v>
      </c>
      <c r="J406" s="11">
        <v>404</v>
      </c>
    </row>
    <row r="407" spans="1:10" x14ac:dyDescent="0.2">
      <c r="A407" s="2">
        <v>43490</v>
      </c>
      <c r="B407" s="14">
        <f>LN('2 Precios'!B406/'2 Precios'!B407)</f>
        <v>1.6630229879004968E-3</v>
      </c>
      <c r="C407" s="15">
        <f>LN('2 Precios'!C406/'2 Precios'!C407)</f>
        <v>1.3328323399172257E-2</v>
      </c>
      <c r="D407" s="15">
        <f>LN('2 Precios'!D406/'2 Precios'!D407)</f>
        <v>4.5351551653911425E-3</v>
      </c>
      <c r="E407" s="15">
        <f>LN('2 Precios'!E406/'2 Precios'!E407)</f>
        <v>9.2203100436165746E-3</v>
      </c>
      <c r="F407" s="15">
        <f>LN('2 Precios'!F406/'2 Precios'!F407)</f>
        <v>-4.3067751431482677E-2</v>
      </c>
      <c r="G407" s="15">
        <f>LN('2 Precios'!G406/'2 Precios'!G407)</f>
        <v>9.2071443252939832E-3</v>
      </c>
      <c r="H407" s="15">
        <f>LN('2 Precios'!H406/'2 Precios'!H407)</f>
        <v>3.3933315341532371E-3</v>
      </c>
      <c r="I407" s="15">
        <f>LN('2 Precios'!I406/'2 Precios'!I407)</f>
        <v>-3.5124728771405668E-3</v>
      </c>
      <c r="J407" s="11">
        <v>405</v>
      </c>
    </row>
    <row r="408" spans="1:10" x14ac:dyDescent="0.2">
      <c r="A408" s="2">
        <v>43489</v>
      </c>
      <c r="B408" s="14">
        <f>LN('2 Precios'!B407/'2 Precios'!B408)</f>
        <v>-2.6032792074976718E-3</v>
      </c>
      <c r="C408" s="15">
        <f>LN('2 Precios'!C407/'2 Precios'!C408)</f>
        <v>1.2309049473281562E-2</v>
      </c>
      <c r="D408" s="15">
        <f>LN('2 Precios'!D407/'2 Precios'!D408)</f>
        <v>9.1324835632724723E-3</v>
      </c>
      <c r="E408" s="15">
        <f>LN('2 Precios'!E407/'2 Precios'!E408)</f>
        <v>8.0874279885225549E-3</v>
      </c>
      <c r="F408" s="15">
        <f>LN('2 Precios'!F407/'2 Precios'!F408)</f>
        <v>6.5095072779328522E-2</v>
      </c>
      <c r="G408" s="15">
        <f>LN('2 Precios'!G407/'2 Precios'!G408)</f>
        <v>-1.0631791006656356E-2</v>
      </c>
      <c r="H408" s="15">
        <f>LN('2 Precios'!H407/'2 Precios'!H408)</f>
        <v>1.857861518771483E-2</v>
      </c>
      <c r="I408" s="15">
        <f>LN('2 Precios'!I407/'2 Precios'!I408)</f>
        <v>-3.5001785822096863E-3</v>
      </c>
      <c r="J408" s="11">
        <v>406</v>
      </c>
    </row>
    <row r="409" spans="1:10" x14ac:dyDescent="0.2">
      <c r="A409" s="2">
        <v>43488</v>
      </c>
      <c r="B409" s="14">
        <f>LN('2 Precios'!B408/'2 Precios'!B409)</f>
        <v>-2.0219223506222307E-3</v>
      </c>
      <c r="C409" s="15">
        <f>LN('2 Precios'!C408/'2 Precios'!C409)</f>
        <v>-1.1519452109028518E-2</v>
      </c>
      <c r="D409" s="15">
        <f>LN('2 Precios'!D408/'2 Precios'!D409)</f>
        <v>0</v>
      </c>
      <c r="E409" s="15">
        <f>LN('2 Precios'!E408/'2 Precios'!E409)</f>
        <v>4.0179312981311888E-2</v>
      </c>
      <c r="F409" s="15">
        <f>LN('2 Precios'!F408/'2 Precios'!F409)</f>
        <v>-2.8108964634711825E-2</v>
      </c>
      <c r="G409" s="15">
        <f>LN('2 Precios'!G408/'2 Precios'!G409)</f>
        <v>5.7107846121651745E-3</v>
      </c>
      <c r="H409" s="15">
        <f>LN('2 Precios'!H408/'2 Precios'!H409)</f>
        <v>-6.3905310330722301E-4</v>
      </c>
      <c r="I409" s="15">
        <f>LN('2 Precios'!I408/'2 Precios'!I409)</f>
        <v>1.4074827703636937E-2</v>
      </c>
      <c r="J409" s="11">
        <v>407</v>
      </c>
    </row>
    <row r="410" spans="1:10" x14ac:dyDescent="0.2">
      <c r="A410" s="2">
        <v>43487</v>
      </c>
      <c r="B410" s="14">
        <f>LN('2 Precios'!B409/'2 Precios'!B410)</f>
        <v>-5.9428787941192144E-3</v>
      </c>
      <c r="C410" s="15">
        <f>LN('2 Precios'!C409/'2 Precios'!C410)</f>
        <v>-1.4312566923876328E-2</v>
      </c>
      <c r="D410" s="15">
        <f>LN('2 Precios'!D409/'2 Precios'!D410)</f>
        <v>-5.7922647732704509E-2</v>
      </c>
      <c r="E410" s="15">
        <f>LN('2 Precios'!E409/'2 Precios'!E410)</f>
        <v>-3.447901241383558E-2</v>
      </c>
      <c r="F410" s="15">
        <f>LN('2 Precios'!F409/'2 Precios'!F410)</f>
        <v>-2.3963491571537963E-2</v>
      </c>
      <c r="G410" s="15">
        <f>LN('2 Precios'!G409/'2 Precios'!G410)</f>
        <v>1.2348335542802107E-2</v>
      </c>
      <c r="H410" s="15">
        <f>LN('2 Precios'!H409/'2 Precios'!H410)</f>
        <v>1.1719636875291433E-3</v>
      </c>
      <c r="I410" s="15">
        <f>LN('2 Precios'!I409/'2 Precios'!I410)</f>
        <v>1.1404257597347933E-2</v>
      </c>
      <c r="J410" s="11">
        <v>408</v>
      </c>
    </row>
    <row r="411" spans="1:10" x14ac:dyDescent="0.2">
      <c r="A411" s="2">
        <v>43486</v>
      </c>
      <c r="B411" s="14">
        <f>LN('2 Precios'!B410/'2 Precios'!B411)</f>
        <v>-4.8165250216676905E-3</v>
      </c>
      <c r="C411" s="15">
        <f>LN('2 Precios'!C410/'2 Precios'!C411)</f>
        <v>-9.3005710901678581E-3</v>
      </c>
      <c r="D411" s="15">
        <f>LN('2 Precios'!D410/'2 Precios'!D411)</f>
        <v>-4.3196611445162842E-3</v>
      </c>
      <c r="E411" s="15">
        <f>LN('2 Precios'!E410/'2 Precios'!E411)</f>
        <v>5.7330214354774168E-3</v>
      </c>
      <c r="F411" s="15">
        <f>LN('2 Precios'!F410/'2 Precios'!F411)</f>
        <v>9.345862418237599E-3</v>
      </c>
      <c r="G411" s="15">
        <f>LN('2 Precios'!G410/'2 Precios'!G411)</f>
        <v>2.1348675788526349E-2</v>
      </c>
      <c r="H411" s="15">
        <f>LN('2 Precios'!H410/'2 Precios'!H411)</f>
        <v>-2.5055229540785044E-2</v>
      </c>
      <c r="I411" s="15">
        <f>LN('2 Precios'!I410/'2 Precios'!I411)</f>
        <v>-2.4080483674401371E-2</v>
      </c>
      <c r="J411" s="11">
        <v>409</v>
      </c>
    </row>
    <row r="412" spans="1:10" x14ac:dyDescent="0.2">
      <c r="A412" s="2">
        <v>43483</v>
      </c>
      <c r="B412" s="14">
        <f>LN('2 Precios'!B411/'2 Precios'!B412)</f>
        <v>7.0193833146050379E-3</v>
      </c>
      <c r="C412" s="15">
        <f>LN('2 Precios'!C411/'2 Precios'!C412)</f>
        <v>-2.7956599207778491E-2</v>
      </c>
      <c r="D412" s="15">
        <f>LN('2 Precios'!D411/'2 Precios'!D412)</f>
        <v>-4.3010818993906973E-3</v>
      </c>
      <c r="E412" s="15">
        <f>LN('2 Precios'!E411/'2 Precios'!E412)</f>
        <v>1.7398947608316822E-2</v>
      </c>
      <c r="F412" s="15">
        <f>LN('2 Precios'!F411/'2 Precios'!F412)</f>
        <v>-2.9438585675047157E-2</v>
      </c>
      <c r="G412" s="15">
        <f>LN('2 Precios'!G411/'2 Precios'!G412)</f>
        <v>2.1177899088061646E-3</v>
      </c>
      <c r="H412" s="15">
        <f>LN('2 Precios'!H411/'2 Precios'!H412)</f>
        <v>1.392394766363369E-2</v>
      </c>
      <c r="I412" s="15">
        <f>LN('2 Precios'!I411/'2 Precios'!I412)</f>
        <v>7.0003503033770837E-4</v>
      </c>
      <c r="J412" s="11">
        <v>410</v>
      </c>
    </row>
    <row r="413" spans="1:10" x14ac:dyDescent="0.2">
      <c r="A413" s="2">
        <v>43482</v>
      </c>
      <c r="B413" s="14">
        <f>LN('2 Precios'!B412/'2 Precios'!B413)</f>
        <v>2.5651253011440027E-3</v>
      </c>
      <c r="C413" s="15">
        <f>LN('2 Precios'!C412/'2 Precios'!C413)</f>
        <v>-4.3489084334524017E-2</v>
      </c>
      <c r="D413" s="15">
        <f>LN('2 Precios'!D412/'2 Precios'!D413)</f>
        <v>-2.9600469776290633E-2</v>
      </c>
      <c r="E413" s="15">
        <f>LN('2 Precios'!E412/'2 Precios'!E413)</f>
        <v>-6.2487185203382494E-3</v>
      </c>
      <c r="F413" s="15">
        <f>LN('2 Precios'!F412/'2 Precios'!F413)</f>
        <v>-2.6581078361369206E-2</v>
      </c>
      <c r="G413" s="15">
        <f>LN('2 Precios'!G412/'2 Precios'!G413)</f>
        <v>-1.4730927618168292E-2</v>
      </c>
      <c r="H413" s="15">
        <f>LN('2 Precios'!H412/'2 Precios'!H413)</f>
        <v>-5.2693402717275803E-4</v>
      </c>
      <c r="I413" s="15">
        <f>LN('2 Precios'!I412/'2 Precios'!I413)</f>
        <v>8.4388686458646035E-3</v>
      </c>
      <c r="J413" s="11">
        <v>411</v>
      </c>
    </row>
    <row r="414" spans="1:10" x14ac:dyDescent="0.2">
      <c r="A414" s="2">
        <v>43481</v>
      </c>
      <c r="B414" s="14">
        <f>LN('2 Precios'!B413/'2 Precios'!B414)</f>
        <v>4.9394374188732109E-3</v>
      </c>
      <c r="C414" s="15">
        <f>LN('2 Precios'!C413/'2 Precios'!C414)</f>
        <v>1.2577488183573824E-3</v>
      </c>
      <c r="D414" s="15">
        <f>LN('2 Precios'!D413/'2 Precios'!D414)</f>
        <v>5.5688905860588632E-2</v>
      </c>
      <c r="E414" s="15">
        <f>LN('2 Precios'!E413/'2 Precios'!E414)</f>
        <v>5.4132548300434404E-3</v>
      </c>
      <c r="F414" s="15">
        <f>LN('2 Precios'!F413/'2 Precios'!F414)</f>
        <v>2.0383909178662462E-2</v>
      </c>
      <c r="G414" s="15">
        <f>LN('2 Precios'!G413/'2 Precios'!G414)</f>
        <v>3.6808751442068417E-2</v>
      </c>
      <c r="H414" s="15">
        <f>LN('2 Precios'!H413/'2 Precios'!H414)</f>
        <v>3.3246555068233807E-3</v>
      </c>
      <c r="I414" s="15">
        <f>LN('2 Precios'!I413/'2 Precios'!I414)</f>
        <v>4.6990936293466318E-2</v>
      </c>
      <c r="J414" s="11">
        <v>412</v>
      </c>
    </row>
    <row r="415" spans="1:10" x14ac:dyDescent="0.2">
      <c r="A415" s="2">
        <v>43480</v>
      </c>
      <c r="B415" s="14">
        <f>LN('2 Precios'!B414/'2 Precios'!B415)</f>
        <v>4.7272924696734504E-3</v>
      </c>
      <c r="C415" s="15">
        <f>LN('2 Precios'!C414/'2 Precios'!C415)</f>
        <v>1.1755230762364496E-2</v>
      </c>
      <c r="D415" s="15">
        <f>LN('2 Precios'!D414/'2 Precios'!D415)</f>
        <v>0</v>
      </c>
      <c r="E415" s="15">
        <f>LN('2 Precios'!E414/'2 Precios'!E415)</f>
        <v>-2.6371490617524349E-2</v>
      </c>
      <c r="F415" s="15">
        <f>LN('2 Precios'!F414/'2 Precios'!F415)</f>
        <v>2.9678290429418254E-2</v>
      </c>
      <c r="G415" s="15">
        <f>LN('2 Precios'!G414/'2 Precios'!G415)</f>
        <v>3.4737117374034005E-3</v>
      </c>
      <c r="H415" s="15">
        <f>LN('2 Precios'!H414/'2 Precios'!H415)</f>
        <v>2.2397109191441188E-2</v>
      </c>
      <c r="I415" s="15">
        <f>LN('2 Precios'!I414/'2 Precios'!I415)</f>
        <v>1.4914519565087075E-2</v>
      </c>
      <c r="J415" s="11">
        <v>413</v>
      </c>
    </row>
    <row r="416" spans="1:10" x14ac:dyDescent="0.2">
      <c r="A416" s="2">
        <v>43479</v>
      </c>
      <c r="B416" s="14">
        <f>LN('2 Precios'!B415/'2 Precios'!B416)</f>
        <v>-3.6370705644354346E-3</v>
      </c>
      <c r="C416" s="15">
        <f>LN('2 Precios'!C415/'2 Precios'!C416)</f>
        <v>5.4725237405378194E-3</v>
      </c>
      <c r="D416" s="15">
        <f>LN('2 Precios'!D415/'2 Precios'!D416)</f>
        <v>0</v>
      </c>
      <c r="E416" s="15">
        <f>LN('2 Precios'!E415/'2 Precios'!E416)</f>
        <v>3.7286795845504352E-2</v>
      </c>
      <c r="F416" s="15">
        <f>LN('2 Precios'!F415/'2 Precios'!F416)</f>
        <v>-1.4322064522193657E-2</v>
      </c>
      <c r="G416" s="15">
        <f>LN('2 Precios'!G415/'2 Precios'!G416)</f>
        <v>-2.1728336341935241E-2</v>
      </c>
      <c r="H416" s="15">
        <f>LN('2 Precios'!H415/'2 Precios'!H416)</f>
        <v>-1.603375632151028E-2</v>
      </c>
      <c r="I416" s="15">
        <f>LN('2 Precios'!I415/'2 Precios'!I416)</f>
        <v>9.0566656777971381E-3</v>
      </c>
      <c r="J416" s="11">
        <v>414</v>
      </c>
    </row>
    <row r="417" spans="1:10" x14ac:dyDescent="0.2">
      <c r="A417" s="2">
        <v>43476</v>
      </c>
      <c r="B417" s="14">
        <f>LN('2 Precios'!B416/'2 Precios'!B417)</f>
        <v>-2.5873277419860897E-3</v>
      </c>
      <c r="C417" s="15">
        <f>LN('2 Precios'!C416/'2 Precios'!C417)</f>
        <v>9.1878635747700624E-3</v>
      </c>
      <c r="D417" s="15">
        <f>LN('2 Precios'!D416/'2 Precios'!D417)</f>
        <v>-8.7719860728369941E-3</v>
      </c>
      <c r="E417" s="15">
        <f>LN('2 Precios'!E416/'2 Precios'!E417)</f>
        <v>-1.8817113861766981E-2</v>
      </c>
      <c r="F417" s="15">
        <f>LN('2 Precios'!F416/'2 Precios'!F417)</f>
        <v>-6.6694703247471877E-3</v>
      </c>
      <c r="G417" s="15">
        <f>LN('2 Precios'!G416/'2 Precios'!G417)</f>
        <v>-1.4996563181685215E-2</v>
      </c>
      <c r="H417" s="15">
        <f>LN('2 Precios'!H416/'2 Precios'!H417)</f>
        <v>-3.4559207500727718E-2</v>
      </c>
      <c r="I417" s="15">
        <f>LN('2 Precios'!I416/'2 Precios'!I417)</f>
        <v>6.8467365221174586E-3</v>
      </c>
      <c r="J417" s="11">
        <v>415</v>
      </c>
    </row>
    <row r="418" spans="1:10" x14ac:dyDescent="0.2">
      <c r="A418" s="2">
        <v>43475</v>
      </c>
      <c r="B418" s="14">
        <f>LN('2 Precios'!B417/'2 Precios'!B418)</f>
        <v>4.7823222803155342E-4</v>
      </c>
      <c r="C418" s="15">
        <f>LN('2 Precios'!C417/'2 Precios'!C418)</f>
        <v>3.6920236756164969E-4</v>
      </c>
      <c r="D418" s="15">
        <f>LN('2 Precios'!D417/'2 Precios'!D418)</f>
        <v>-4.3573053689555897E-3</v>
      </c>
      <c r="E418" s="15">
        <f>LN('2 Precios'!E417/'2 Precios'!E418)</f>
        <v>8.3194323434432806E-3</v>
      </c>
      <c r="F418" s="15">
        <f>LN('2 Precios'!F417/'2 Precios'!F418)</f>
        <v>-2.7050829738344266E-2</v>
      </c>
      <c r="G418" s="15">
        <f>LN('2 Precios'!G417/'2 Precios'!G418)</f>
        <v>-1.4155106992923265E-2</v>
      </c>
      <c r="H418" s="15">
        <f>LN('2 Precios'!H417/'2 Precios'!H418)</f>
        <v>7.6347805029933699E-3</v>
      </c>
      <c r="I418" s="15">
        <f>LN('2 Precios'!I417/'2 Precios'!I418)</f>
        <v>2.9436672295129605E-2</v>
      </c>
      <c r="J418" s="11">
        <v>416</v>
      </c>
    </row>
    <row r="419" spans="1:10" x14ac:dyDescent="0.2">
      <c r="A419" s="2">
        <v>43474</v>
      </c>
      <c r="B419" s="14">
        <f>LN('2 Precios'!B418/'2 Precios'!B419)</f>
        <v>2.4130779723174835E-3</v>
      </c>
      <c r="C419" s="15">
        <f>LN('2 Precios'!C418/'2 Precios'!C419)</f>
        <v>4.9986402795149038E-3</v>
      </c>
      <c r="D419" s="15">
        <f>LN('2 Precios'!D418/'2 Precios'!D419)</f>
        <v>-2.9980832211935898E-2</v>
      </c>
      <c r="E419" s="15">
        <f>LN('2 Precios'!E418/'2 Precios'!E419)</f>
        <v>0</v>
      </c>
      <c r="F419" s="15">
        <f>LN('2 Precios'!F418/'2 Precios'!F419)</f>
        <v>-4.4381755319531984E-3</v>
      </c>
      <c r="G419" s="15">
        <f>LN('2 Precios'!G418/'2 Precios'!G419)</f>
        <v>-3.2336319516541472E-2</v>
      </c>
      <c r="H419" s="15">
        <f>LN('2 Precios'!H418/'2 Precios'!H419)</f>
        <v>-9.6883209288057669E-3</v>
      </c>
      <c r="I419" s="15">
        <f>LN('2 Precios'!I418/'2 Precios'!I419)</f>
        <v>3.7649620921240107E-2</v>
      </c>
      <c r="J419" s="11">
        <v>417</v>
      </c>
    </row>
    <row r="420" spans="1:10" x14ac:dyDescent="0.2">
      <c r="A420" s="2">
        <v>43473</v>
      </c>
      <c r="B420" s="14">
        <f>LN('2 Precios'!B419/'2 Precios'!B420)</f>
        <v>1.6409164464977286E-2</v>
      </c>
      <c r="C420" s="15">
        <f>LN('2 Precios'!C419/'2 Precios'!C420)</f>
        <v>-7.0279002692944575E-3</v>
      </c>
      <c r="D420" s="15">
        <f>LN('2 Precios'!D419/'2 Precios'!D420)</f>
        <v>2.5642430613337652E-2</v>
      </c>
      <c r="E420" s="15">
        <f>LN('2 Precios'!E419/'2 Precios'!E420)</f>
        <v>1.3880348448565479E-2</v>
      </c>
      <c r="F420" s="15">
        <f>LN('2 Precios'!F419/'2 Precios'!F420)</f>
        <v>3.6069525554257277E-2</v>
      </c>
      <c r="G420" s="15">
        <f>LN('2 Precios'!G419/'2 Precios'!G420)</f>
        <v>3.0063355340862407E-3</v>
      </c>
      <c r="H420" s="15">
        <f>LN('2 Precios'!H419/'2 Precios'!H420)</f>
        <v>4.6263524361960049E-3</v>
      </c>
      <c r="I420" s="15">
        <f>LN('2 Precios'!I419/'2 Precios'!I420)</f>
        <v>1.0668956349567753E-2</v>
      </c>
      <c r="J420" s="11">
        <v>418</v>
      </c>
    </row>
    <row r="421" spans="1:10" x14ac:dyDescent="0.2">
      <c r="A421" s="2">
        <v>43472</v>
      </c>
      <c r="B421" s="14">
        <f>LN('2 Precios'!B420/'2 Precios'!B421)</f>
        <v>8.8891029484386326E-3</v>
      </c>
      <c r="C421" s="15">
        <f>LN('2 Precios'!C420/'2 Precios'!C421)</f>
        <v>2.9551393496139798E-2</v>
      </c>
      <c r="D421" s="15">
        <f>LN('2 Precios'!D420/'2 Precios'!D421)</f>
        <v>-4.2379222968861534E-2</v>
      </c>
      <c r="E421" s="15">
        <f>LN('2 Precios'!E420/'2 Precios'!E421)</f>
        <v>3.4033049018425465E-2</v>
      </c>
      <c r="F421" s="15">
        <f>LN('2 Precios'!F420/'2 Precios'!F421)</f>
        <v>-1.3679052672265036E-2</v>
      </c>
      <c r="G421" s="15">
        <f>LN('2 Precios'!G420/'2 Precios'!G421)</f>
        <v>2.9123349694233986E-2</v>
      </c>
      <c r="H421" s="15">
        <f>LN('2 Precios'!H420/'2 Precios'!H421)</f>
        <v>-6.3173266284429217E-3</v>
      </c>
      <c r="I421" s="15">
        <f>LN('2 Precios'!I420/'2 Precios'!I421)</f>
        <v>6.3878672878723661E-2</v>
      </c>
      <c r="J421" s="11">
        <v>419</v>
      </c>
    </row>
    <row r="422" spans="1:10" x14ac:dyDescent="0.2">
      <c r="A422" s="2">
        <v>43469</v>
      </c>
      <c r="B422" s="14">
        <f>LN('2 Precios'!B421/'2 Precios'!B422)</f>
        <v>9.7234202931912664E-3</v>
      </c>
      <c r="C422" s="15">
        <f>LN('2 Precios'!C421/'2 Precios'!C422)</f>
        <v>8.1959860301599359E-3</v>
      </c>
      <c r="D422" s="15">
        <f>LN('2 Precios'!D421/'2 Precios'!D422)</f>
        <v>2.0965128465045089E-2</v>
      </c>
      <c r="E422" s="15">
        <f>LN('2 Precios'!E421/'2 Precios'!E422)</f>
        <v>-2.1245065713692449E-2</v>
      </c>
      <c r="F422" s="15">
        <f>LN('2 Precios'!F421/'2 Precios'!F422)</f>
        <v>1.4514042282365167E-2</v>
      </c>
      <c r="G422" s="15">
        <f>LN('2 Precios'!G421/'2 Precios'!G422)</f>
        <v>-1.8581816212586348E-3</v>
      </c>
      <c r="H422" s="15">
        <f>LN('2 Precios'!H421/'2 Precios'!H422)</f>
        <v>3.2839377772844916E-2</v>
      </c>
      <c r="I422" s="15">
        <f>LN('2 Precios'!I421/'2 Precios'!I422)</f>
        <v>5.1432173632270484E-2</v>
      </c>
      <c r="J422" s="11">
        <v>420</v>
      </c>
    </row>
    <row r="423" spans="1:10" x14ac:dyDescent="0.2">
      <c r="A423" s="2">
        <v>43468</v>
      </c>
      <c r="B423" s="14">
        <f>LN('2 Precios'!B422/'2 Precios'!B423)</f>
        <v>-5.3802910316501484E-3</v>
      </c>
      <c r="C423" s="15">
        <f>LN('2 Precios'!C422/'2 Precios'!C423)</f>
        <v>1.8349158161374189E-2</v>
      </c>
      <c r="D423" s="15">
        <f>LN('2 Precios'!D422/'2 Precios'!D423)</f>
        <v>-1.2631746905900687E-2</v>
      </c>
      <c r="E423" s="15">
        <f>LN('2 Precios'!E422/'2 Precios'!E423)</f>
        <v>2.7839945628184308E-2</v>
      </c>
      <c r="F423" s="15">
        <f>LN('2 Precios'!F422/'2 Precios'!F423)</f>
        <v>4.1783998063855878E-4</v>
      </c>
      <c r="G423" s="15">
        <f>LN('2 Precios'!G422/'2 Precios'!G423)</f>
        <v>-3.20709642185978E-2</v>
      </c>
      <c r="H423" s="15">
        <f>LN('2 Precios'!H422/'2 Precios'!H423)</f>
        <v>1.0263553710938763E-2</v>
      </c>
      <c r="I423" s="15">
        <f>LN('2 Precios'!I422/'2 Precios'!I423)</f>
        <v>3.3901551675681416E-2</v>
      </c>
      <c r="J423" s="11">
        <v>421</v>
      </c>
    </row>
    <row r="424" spans="1:10" x14ac:dyDescent="0.2">
      <c r="A424" s="2">
        <v>43467</v>
      </c>
      <c r="B424" s="14">
        <f>LN('2 Precios'!B423/'2 Precios'!B424)</f>
        <v>1.503688186996547E-2</v>
      </c>
      <c r="C424" s="15">
        <f>LN('2 Precios'!C423/'2 Precios'!C424)</f>
        <v>2.9282011852271614E-3</v>
      </c>
      <c r="D424" s="15">
        <f>LN('2 Precios'!D423/'2 Precios'!D424)</f>
        <v>2.9726180265200904E-2</v>
      </c>
      <c r="E424" s="15">
        <f>LN('2 Precios'!E423/'2 Precios'!E424)</f>
        <v>3.7299313642733416E-2</v>
      </c>
      <c r="F424" s="15">
        <f>LN('2 Precios'!F423/'2 Precios'!F424)</f>
        <v>-4.1701894427429807E-3</v>
      </c>
      <c r="G424" s="15">
        <f>LN('2 Precios'!G423/'2 Precios'!G424)</f>
        <v>2.4000411520586316E-3</v>
      </c>
      <c r="H424" s="15">
        <f>LN('2 Precios'!H423/'2 Precios'!H424)</f>
        <v>-5.5968962521064421E-3</v>
      </c>
      <c r="I424" s="15">
        <f>LN('2 Precios'!I423/'2 Precios'!I424)</f>
        <v>-3.8240964384035057E-3</v>
      </c>
      <c r="J424" s="11">
        <v>422</v>
      </c>
    </row>
    <row r="425" spans="1:10" x14ac:dyDescent="0.2">
      <c r="A425" s="2">
        <v>43465</v>
      </c>
      <c r="B425" s="14">
        <f>LN('2 Precios'!B424/'2 Precios'!B425)</f>
        <v>4.3591491790103279E-3</v>
      </c>
      <c r="C425" s="15">
        <f>LN('2 Precios'!C424/'2 Precios'!C425)</f>
        <v>-1.0695269358424062E-2</v>
      </c>
      <c r="D425" s="15">
        <f>LN('2 Precios'!D424/'2 Precios'!D425)</f>
        <v>-2.1322769468821307E-2</v>
      </c>
      <c r="E425" s="15">
        <f>LN('2 Precios'!E424/'2 Precios'!E425)</f>
        <v>0</v>
      </c>
      <c r="F425" s="15">
        <f>LN('2 Precios'!F424/'2 Precios'!F425)</f>
        <v>2.5000846355480353E-3</v>
      </c>
      <c r="G425" s="15">
        <f>LN('2 Precios'!G424/'2 Precios'!G425)</f>
        <v>-2.4000411520585622E-3</v>
      </c>
      <c r="H425" s="15">
        <f>LN('2 Precios'!H424/'2 Precios'!H425)</f>
        <v>3.4077024774575122E-3</v>
      </c>
      <c r="I425" s="15">
        <f>LN('2 Precios'!I424/'2 Precios'!I425)</f>
        <v>-1.7967386420765862E-2</v>
      </c>
      <c r="J425" s="11">
        <v>423</v>
      </c>
    </row>
    <row r="426" spans="1:10" x14ac:dyDescent="0.2">
      <c r="A426" s="2">
        <v>43462</v>
      </c>
      <c r="B426" s="14">
        <f>LN('2 Precios'!B425/'2 Precios'!B426)</f>
        <v>9.9658236706028883E-4</v>
      </c>
      <c r="C426" s="15">
        <f>LN('2 Precios'!C425/'2 Precios'!C426)</f>
        <v>9.5229949097203597E-3</v>
      </c>
      <c r="D426" s="15">
        <f>LN('2 Precios'!D425/'2 Precios'!D426)</f>
        <v>-1.2578782206860073E-2</v>
      </c>
      <c r="E426" s="15">
        <f>LN('2 Precios'!E425/'2 Precios'!E426)</f>
        <v>8.7376964282054274E-3</v>
      </c>
      <c r="F426" s="15">
        <f>LN('2 Precios'!F425/'2 Precios'!F426)</f>
        <v>1.6701048071951405E-3</v>
      </c>
      <c r="G426" s="15">
        <f>LN('2 Precios'!G425/'2 Precios'!G426)</f>
        <v>-6.7689087802051216E-3</v>
      </c>
      <c r="H426" s="15">
        <f>LN('2 Precios'!H425/'2 Precios'!H426)</f>
        <v>-5.849787991293323E-3</v>
      </c>
      <c r="I426" s="15">
        <f>LN('2 Precios'!I425/'2 Precios'!I426)</f>
        <v>6.5820641956404816E-3</v>
      </c>
      <c r="J426" s="11">
        <v>424</v>
      </c>
    </row>
    <row r="427" spans="1:10" x14ac:dyDescent="0.2">
      <c r="A427" s="2">
        <v>43461</v>
      </c>
      <c r="B427" s="14">
        <f>LN('2 Precios'!B426/'2 Precios'!B427)</f>
        <v>-3.7535908662877735E-3</v>
      </c>
      <c r="C427" s="15">
        <f>LN('2 Precios'!C426/'2 Precios'!C427)</f>
        <v>-8.5554283407924623E-3</v>
      </c>
      <c r="D427" s="15">
        <f>LN('2 Precios'!D426/'2 Precios'!D427)</f>
        <v>-8.2988028146950658E-3</v>
      </c>
      <c r="E427" s="15">
        <f>LN('2 Precios'!E426/'2 Precios'!E427)</f>
        <v>-1.9213765820146233E-2</v>
      </c>
      <c r="F427" s="15">
        <f>LN('2 Precios'!F426/'2 Precios'!F427)</f>
        <v>-9.5654711463323064E-3</v>
      </c>
      <c r="G427" s="15">
        <f>LN('2 Precios'!G426/'2 Precios'!G427)</f>
        <v>2.9600509458829749E-2</v>
      </c>
      <c r="H427" s="15">
        <f>LN('2 Precios'!H426/'2 Precios'!H427)</f>
        <v>9.001642955453415E-3</v>
      </c>
      <c r="I427" s="15">
        <f>LN('2 Precios'!I426/'2 Precios'!I427)</f>
        <v>-8.4547239189324171E-3</v>
      </c>
      <c r="J427" s="11">
        <v>425</v>
      </c>
    </row>
    <row r="428" spans="1:10" x14ac:dyDescent="0.2">
      <c r="A428" s="2">
        <v>43460</v>
      </c>
      <c r="B428" s="14">
        <f>LN('2 Precios'!B427/'2 Precios'!B428)</f>
        <v>4.6652604336663546E-3</v>
      </c>
      <c r="C428" s="15">
        <f>LN('2 Precios'!C427/'2 Precios'!C428)</f>
        <v>3.6475270337529564E-2</v>
      </c>
      <c r="D428" s="15">
        <f>LN('2 Precios'!D427/'2 Precios'!D428)</f>
        <v>3.789927259098573E-2</v>
      </c>
      <c r="E428" s="15">
        <f>LN('2 Precios'!E427/'2 Precios'!E428)</f>
        <v>5.9077198427104714E-3</v>
      </c>
      <c r="F428" s="15">
        <f>LN('2 Precios'!F427/'2 Precios'!F428)</f>
        <v>4.09771786771395E-2</v>
      </c>
      <c r="G428" s="15">
        <f>LN('2 Precios'!G427/'2 Precios'!G428)</f>
        <v>1.9606447889483743E-2</v>
      </c>
      <c r="H428" s="15">
        <f>LN('2 Precios'!H427/'2 Precios'!H428)</f>
        <v>-6.825232021403933E-3</v>
      </c>
      <c r="I428" s="15">
        <f>LN('2 Precios'!I427/'2 Precios'!I428)</f>
        <v>8.4547239189324518E-3</v>
      </c>
      <c r="J428" s="11">
        <v>426</v>
      </c>
    </row>
    <row r="429" spans="1:10" x14ac:dyDescent="0.2">
      <c r="A429" s="2">
        <v>43458</v>
      </c>
      <c r="B429" s="14">
        <f>LN('2 Precios'!B428/'2 Precios'!B429)</f>
        <v>-2.1352003543863916E-3</v>
      </c>
      <c r="C429" s="15">
        <f>LN('2 Precios'!C428/'2 Precios'!C429)</f>
        <v>-2.0060788873467843E-3</v>
      </c>
      <c r="D429" s="15">
        <f>LN('2 Precios'!D428/'2 Precios'!D429)</f>
        <v>0</v>
      </c>
      <c r="E429" s="15">
        <f>LN('2 Precios'!E428/'2 Precios'!E429)</f>
        <v>1.368346818559435E-3</v>
      </c>
      <c r="F429" s="15">
        <f>LN('2 Precios'!F428/'2 Precios'!F429)</f>
        <v>1.4332492278279043E-2</v>
      </c>
      <c r="G429" s="15">
        <f>LN('2 Precios'!G428/'2 Precios'!G429)</f>
        <v>1.7450205914267325E-2</v>
      </c>
      <c r="H429" s="15">
        <f>LN('2 Precios'!H428/'2 Precios'!H429)</f>
        <v>5.6488188250894827E-3</v>
      </c>
      <c r="I429" s="15">
        <f>LN('2 Precios'!I428/'2 Precios'!I429)</f>
        <v>-6.5820641956405562E-3</v>
      </c>
      <c r="J429" s="11">
        <v>427</v>
      </c>
    </row>
    <row r="430" spans="1:10" x14ac:dyDescent="0.2">
      <c r="A430" s="2">
        <v>43455</v>
      </c>
      <c r="B430" s="14">
        <f>LN('2 Precios'!B429/'2 Precios'!B430)</f>
        <v>-5.164322157200577E-3</v>
      </c>
      <c r="C430" s="15">
        <f>LN('2 Precios'!C429/'2 Precios'!C430)</f>
        <v>-1.4720715251052671E-2</v>
      </c>
      <c r="D430" s="15">
        <f>LN('2 Precios'!D429/'2 Precios'!D430)</f>
        <v>-2.9600469776290633E-2</v>
      </c>
      <c r="E430" s="15">
        <f>LN('2 Precios'!E429/'2 Precios'!E430)</f>
        <v>3.6579830455227844E-3</v>
      </c>
      <c r="F430" s="15">
        <f>LN('2 Precios'!F429/'2 Precios'!F430)</f>
        <v>-2.5908098488386901E-2</v>
      </c>
      <c r="G430" s="15">
        <f>LN('2 Precios'!G429/'2 Precios'!G430)</f>
        <v>-3.4601178889379823E-2</v>
      </c>
      <c r="H430" s="15">
        <f>LN('2 Precios'!H429/'2 Precios'!H430)</f>
        <v>-2.7218695923711816E-3</v>
      </c>
      <c r="I430" s="15">
        <f>LN('2 Precios'!I429/'2 Precios'!I430)</f>
        <v>-4.3106169185476044E-2</v>
      </c>
      <c r="J430" s="11">
        <v>428</v>
      </c>
    </row>
    <row r="431" spans="1:10" x14ac:dyDescent="0.2">
      <c r="A431" s="2">
        <v>43454</v>
      </c>
      <c r="B431" s="14">
        <f>LN('2 Precios'!B430/'2 Precios'!B431)</f>
        <v>7.1020588430333086E-3</v>
      </c>
      <c r="C431" s="15">
        <f>LN('2 Precios'!C430/'2 Precios'!C431)</f>
        <v>1.2318832639212112E-2</v>
      </c>
      <c r="D431" s="15">
        <f>LN('2 Precios'!D430/'2 Precios'!D431)</f>
        <v>1.2578782206859965E-2</v>
      </c>
      <c r="E431" s="15">
        <f>LN('2 Precios'!E430/'2 Precios'!E431)</f>
        <v>-2.1301463061170249E-2</v>
      </c>
      <c r="F431" s="15">
        <f>LN('2 Precios'!F430/'2 Precios'!F431)</f>
        <v>1.8499043345365847E-2</v>
      </c>
      <c r="G431" s="15">
        <f>LN('2 Precios'!G430/'2 Precios'!G431)</f>
        <v>-2.7282665938004234E-2</v>
      </c>
      <c r="H431" s="15">
        <f>LN('2 Precios'!H430/'2 Precios'!H431)</f>
        <v>2.067820175703864E-2</v>
      </c>
      <c r="I431" s="15">
        <f>LN('2 Precios'!I430/'2 Precios'!I431)</f>
        <v>1.1738283764549431E-2</v>
      </c>
      <c r="J431" s="11">
        <v>429</v>
      </c>
    </row>
    <row r="432" spans="1:10" x14ac:dyDescent="0.2">
      <c r="A432" s="2">
        <v>43453</v>
      </c>
      <c r="B432" s="14">
        <f>LN('2 Precios'!B431/'2 Precios'!B432)</f>
        <v>1.1438216362151969E-2</v>
      </c>
      <c r="C432" s="15">
        <f>LN('2 Precios'!C431/'2 Precios'!C432)</f>
        <v>8.2304789792894736E-3</v>
      </c>
      <c r="D432" s="15">
        <f>LN('2 Precios'!D431/'2 Precios'!D432)</f>
        <v>-1.6736792355523864E-2</v>
      </c>
      <c r="E432" s="15">
        <f>LN('2 Precios'!E431/'2 Precios'!E432)</f>
        <v>7.6525247475937317E-3</v>
      </c>
      <c r="F432" s="15">
        <f>LN('2 Precios'!F431/'2 Precios'!F432)</f>
        <v>2.6087840882565343E-3</v>
      </c>
      <c r="G432" s="15">
        <f>LN('2 Precios'!G431/'2 Precios'!G432)</f>
        <v>-1.1102433520393539E-2</v>
      </c>
      <c r="H432" s="15">
        <f>LN('2 Precios'!H431/'2 Precios'!H432)</f>
        <v>2.6687342942859606E-2</v>
      </c>
      <c r="I432" s="15">
        <f>LN('2 Precios'!I431/'2 Precios'!I432)</f>
        <v>9.0867793621811225E-4</v>
      </c>
      <c r="J432" s="11">
        <v>430</v>
      </c>
    </row>
    <row r="433" spans="1:10" x14ac:dyDescent="0.2">
      <c r="A433" s="2">
        <v>43452</v>
      </c>
      <c r="B433" s="14">
        <f>LN('2 Precios'!B432/'2 Precios'!B433)</f>
        <v>1.4203345208594408E-2</v>
      </c>
      <c r="C433" s="15">
        <f>LN('2 Precios'!C432/'2 Precios'!C433)</f>
        <v>2.2628648526746079E-2</v>
      </c>
      <c r="D433" s="15">
        <f>LN('2 Precios'!D432/'2 Precios'!D433)</f>
        <v>2.0965128465045089E-2</v>
      </c>
      <c r="E433" s="15">
        <f>LN('2 Precios'!E432/'2 Precios'!E433)</f>
        <v>2.5167149045440682E-2</v>
      </c>
      <c r="F433" s="15">
        <f>LN('2 Precios'!F432/'2 Precios'!F433)</f>
        <v>-4.3529925464937059E-4</v>
      </c>
      <c r="G433" s="15">
        <f>LN('2 Precios'!G432/'2 Precios'!G433)</f>
        <v>-5.9128807683803673E-4</v>
      </c>
      <c r="H433" s="15">
        <f>LN('2 Precios'!H432/'2 Precios'!H433)</f>
        <v>9.3760225294505038E-3</v>
      </c>
      <c r="I433" s="15">
        <f>LN('2 Precios'!I432/'2 Precios'!I433)</f>
        <v>8.2154729533910932E-3</v>
      </c>
      <c r="J433" s="11">
        <v>431</v>
      </c>
    </row>
    <row r="434" spans="1:10" x14ac:dyDescent="0.2">
      <c r="A434" s="2">
        <v>43451</v>
      </c>
      <c r="B434" s="14">
        <f>LN('2 Precios'!B433/'2 Precios'!B434)</f>
        <v>-2.3800957472192151E-2</v>
      </c>
      <c r="C434" s="15">
        <f>LN('2 Precios'!C433/'2 Precios'!C434)</f>
        <v>-1.5142543990198615E-2</v>
      </c>
      <c r="D434" s="15">
        <f>LN('2 Precios'!D433/'2 Precios'!D434)</f>
        <v>-1.2631746905900687E-2</v>
      </c>
      <c r="E434" s="15">
        <f>LN('2 Precios'!E433/'2 Precios'!E434)</f>
        <v>-2.8325374093289276E-2</v>
      </c>
      <c r="F434" s="15">
        <f>LN('2 Precios'!F433/'2 Precios'!F434)</f>
        <v>-1.5544354437800232E-2</v>
      </c>
      <c r="G434" s="15">
        <f>LN('2 Precios'!G433/'2 Precios'!G434)</f>
        <v>-1.7191300338244956E-2</v>
      </c>
      <c r="H434" s="15">
        <f>LN('2 Precios'!H433/'2 Precios'!H434)</f>
        <v>-2.8087845102110376E-2</v>
      </c>
      <c r="I434" s="15">
        <f>LN('2 Precios'!I433/'2 Precios'!I434)</f>
        <v>-5.7005637122823152E-2</v>
      </c>
      <c r="J434" s="11">
        <v>432</v>
      </c>
    </row>
    <row r="435" spans="1:10" x14ac:dyDescent="0.2">
      <c r="A435" s="2">
        <v>43448</v>
      </c>
      <c r="B435" s="14">
        <f>LN('2 Precios'!B434/'2 Precios'!B435)</f>
        <v>-4.8376939343203916E-3</v>
      </c>
      <c r="C435" s="15">
        <f>LN('2 Precios'!C434/'2 Precios'!C435)</f>
        <v>-3.9228464013386685E-2</v>
      </c>
      <c r="D435" s="15">
        <f>LN('2 Precios'!D434/'2 Precios'!D435)</f>
        <v>1.2631746905900782E-2</v>
      </c>
      <c r="E435" s="15">
        <f>LN('2 Precios'!E434/'2 Precios'!E435)</f>
        <v>1.1780833497343282E-2</v>
      </c>
      <c r="F435" s="15">
        <f>LN('2 Precios'!F434/'2 Precios'!F435)</f>
        <v>-4.2753805125170068E-3</v>
      </c>
      <c r="G435" s="15">
        <f>LN('2 Precios'!G434/'2 Precios'!G435)</f>
        <v>9.688790322248007E-4</v>
      </c>
      <c r="H435" s="15">
        <f>LN('2 Precios'!H434/'2 Precios'!H435)</f>
        <v>2.7072972167535431E-2</v>
      </c>
      <c r="I435" s="15">
        <f>LN('2 Precios'!I434/'2 Precios'!I435)</f>
        <v>-4.4037598141637518E-2</v>
      </c>
      <c r="J435" s="11">
        <v>433</v>
      </c>
    </row>
    <row r="436" spans="1:10" x14ac:dyDescent="0.2">
      <c r="A436" s="2">
        <v>43447</v>
      </c>
      <c r="B436" s="14">
        <f>LN('2 Precios'!B435/'2 Precios'!B436)</f>
        <v>1.4917336356283348E-2</v>
      </c>
      <c r="C436" s="15">
        <f>LN('2 Precios'!C435/'2 Precios'!C436)</f>
        <v>3.113786575566084E-2</v>
      </c>
      <c r="D436" s="15">
        <f>LN('2 Precios'!D435/'2 Precios'!D436)</f>
        <v>-2.0965128465045078E-2</v>
      </c>
      <c r="E436" s="15">
        <f>LN('2 Precios'!E435/'2 Precios'!E436)</f>
        <v>9.1576187328712665E-3</v>
      </c>
      <c r="F436" s="15">
        <f>LN('2 Precios'!F435/'2 Precios'!F436)</f>
        <v>-2.1106734529993662E-2</v>
      </c>
      <c r="G436" s="15">
        <f>LN('2 Precios'!G435/'2 Precios'!G436)</f>
        <v>5.053499480481137E-3</v>
      </c>
      <c r="H436" s="15">
        <f>LN('2 Precios'!H435/'2 Precios'!H436)</f>
        <v>1.7221795953368632E-2</v>
      </c>
      <c r="I436" s="15">
        <f>LN('2 Precios'!I435/'2 Precios'!I436)</f>
        <v>-1.64342236133799E-2</v>
      </c>
      <c r="J436" s="11">
        <v>434</v>
      </c>
    </row>
    <row r="437" spans="1:10" x14ac:dyDescent="0.2">
      <c r="A437" s="2">
        <v>43445</v>
      </c>
      <c r="B437" s="14">
        <f>LN('2 Precios'!B436/'2 Precios'!B437)</f>
        <v>-1.1140925631545853E-2</v>
      </c>
      <c r="C437" s="15">
        <f>LN('2 Precios'!C436/'2 Precios'!C437)</f>
        <v>-7.2260652367840943E-3</v>
      </c>
      <c r="D437" s="15">
        <f>LN('2 Precios'!D436/'2 Precios'!D437)</f>
        <v>8.3333815591442404E-3</v>
      </c>
      <c r="E437" s="15">
        <f>LN('2 Precios'!E436/'2 Precios'!E437)</f>
        <v>-5.961998720349089E-3</v>
      </c>
      <c r="F437" s="15">
        <f>LN('2 Precios'!F436/'2 Precios'!F437)</f>
        <v>-2.0863349506825592E-3</v>
      </c>
      <c r="G437" s="15">
        <f>LN('2 Precios'!G436/'2 Precios'!G437)</f>
        <v>-2.2732629850142332E-2</v>
      </c>
      <c r="H437" s="15">
        <f>LN('2 Precios'!H436/'2 Precios'!H437)</f>
        <v>-4.0051089354613918E-3</v>
      </c>
      <c r="I437" s="15">
        <f>LN('2 Precios'!I436/'2 Precios'!I437)</f>
        <v>-2.4420036555518557E-3</v>
      </c>
      <c r="J437" s="11">
        <v>435</v>
      </c>
    </row>
    <row r="438" spans="1:10" x14ac:dyDescent="0.2">
      <c r="A438" s="2">
        <v>43444</v>
      </c>
      <c r="B438" s="14">
        <f>LN('2 Precios'!B437/'2 Precios'!B438)</f>
        <v>-1.235420046756028E-2</v>
      </c>
      <c r="C438" s="15">
        <f>LN('2 Precios'!C437/'2 Precios'!C438)</f>
        <v>-2.1976034995834929E-3</v>
      </c>
      <c r="D438" s="15">
        <f>LN('2 Precios'!D437/'2 Precios'!D438)</f>
        <v>8.4034107963793792E-3</v>
      </c>
      <c r="E438" s="15">
        <f>LN('2 Precios'!E437/'2 Precios'!E438)</f>
        <v>1.3812420012347448E-2</v>
      </c>
      <c r="F438" s="15">
        <f>LN('2 Precios'!F437/'2 Precios'!F438)</f>
        <v>-4.1675349634247945E-4</v>
      </c>
      <c r="G438" s="15">
        <f>LN('2 Precios'!G437/'2 Precios'!G438)</f>
        <v>-4.9401203440294283E-3</v>
      </c>
      <c r="H438" s="15">
        <f>LN('2 Precios'!H437/'2 Precios'!H438)</f>
        <v>-3.6057582737830107E-2</v>
      </c>
      <c r="I438" s="15">
        <f>LN('2 Precios'!I437/'2 Precios'!I438)</f>
        <v>-3.7499407666076019E-2</v>
      </c>
      <c r="J438" s="11">
        <v>436</v>
      </c>
    </row>
    <row r="439" spans="1:10" x14ac:dyDescent="0.2">
      <c r="A439" s="2">
        <v>43441</v>
      </c>
      <c r="B439" s="14">
        <f>LN('2 Precios'!B438/'2 Precios'!B439)</f>
        <v>-2.7873878153033861E-3</v>
      </c>
      <c r="C439" s="15">
        <f>LN('2 Precios'!C438/'2 Precios'!C439)</f>
        <v>-3.9832754522613947E-3</v>
      </c>
      <c r="D439" s="15">
        <f>LN('2 Precios'!D438/'2 Precios'!D439)</f>
        <v>-4.2105325363433824E-3</v>
      </c>
      <c r="E439" s="15">
        <f>LN('2 Precios'!E438/'2 Precios'!E439)</f>
        <v>1.7302231553287962E-2</v>
      </c>
      <c r="F439" s="15">
        <f>LN('2 Precios'!F438/'2 Precios'!F439)</f>
        <v>2.0854647373687229E-3</v>
      </c>
      <c r="G439" s="15">
        <f>LN('2 Precios'!G438/'2 Precios'!G439)</f>
        <v>1.1437372323210095E-2</v>
      </c>
      <c r="H439" s="15">
        <f>LN('2 Precios'!H438/'2 Precios'!H439)</f>
        <v>-2.3622695879358235E-2</v>
      </c>
      <c r="I439" s="15">
        <f>LN('2 Precios'!I438/'2 Precios'!I439)</f>
        <v>9.4414548709186273E-3</v>
      </c>
      <c r="J439" s="11">
        <v>437</v>
      </c>
    </row>
    <row r="440" spans="1:10" x14ac:dyDescent="0.2">
      <c r="A440" s="2">
        <v>43440</v>
      </c>
      <c r="B440" s="14">
        <f>LN('2 Precios'!B439/'2 Precios'!B440)</f>
        <v>2.1871250284251952E-3</v>
      </c>
      <c r="C440" s="15">
        <f>LN('2 Precios'!C439/'2 Precios'!C440)</f>
        <v>-9.1017445793119961E-3</v>
      </c>
      <c r="D440" s="15">
        <f>LN('2 Precios'!D439/'2 Precios'!D440)</f>
        <v>2.1232220105774118E-2</v>
      </c>
      <c r="E440" s="15">
        <f>LN('2 Precios'!E439/'2 Precios'!E440)</f>
        <v>1.2339975649895578E-2</v>
      </c>
      <c r="F440" s="15">
        <f>LN('2 Precios'!F439/'2 Precios'!F440)</f>
        <v>1.6715841403434632E-3</v>
      </c>
      <c r="G440" s="15">
        <f>LN('2 Precios'!G439/'2 Precios'!G440)</f>
        <v>2.9969182256457279E-2</v>
      </c>
      <c r="H440" s="15">
        <f>LN('2 Precios'!H439/'2 Precios'!H440)</f>
        <v>3.2196485325602792E-2</v>
      </c>
      <c r="I440" s="15">
        <f>LN('2 Precios'!I439/'2 Precios'!I440)</f>
        <v>-7.874056430905883E-3</v>
      </c>
      <c r="J440" s="11">
        <v>438</v>
      </c>
    </row>
    <row r="441" spans="1:10" x14ac:dyDescent="0.2">
      <c r="A441" s="2">
        <v>43439</v>
      </c>
      <c r="B441" s="14">
        <f>LN('2 Precios'!B440/'2 Precios'!B441)</f>
        <v>7.2108636055658298E-4</v>
      </c>
      <c r="C441" s="15">
        <f>LN('2 Precios'!C440/'2 Precios'!C441)</f>
        <v>-5.9070594009356253E-4</v>
      </c>
      <c r="D441" s="15">
        <f>LN('2 Precios'!D440/'2 Precios'!D441)</f>
        <v>2.1692824611259969E-2</v>
      </c>
      <c r="E441" s="15">
        <f>LN('2 Precios'!E440/'2 Precios'!E441)</f>
        <v>1.3461789506389028E-2</v>
      </c>
      <c r="F441" s="15">
        <f>LN('2 Precios'!F440/'2 Precios'!F441)</f>
        <v>1.3897886361008535E-2</v>
      </c>
      <c r="G441" s="15">
        <f>LN('2 Precios'!G440/'2 Precios'!G441)</f>
        <v>1.2323729933794294E-2</v>
      </c>
      <c r="H441" s="15">
        <f>LN('2 Precios'!H440/'2 Precios'!H441)</f>
        <v>-1.1378889836245847E-2</v>
      </c>
      <c r="I441" s="15">
        <f>LN('2 Precios'!I440/'2 Precios'!I441)</f>
        <v>3.1421864030724955E-3</v>
      </c>
      <c r="J441" s="11">
        <v>439</v>
      </c>
    </row>
    <row r="442" spans="1:10" x14ac:dyDescent="0.2">
      <c r="A442" s="2">
        <v>43438</v>
      </c>
      <c r="B442" s="14">
        <f>LN('2 Precios'!B441/'2 Precios'!B442)</f>
        <v>-5.1630624466315099E-3</v>
      </c>
      <c r="C442" s="15">
        <f>LN('2 Precios'!C441/'2 Precios'!C442)</f>
        <v>1.968303973281419E-4</v>
      </c>
      <c r="D442" s="15">
        <f>LN('2 Precios'!D441/'2 Precios'!D442)</f>
        <v>-3.023988518971835E-2</v>
      </c>
      <c r="E442" s="15">
        <f>LN('2 Precios'!E441/'2 Precios'!E442)</f>
        <v>-4.5419394773037573E-2</v>
      </c>
      <c r="F442" s="15">
        <f>LN('2 Precios'!F441/'2 Precios'!F442)</f>
        <v>-1.3897886361008551E-2</v>
      </c>
      <c r="G442" s="15">
        <f>LN('2 Precios'!G441/'2 Precios'!G442)</f>
        <v>1.4707628872274338E-2</v>
      </c>
      <c r="H442" s="15">
        <f>LN('2 Precios'!H441/'2 Precios'!H442)</f>
        <v>6.4469077288709159E-3</v>
      </c>
      <c r="I442" s="15">
        <f>LN('2 Precios'!I441/'2 Precios'!I442)</f>
        <v>5.5226964826512372E-3</v>
      </c>
      <c r="J442" s="11">
        <v>440</v>
      </c>
    </row>
    <row r="443" spans="1:10" x14ac:dyDescent="0.2">
      <c r="A443" s="2">
        <v>43437</v>
      </c>
      <c r="B443" s="14">
        <f>LN('2 Precios'!B442/'2 Precios'!B443)</f>
        <v>8.3279565425920417E-3</v>
      </c>
      <c r="C443" s="15">
        <f>LN('2 Precios'!C442/'2 Precios'!C443)</f>
        <v>-4.3221482247675809E-3</v>
      </c>
      <c r="D443" s="15">
        <f>LN('2 Precios'!D442/'2 Precios'!D443)</f>
        <v>-1.6878037787351748E-2</v>
      </c>
      <c r="E443" s="15">
        <f>LN('2 Precios'!E442/'2 Precios'!E443)</f>
        <v>4.8327782668994547E-2</v>
      </c>
      <c r="F443" s="15">
        <f>LN('2 Precios'!F442/'2 Precios'!F443)</f>
        <v>-5.0063098927915989E-3</v>
      </c>
      <c r="G443" s="15">
        <f>LN('2 Precios'!G442/'2 Precios'!G443)</f>
        <v>3.5323283707218517E-2</v>
      </c>
      <c r="H443" s="15">
        <f>LN('2 Precios'!H442/'2 Precios'!H443)</f>
        <v>2.3244130871798293E-3</v>
      </c>
      <c r="I443" s="15">
        <f>LN('2 Precios'!I442/'2 Precios'!I443)</f>
        <v>-2.9620248061711728E-2</v>
      </c>
      <c r="J443" s="11">
        <v>441</v>
      </c>
    </row>
    <row r="444" spans="1:10" x14ac:dyDescent="0.2">
      <c r="A444" s="2">
        <v>43434</v>
      </c>
      <c r="B444" s="14">
        <f>LN('2 Precios'!B443/'2 Precios'!B444)</f>
        <v>-4.3198180943261021E-3</v>
      </c>
      <c r="C444" s="15">
        <f>LN('2 Precios'!C443/'2 Precios'!C444)</f>
        <v>-7.8387229519978391E-4</v>
      </c>
      <c r="D444" s="15">
        <f>LN('2 Precios'!D443/'2 Precios'!D444)</f>
        <v>5.1513534450107958E-2</v>
      </c>
      <c r="E444" s="15">
        <f>LN('2 Precios'!E443/'2 Precios'!E444)</f>
        <v>-1.6370177402346055E-2</v>
      </c>
      <c r="F444" s="15">
        <f>LN('2 Precios'!F443/'2 Precios'!F444)</f>
        <v>2.5000846355480353E-3</v>
      </c>
      <c r="G444" s="15">
        <f>LN('2 Precios'!G443/'2 Precios'!G444)</f>
        <v>-1.6474087685602719E-2</v>
      </c>
      <c r="H444" s="15">
        <f>LN('2 Precios'!H443/'2 Precios'!H444)</f>
        <v>-5.7459163611521058E-3</v>
      </c>
      <c r="I444" s="15">
        <f>LN('2 Precios'!I443/'2 Precios'!I444)</f>
        <v>2.0171358863779413E-2</v>
      </c>
      <c r="J444" s="11">
        <v>442</v>
      </c>
    </row>
    <row r="445" spans="1:10" x14ac:dyDescent="0.2">
      <c r="A445" s="2">
        <v>43433</v>
      </c>
      <c r="B445" s="14">
        <f>LN('2 Precios'!B444/'2 Precios'!B445)</f>
        <v>2.2291299314089474E-2</v>
      </c>
      <c r="C445" s="15">
        <f>LN('2 Precios'!C444/'2 Precios'!C445)</f>
        <v>1.7986452236044906E-2</v>
      </c>
      <c r="D445" s="15">
        <f>LN('2 Precios'!D444/'2 Precios'!D445)</f>
        <v>1.3303965626362666E-2</v>
      </c>
      <c r="E445" s="15">
        <f>LN('2 Precios'!E444/'2 Precios'!E445)</f>
        <v>-4.7561317906106716E-2</v>
      </c>
      <c r="F445" s="15">
        <f>LN('2 Precios'!F444/'2 Precios'!F445)</f>
        <v>5.0481119590990858E-2</v>
      </c>
      <c r="G445" s="15">
        <f>LN('2 Precios'!G444/'2 Precios'!G445)</f>
        <v>-2.5726265935927715E-2</v>
      </c>
      <c r="H445" s="15">
        <f>LN('2 Precios'!H444/'2 Precios'!H445)</f>
        <v>-9.5946346477813402E-3</v>
      </c>
      <c r="I445" s="15">
        <f>LN('2 Precios'!I444/'2 Precios'!I445)</f>
        <v>2.6202372394024117E-2</v>
      </c>
      <c r="J445" s="11">
        <v>443</v>
      </c>
    </row>
    <row r="446" spans="1:10" x14ac:dyDescent="0.2">
      <c r="A446" s="2">
        <v>43432</v>
      </c>
      <c r="B446" s="14">
        <f>LN('2 Precios'!B445/'2 Precios'!B446)</f>
        <v>2.9265618319040874E-2</v>
      </c>
      <c r="C446" s="15">
        <f>LN('2 Precios'!C445/'2 Precios'!C446)</f>
        <v>3.4906162581325013E-2</v>
      </c>
      <c r="D446" s="15">
        <f>LN('2 Precios'!D445/'2 Precios'!D446)</f>
        <v>5.9787918378973431E-2</v>
      </c>
      <c r="E446" s="15">
        <f>LN('2 Precios'!E445/'2 Precios'!E446)</f>
        <v>6.2961044018570292E-2</v>
      </c>
      <c r="F446" s="15">
        <f>LN('2 Precios'!F445/'2 Precios'!F446)</f>
        <v>3.573408256981641E-2</v>
      </c>
      <c r="G446" s="15">
        <f>LN('2 Precios'!G445/'2 Precios'!G446)</f>
        <v>9.000280139080051E-2</v>
      </c>
      <c r="H446" s="15">
        <f>LN('2 Precios'!H445/'2 Precios'!H446)</f>
        <v>4.241016589527298E-2</v>
      </c>
      <c r="I446" s="15">
        <f>LN('2 Precios'!I445/'2 Precios'!I446)</f>
        <v>1.8676953783408858E-2</v>
      </c>
      <c r="J446" s="11">
        <v>444</v>
      </c>
    </row>
    <row r="447" spans="1:10" x14ac:dyDescent="0.2">
      <c r="A447" s="2">
        <v>43431</v>
      </c>
      <c r="B447" s="14">
        <f>LN('2 Precios'!B446/'2 Precios'!B447)</f>
        <v>9.5918473315432899E-3</v>
      </c>
      <c r="C447" s="15">
        <f>LN('2 Precios'!C446/'2 Precios'!C447)</f>
        <v>3.7239940038859526E-2</v>
      </c>
      <c r="D447" s="15">
        <f>LN('2 Precios'!D446/'2 Precios'!D447)</f>
        <v>9.523881511255541E-3</v>
      </c>
      <c r="E447" s="15">
        <f>LN('2 Precios'!E446/'2 Precios'!E447)</f>
        <v>-9.6525361014049467E-3</v>
      </c>
      <c r="F447" s="15">
        <f>LN('2 Precios'!F446/'2 Precios'!F447)</f>
        <v>-4.0844168422247357E-3</v>
      </c>
      <c r="G447" s="15">
        <f>LN('2 Precios'!G446/'2 Precios'!G447)</f>
        <v>4.8812219992721693E-2</v>
      </c>
      <c r="H447" s="15">
        <f>LN('2 Precios'!H446/'2 Precios'!H447)</f>
        <v>2.5776268790621452E-2</v>
      </c>
      <c r="I447" s="15">
        <f>LN('2 Precios'!I446/'2 Precios'!I447)</f>
        <v>-3.3846905373856165E-2</v>
      </c>
      <c r="J447" s="11">
        <v>445</v>
      </c>
    </row>
    <row r="448" spans="1:10" x14ac:dyDescent="0.2">
      <c r="A448" s="2">
        <v>43430</v>
      </c>
      <c r="B448" s="14">
        <f>LN('2 Precios'!B447/'2 Precios'!B448)</f>
        <v>-4.2628089273529346E-2</v>
      </c>
      <c r="C448" s="15">
        <f>LN('2 Precios'!C447/'2 Precios'!C448)</f>
        <v>-4.1567674813326058E-2</v>
      </c>
      <c r="D448" s="15">
        <f>LN('2 Precios'!D447/'2 Precios'!D448)</f>
        <v>0</v>
      </c>
      <c r="E448" s="15">
        <f>LN('2 Precios'!E447/'2 Precios'!E448)</f>
        <v>-2.4669182686784467E-2</v>
      </c>
      <c r="F448" s="15">
        <f>LN('2 Precios'!F447/'2 Precios'!F448)</f>
        <v>2.6154278129255675E-2</v>
      </c>
      <c r="G448" s="15">
        <f>LN('2 Precios'!G447/'2 Precios'!G448)</f>
        <v>-8.7744451207916685E-2</v>
      </c>
      <c r="H448" s="15">
        <f>LN('2 Precios'!H447/'2 Precios'!H448)</f>
        <v>-1.7257759791047309E-2</v>
      </c>
      <c r="I448" s="15">
        <f>LN('2 Precios'!I447/'2 Precios'!I448)</f>
        <v>1.5974780607734246E-2</v>
      </c>
      <c r="J448" s="11">
        <v>446</v>
      </c>
    </row>
    <row r="449" spans="1:10" x14ac:dyDescent="0.2">
      <c r="A449" s="2">
        <v>43427</v>
      </c>
      <c r="B449" s="14">
        <f>LN('2 Precios'!B448/'2 Precios'!B449)</f>
        <v>-3.0769247813494899E-3</v>
      </c>
      <c r="C449" s="15">
        <f>LN('2 Precios'!C448/'2 Precios'!C449)</f>
        <v>-6.7629728001014746E-3</v>
      </c>
      <c r="D449" s="15">
        <f>LN('2 Precios'!D448/'2 Precios'!D449)</f>
        <v>4.7961722634930135E-3</v>
      </c>
      <c r="E449" s="15">
        <f>LN('2 Precios'!E448/'2 Precios'!E449)</f>
        <v>-9.3681503486512654E-4</v>
      </c>
      <c r="F449" s="15">
        <f>LN('2 Precios'!F448/'2 Precios'!F449)</f>
        <v>-2.3217563789673574E-3</v>
      </c>
      <c r="G449" s="15">
        <f>LN('2 Precios'!G448/'2 Precios'!G449)</f>
        <v>-1.9120238310068687E-2</v>
      </c>
      <c r="H449" s="15">
        <f>LN('2 Precios'!H448/'2 Precios'!H449)</f>
        <v>-3.5477363095453629E-2</v>
      </c>
      <c r="I449" s="15">
        <f>LN('2 Precios'!I448/'2 Precios'!I449)</f>
        <v>4.6980208924192544E-2</v>
      </c>
      <c r="J449" s="11">
        <v>447</v>
      </c>
    </row>
    <row r="450" spans="1:10" x14ac:dyDescent="0.2">
      <c r="A450" s="2">
        <v>43426</v>
      </c>
      <c r="B450" s="14">
        <f>LN('2 Precios'!B449/'2 Precios'!B450)</f>
        <v>-5.5287247091050781E-3</v>
      </c>
      <c r="C450" s="15">
        <f>LN('2 Precios'!C449/'2 Precios'!C450)</f>
        <v>-8.946846900472049E-3</v>
      </c>
      <c r="D450" s="15">
        <f>LN('2 Precios'!D449/'2 Precios'!D450)</f>
        <v>-4.7961722634929441E-3</v>
      </c>
      <c r="E450" s="15">
        <f>LN('2 Precios'!E449/'2 Precios'!E450)</f>
        <v>-1.0246898921516071E-2</v>
      </c>
      <c r="F450" s="15">
        <f>LN('2 Precios'!F449/'2 Precios'!F450)</f>
        <v>8.3838408343927615E-3</v>
      </c>
      <c r="G450" s="15">
        <f>LN('2 Precios'!G449/'2 Precios'!G450)</f>
        <v>-1.916993691937488E-2</v>
      </c>
      <c r="H450" s="15">
        <f>LN('2 Precios'!H449/'2 Precios'!H450)</f>
        <v>-2.2140714853593566E-3</v>
      </c>
      <c r="I450" s="15">
        <f>LN('2 Precios'!I449/'2 Precios'!I450)</f>
        <v>-1.756632371789928E-2</v>
      </c>
      <c r="J450" s="11">
        <v>448</v>
      </c>
    </row>
    <row r="451" spans="1:10" x14ac:dyDescent="0.2">
      <c r="A451" s="2">
        <v>43425</v>
      </c>
      <c r="B451" s="14">
        <f>LN('2 Precios'!B450/'2 Precios'!B451)</f>
        <v>-7.1417120946999247E-3</v>
      </c>
      <c r="C451" s="15">
        <f>LN('2 Precios'!C450/'2 Precios'!C451)</f>
        <v>1.3450375448588545E-2</v>
      </c>
      <c r="D451" s="15">
        <f>LN('2 Precios'!D450/'2 Precios'!D451)</f>
        <v>-1.8957913744614158E-2</v>
      </c>
      <c r="E451" s="15">
        <f>LN('2 Precios'!E450/'2 Precios'!E451)</f>
        <v>-1.3892569636777849E-3</v>
      </c>
      <c r="F451" s="15">
        <f>LN('2 Precios'!F450/'2 Precios'!F451)</f>
        <v>-1.5317079004263273E-2</v>
      </c>
      <c r="G451" s="15">
        <f>LN('2 Precios'!G450/'2 Precios'!G451)</f>
        <v>-3.6681153762783789E-2</v>
      </c>
      <c r="H451" s="15">
        <f>LN('2 Precios'!H450/'2 Precios'!H451)</f>
        <v>-1.1598953600378704E-2</v>
      </c>
      <c r="I451" s="15">
        <f>LN('2 Precios'!I450/'2 Precios'!I451)</f>
        <v>1.6722797729460136E-2</v>
      </c>
      <c r="J451" s="11">
        <v>449</v>
      </c>
    </row>
    <row r="452" spans="1:10" x14ac:dyDescent="0.2">
      <c r="A452" s="2">
        <v>43424</v>
      </c>
      <c r="B452" s="14">
        <f>LN('2 Precios'!B451/'2 Precios'!B452)</f>
        <v>-1.2409081726580123E-2</v>
      </c>
      <c r="C452" s="15">
        <f>LN('2 Precios'!C451/'2 Precios'!C452)</f>
        <v>2.4718321270212749E-2</v>
      </c>
      <c r="D452" s="15">
        <f>LN('2 Precios'!D451/'2 Precios'!D452)</f>
        <v>-1.3986241974739952E-2</v>
      </c>
      <c r="E452" s="15">
        <f>LN('2 Precios'!E451/'2 Precios'!E452)</f>
        <v>-1.3330420028788805E-2</v>
      </c>
      <c r="F452" s="15">
        <f>LN('2 Precios'!F451/'2 Precios'!F452)</f>
        <v>-3.5742371381897738E-2</v>
      </c>
      <c r="G452" s="15">
        <f>LN('2 Precios'!G451/'2 Precios'!G452)</f>
        <v>-1.0376970156188964E-2</v>
      </c>
      <c r="H452" s="15">
        <f>LN('2 Precios'!H451/'2 Precios'!H452)</f>
        <v>-1.1357875571726933E-2</v>
      </c>
      <c r="I452" s="15">
        <f>LN('2 Precios'!I451/'2 Precios'!I452)</f>
        <v>-2.6623868712171653E-2</v>
      </c>
      <c r="J452" s="11">
        <v>450</v>
      </c>
    </row>
    <row r="453" spans="1:10" x14ac:dyDescent="0.2">
      <c r="A453" s="2">
        <v>43420</v>
      </c>
      <c r="B453" s="14">
        <f>LN('2 Precios'!B452/'2 Precios'!B453)</f>
        <v>2.0739001472424762E-2</v>
      </c>
      <c r="C453" s="15">
        <f>LN('2 Precios'!C452/'2 Precios'!C453)</f>
        <v>4.5389015555051371E-2</v>
      </c>
      <c r="D453" s="15">
        <f>LN('2 Precios'!D452/'2 Precios'!D453)</f>
        <v>4.2559614418796111E-2</v>
      </c>
      <c r="E453" s="15">
        <f>LN('2 Precios'!E452/'2 Precios'!E453)</f>
        <v>-3.2347878074183128E-2</v>
      </c>
      <c r="F453" s="15">
        <f>LN('2 Precios'!F452/'2 Precios'!F453)</f>
        <v>-8.8849406111516705E-4</v>
      </c>
      <c r="G453" s="15">
        <f>LN('2 Precios'!G452/'2 Precios'!G453)</f>
        <v>2.1061697738510399E-2</v>
      </c>
      <c r="H453" s="15">
        <f>LN('2 Precios'!H452/'2 Precios'!H453)</f>
        <v>-2.0513043630226583E-3</v>
      </c>
      <c r="I453" s="15">
        <f>LN('2 Precios'!I452/'2 Precios'!I453)</f>
        <v>-2.9925403296042062E-2</v>
      </c>
      <c r="J453" s="11">
        <v>451</v>
      </c>
    </row>
    <row r="454" spans="1:10" x14ac:dyDescent="0.2">
      <c r="A454" s="2">
        <v>43419</v>
      </c>
      <c r="B454" s="14">
        <f>LN('2 Precios'!B453/'2 Precios'!B454)</f>
        <v>-2.1322286744277944E-2</v>
      </c>
      <c r="C454" s="15">
        <f>LN('2 Precios'!C453/'2 Precios'!C454)</f>
        <v>-3.0985038193151983E-2</v>
      </c>
      <c r="D454" s="15">
        <f>LN('2 Precios'!D453/'2 Precios'!D454)</f>
        <v>4.8426244757879908E-3</v>
      </c>
      <c r="E454" s="15">
        <f>LN('2 Precios'!E453/'2 Precios'!E454)</f>
        <v>1.245572125558368E-2</v>
      </c>
      <c r="F454" s="15">
        <f>LN('2 Precios'!F453/'2 Precios'!F454)</f>
        <v>-5.7560486575533561E-3</v>
      </c>
      <c r="G454" s="15">
        <f>LN('2 Precios'!G453/'2 Precios'!G454)</f>
        <v>-3.036769742947993E-2</v>
      </c>
      <c r="H454" s="15">
        <f>LN('2 Precios'!H453/'2 Precios'!H454)</f>
        <v>-1.3178484110939316E-2</v>
      </c>
      <c r="I454" s="15">
        <f>LN('2 Precios'!I453/'2 Precios'!I454)</f>
        <v>-2.5955055098414698E-2</v>
      </c>
      <c r="J454" s="11">
        <v>452</v>
      </c>
    </row>
    <row r="455" spans="1:10" x14ac:dyDescent="0.2">
      <c r="A455" s="2">
        <v>43418</v>
      </c>
      <c r="B455" s="14">
        <f>LN('2 Precios'!B454/'2 Precios'!B455)</f>
        <v>-1.8254455175964516E-3</v>
      </c>
      <c r="C455" s="15">
        <f>LN('2 Precios'!C454/'2 Precios'!C455)</f>
        <v>-2.8603443481875084E-2</v>
      </c>
      <c r="D455" s="15">
        <f>LN('2 Precios'!D454/'2 Precios'!D455)</f>
        <v>2.9558802241544429E-2</v>
      </c>
      <c r="E455" s="15">
        <f>LN('2 Precios'!E454/'2 Precios'!E455)</f>
        <v>5.8362007594831324E-3</v>
      </c>
      <c r="F455" s="15">
        <f>LN('2 Precios'!F454/'2 Precios'!F455)</f>
        <v>-4.4052934679164914E-3</v>
      </c>
      <c r="G455" s="15">
        <f>LN('2 Precios'!G454/'2 Precios'!G455)</f>
        <v>1.9289404328311211E-2</v>
      </c>
      <c r="H455" s="15">
        <f>LN('2 Precios'!H454/'2 Precios'!H455)</f>
        <v>5.6572602623252326E-3</v>
      </c>
      <c r="I455" s="15">
        <f>LN('2 Precios'!I454/'2 Precios'!I455)</f>
        <v>-8.50411000630053E-3</v>
      </c>
      <c r="J455" s="11">
        <v>453</v>
      </c>
    </row>
    <row r="456" spans="1:10" x14ac:dyDescent="0.2">
      <c r="A456" s="2">
        <v>43417</v>
      </c>
      <c r="B456" s="14">
        <f>LN('2 Precios'!B455/'2 Precios'!B456)</f>
        <v>-2.073256822977259E-2</v>
      </c>
      <c r="C456" s="15">
        <f>LN('2 Precios'!C455/'2 Precios'!C456)</f>
        <v>-3.5241431160483588E-2</v>
      </c>
      <c r="D456" s="15">
        <f>LN('2 Precios'!D455/'2 Precios'!D456)</f>
        <v>-2.4692612590371411E-2</v>
      </c>
      <c r="E456" s="15">
        <f>LN('2 Precios'!E455/'2 Precios'!E456)</f>
        <v>-6.2837281780064634E-3</v>
      </c>
      <c r="F456" s="15">
        <f>LN('2 Precios'!F455/'2 Precios'!F456)</f>
        <v>4.4052934679164176E-3</v>
      </c>
      <c r="G456" s="15">
        <f>LN('2 Precios'!G455/'2 Precios'!G456)</f>
        <v>-3.0992175778788617E-2</v>
      </c>
      <c r="H456" s="15">
        <f>LN('2 Precios'!H455/'2 Precios'!H456)</f>
        <v>-1.5138557056934608E-2</v>
      </c>
      <c r="I456" s="15">
        <f>LN('2 Precios'!I455/'2 Precios'!I456)</f>
        <v>1.7864552765864468E-2</v>
      </c>
      <c r="J456" s="11">
        <v>454</v>
      </c>
    </row>
    <row r="457" spans="1:10" x14ac:dyDescent="0.2">
      <c r="A457" s="2">
        <v>43416</v>
      </c>
      <c r="B457" s="14">
        <f>LN('2 Precios'!B456/'2 Precios'!B457)</f>
        <v>-2.1781967084676189E-2</v>
      </c>
      <c r="C457" s="15">
        <f>LN('2 Precios'!C456/'2 Precios'!C457)</f>
        <v>-4.9018931515765946E-2</v>
      </c>
      <c r="D457" s="15">
        <f>LN('2 Precios'!D456/'2 Precios'!D457)</f>
        <v>1.4742281737203431E-2</v>
      </c>
      <c r="E457" s="15">
        <f>LN('2 Precios'!E456/'2 Precios'!E457)</f>
        <v>9.8922121841488551E-3</v>
      </c>
      <c r="F457" s="15">
        <f>LN('2 Precios'!F456/'2 Precios'!F457)</f>
        <v>2.6525214491311235E-3</v>
      </c>
      <c r="G457" s="15">
        <f>LN('2 Precios'!G456/'2 Precios'!G457)</f>
        <v>-3.1540083551074509E-2</v>
      </c>
      <c r="H457" s="15">
        <f>LN('2 Precios'!H456/'2 Precios'!H457)</f>
        <v>-9.3921723522480786E-3</v>
      </c>
      <c r="I457" s="15">
        <f>LN('2 Precios'!I456/'2 Precios'!I457)</f>
        <v>-3.1626237838545894E-2</v>
      </c>
      <c r="J457" s="11">
        <v>455</v>
      </c>
    </row>
    <row r="458" spans="1:10" x14ac:dyDescent="0.2">
      <c r="A458" s="2">
        <v>43413</v>
      </c>
      <c r="B458" s="14">
        <f>LN('2 Precios'!B457/'2 Precios'!B458)</f>
        <v>1.6616163801406864E-3</v>
      </c>
      <c r="C458" s="15">
        <f>LN('2 Precios'!C457/'2 Precios'!C458)</f>
        <v>1.652612522040444E-2</v>
      </c>
      <c r="D458" s="15">
        <f>LN('2 Precios'!D457/'2 Precios'!D458)</f>
        <v>-4.3590436074861613E-2</v>
      </c>
      <c r="E458" s="15">
        <f>LN('2 Precios'!E457/'2 Precios'!E458)</f>
        <v>1.8090914434032088E-3</v>
      </c>
      <c r="F458" s="15">
        <f>LN('2 Precios'!F457/'2 Precios'!F458)</f>
        <v>-3.0939251199483741E-3</v>
      </c>
      <c r="G458" s="15">
        <f>LN('2 Precios'!G457/'2 Precios'!G458)</f>
        <v>7.0475253947859164E-3</v>
      </c>
      <c r="H458" s="15">
        <f>LN('2 Precios'!H457/'2 Precios'!H458)</f>
        <v>-1.096150649183365E-3</v>
      </c>
      <c r="I458" s="15">
        <f>LN('2 Precios'!I457/'2 Precios'!I458)</f>
        <v>4.3451365778361548E-2</v>
      </c>
      <c r="J458" s="11">
        <v>456</v>
      </c>
    </row>
    <row r="459" spans="1:10" x14ac:dyDescent="0.2">
      <c r="A459" s="2">
        <v>43412</v>
      </c>
      <c r="B459" s="14">
        <f>LN('2 Precios'!B458/'2 Precios'!B459)</f>
        <v>-5.9884398972407757E-2</v>
      </c>
      <c r="C459" s="15">
        <f>LN('2 Precios'!C458/'2 Precios'!C459)</f>
        <v>-5.0440345006950819E-2</v>
      </c>
      <c r="D459" s="15">
        <f>LN('2 Precios'!D458/'2 Precios'!D459)</f>
        <v>-9.0559577045727119E-2</v>
      </c>
      <c r="E459" s="15">
        <f>LN('2 Precios'!E458/'2 Precios'!E459)</f>
        <v>-3.949925498858381E-2</v>
      </c>
      <c r="F459" s="15">
        <f>LN('2 Precios'!F458/'2 Precios'!F459)</f>
        <v>9.3105968681681077E-3</v>
      </c>
      <c r="G459" s="15">
        <f>LN('2 Precios'!G458/'2 Precios'!G459)</f>
        <v>-4.8497689224275477E-2</v>
      </c>
      <c r="H459" s="15">
        <f>LN('2 Precios'!H458/'2 Precios'!H459)</f>
        <v>3.1303871122963711E-4</v>
      </c>
      <c r="I459" s="15">
        <f>LN('2 Precios'!I458/'2 Precios'!I459)</f>
        <v>-3.7358429944980426E-2</v>
      </c>
      <c r="J459" s="11">
        <v>457</v>
      </c>
    </row>
    <row r="460" spans="1:10" x14ac:dyDescent="0.2">
      <c r="A460" s="2">
        <v>43411</v>
      </c>
      <c r="B460" s="14">
        <f>LN('2 Precios'!B459/'2 Precios'!B460)</f>
        <v>1.2634457028756003E-2</v>
      </c>
      <c r="C460" s="15">
        <f>LN('2 Precios'!C459/'2 Precios'!C460)</f>
        <v>6.8398270800990668E-3</v>
      </c>
      <c r="D460" s="15">
        <f>LN('2 Precios'!D459/'2 Precios'!D460)</f>
        <v>1.746769304039078E-2</v>
      </c>
      <c r="E460" s="15">
        <f>LN('2 Precios'!E459/'2 Precios'!E460)</f>
        <v>-5.2083451071382354E-3</v>
      </c>
      <c r="F460" s="15">
        <f>LN('2 Precios'!F459/'2 Precios'!F460)</f>
        <v>-2.5072744562044356E-2</v>
      </c>
      <c r="G460" s="15">
        <f>LN('2 Precios'!G459/'2 Precios'!G460)</f>
        <v>1.4286028679692383E-2</v>
      </c>
      <c r="H460" s="15">
        <f>LN('2 Precios'!H459/'2 Precios'!H460)</f>
        <v>-3.1781618650167766E-3</v>
      </c>
      <c r="I460" s="15">
        <f>LN('2 Precios'!I459/'2 Precios'!I460)</f>
        <v>-1.8168554268808711E-2</v>
      </c>
      <c r="J460" s="11">
        <v>458</v>
      </c>
    </row>
    <row r="461" spans="1:10" x14ac:dyDescent="0.2">
      <c r="A461" s="2">
        <v>43410</v>
      </c>
      <c r="B461" s="14">
        <f>LN('2 Precios'!B460/'2 Precios'!B461)</f>
        <v>-1.0499942504648788E-2</v>
      </c>
      <c r="C461" s="15">
        <f>LN('2 Precios'!C460/'2 Precios'!C461)</f>
        <v>1.5515742320596063E-2</v>
      </c>
      <c r="D461" s="15">
        <f>LN('2 Precios'!D460/'2 Precios'!D461)</f>
        <v>-4.3956114730379975E-3</v>
      </c>
      <c r="E461" s="15">
        <f>LN('2 Precios'!E460/'2 Precios'!E461)</f>
        <v>1.8349138668196617E-2</v>
      </c>
      <c r="F461" s="15">
        <f>LN('2 Precios'!F460/'2 Precios'!F461)</f>
        <v>1.00415161572503E-2</v>
      </c>
      <c r="G461" s="15">
        <f>LN('2 Precios'!G460/'2 Precios'!G461)</f>
        <v>-3.0529251161493347E-3</v>
      </c>
      <c r="H461" s="15">
        <f>LN('2 Precios'!H460/'2 Precios'!H461)</f>
        <v>-1.2972067313489252E-2</v>
      </c>
      <c r="I461" s="15">
        <f>LN('2 Precios'!I460/'2 Precios'!I461)</f>
        <v>-2.0052658551388953E-2</v>
      </c>
      <c r="J461" s="11">
        <v>459</v>
      </c>
    </row>
    <row r="462" spans="1:10" x14ac:dyDescent="0.2">
      <c r="A462" s="2">
        <v>43409</v>
      </c>
      <c r="B462" s="14">
        <f>LN('2 Precios'!B461/'2 Precios'!B462)</f>
        <v>2.9711031004142494E-2</v>
      </c>
      <c r="C462" s="15">
        <f>LN('2 Precios'!C461/'2 Precios'!C462)</f>
        <v>9.2742595417283896E-3</v>
      </c>
      <c r="D462" s="15">
        <f>LN('2 Precios'!D461/'2 Precios'!D462)</f>
        <v>2.6668247082161055E-2</v>
      </c>
      <c r="E462" s="15">
        <f>LN('2 Precios'!E461/'2 Precios'!E462)</f>
        <v>1.9141470247302068E-2</v>
      </c>
      <c r="F462" s="15">
        <f>LN('2 Precios'!F461/'2 Precios'!F462)</f>
        <v>6.1620352074431761E-3</v>
      </c>
      <c r="G462" s="15">
        <f>LN('2 Precios'!G461/'2 Precios'!G462)</f>
        <v>2.671188187777913E-2</v>
      </c>
      <c r="H462" s="15">
        <f>LN('2 Precios'!H461/'2 Precios'!H462)</f>
        <v>2.6325513468707828E-2</v>
      </c>
      <c r="I462" s="15">
        <f>LN('2 Precios'!I461/'2 Precios'!I462)</f>
        <v>3.4408779685541818E-2</v>
      </c>
      <c r="J462" s="11">
        <v>460</v>
      </c>
    </row>
    <row r="463" spans="1:10" x14ac:dyDescent="0.2">
      <c r="A463" s="2">
        <v>43405</v>
      </c>
      <c r="B463" s="14">
        <f>LN('2 Precios'!B462/'2 Precios'!B463)</f>
        <v>3.3659913231278038E-2</v>
      </c>
      <c r="C463" s="15">
        <f>LN('2 Precios'!C462/'2 Precios'!C463)</f>
        <v>1.2436800619634794E-2</v>
      </c>
      <c r="D463" s="15">
        <f>LN('2 Precios'!D462/'2 Precios'!D463)</f>
        <v>1.3605652055778678E-2</v>
      </c>
      <c r="E463" s="15">
        <f>LN('2 Precios'!E462/'2 Precios'!E463)</f>
        <v>1.9056838050396853E-2</v>
      </c>
      <c r="F463" s="15">
        <f>LN('2 Precios'!F462/'2 Precios'!F463)</f>
        <v>1.2439031724278876E-2</v>
      </c>
      <c r="G463" s="15">
        <f>LN('2 Precios'!G462/'2 Precios'!G463)</f>
        <v>1.1856363526205229E-2</v>
      </c>
      <c r="H463" s="15">
        <f>LN('2 Precios'!H462/'2 Precios'!H463)</f>
        <v>2.5792384036019068E-2</v>
      </c>
      <c r="I463" s="15">
        <f>LN('2 Precios'!I462/'2 Precios'!I463)</f>
        <v>5.6352936551131778E-2</v>
      </c>
      <c r="J463" s="11">
        <v>461</v>
      </c>
    </row>
    <row r="464" spans="1:10" x14ac:dyDescent="0.2">
      <c r="A464" s="2">
        <v>43404</v>
      </c>
      <c r="B464" s="14">
        <f>LN('2 Precios'!B463/'2 Precios'!B464)</f>
        <v>9.246215412760328E-3</v>
      </c>
      <c r="C464" s="15">
        <f>LN('2 Precios'!C463/'2 Precios'!C464)</f>
        <v>-7.6717101203819084E-3</v>
      </c>
      <c r="D464" s="15">
        <f>LN('2 Precios'!D463/'2 Precios'!D464)</f>
        <v>4.5766670274116732E-3</v>
      </c>
      <c r="E464" s="15">
        <f>LN('2 Precios'!E463/'2 Precios'!E464)</f>
        <v>3.2117485741103885E-3</v>
      </c>
      <c r="F464" s="15">
        <f>LN('2 Precios'!F463/'2 Precios'!F464)</f>
        <v>-2.2542302600538546E-2</v>
      </c>
      <c r="G464" s="15">
        <f>LN('2 Precios'!G463/'2 Precios'!G464)</f>
        <v>-8.7207342854522946E-3</v>
      </c>
      <c r="H464" s="15">
        <f>LN('2 Precios'!H463/'2 Precios'!H464)</f>
        <v>2.0549389225896577E-2</v>
      </c>
      <c r="I464" s="15">
        <f>LN('2 Precios'!I463/'2 Precios'!I464)</f>
        <v>0</v>
      </c>
      <c r="J464" s="11">
        <v>462</v>
      </c>
    </row>
    <row r="465" spans="1:10" x14ac:dyDescent="0.2">
      <c r="A465" s="2">
        <v>43403</v>
      </c>
      <c r="B465" s="14">
        <f>LN('2 Precios'!B464/'2 Precios'!B465)</f>
        <v>-7.8018821626699587E-3</v>
      </c>
      <c r="C465" s="15">
        <f>LN('2 Precios'!C464/'2 Precios'!C465)</f>
        <v>-4.7388104537204129E-2</v>
      </c>
      <c r="D465" s="15">
        <f>LN('2 Precios'!D464/'2 Precios'!D465)</f>
        <v>6.6375068944872592E-2</v>
      </c>
      <c r="E465" s="15">
        <f>LN('2 Precios'!E464/'2 Precios'!E465)</f>
        <v>-1.1423473550628472E-2</v>
      </c>
      <c r="F465" s="15">
        <f>LN('2 Precios'!F464/'2 Precios'!F465)</f>
        <v>-9.1365005611013829E-3</v>
      </c>
      <c r="G465" s="15">
        <f>LN('2 Precios'!G464/'2 Precios'!G465)</f>
        <v>2.5635289341322927E-2</v>
      </c>
      <c r="H465" s="15">
        <f>LN('2 Precios'!H464/'2 Precios'!H465)</f>
        <v>-3.909328266250494E-2</v>
      </c>
      <c r="I465" s="15">
        <f>LN('2 Precios'!I464/'2 Precios'!I465)</f>
        <v>-3.0918039403310206E-2</v>
      </c>
      <c r="J465" s="11">
        <v>463</v>
      </c>
    </row>
    <row r="466" spans="1:10" x14ac:dyDescent="0.2">
      <c r="A466" s="2">
        <v>43402</v>
      </c>
      <c r="B466" s="14">
        <f>LN('2 Precios'!B465/'2 Precios'!B466)</f>
        <v>-4.291797148678949E-2</v>
      </c>
      <c r="C466" s="15">
        <f>LN('2 Precios'!C465/'2 Precios'!C466)</f>
        <v>-2.3945657584350837E-2</v>
      </c>
      <c r="D466" s="15">
        <f>LN('2 Precios'!D465/'2 Precios'!D466)</f>
        <v>-1.4598799421152636E-2</v>
      </c>
      <c r="E466" s="15">
        <f>LN('2 Precios'!E465/'2 Precios'!E466)</f>
        <v>-7.4821636432637478E-2</v>
      </c>
      <c r="F466" s="15">
        <f>LN('2 Precios'!F465/'2 Precios'!F466)</f>
        <v>-1.0769003492005951E-2</v>
      </c>
      <c r="G466" s="15">
        <f>LN('2 Precios'!G465/'2 Precios'!G466)</f>
        <v>-5.0990026256941663E-2</v>
      </c>
      <c r="H466" s="15">
        <f>LN('2 Precios'!H465/'2 Precios'!H466)</f>
        <v>-3.1569434000054748E-2</v>
      </c>
      <c r="I466" s="15">
        <f>LN('2 Precios'!I465/'2 Precios'!I466)</f>
        <v>-6.7899377665580157E-2</v>
      </c>
      <c r="J466" s="11">
        <v>464</v>
      </c>
    </row>
    <row r="467" spans="1:10" x14ac:dyDescent="0.2">
      <c r="A467" s="2">
        <v>43399</v>
      </c>
      <c r="B467" s="14">
        <f>LN('2 Precios'!B466/'2 Precios'!B467)</f>
        <v>-1.0260466704702901E-2</v>
      </c>
      <c r="C467" s="15">
        <f>LN('2 Precios'!C466/'2 Precios'!C467)</f>
        <v>-2.1820362477650179E-2</v>
      </c>
      <c r="D467" s="15">
        <f>LN('2 Precios'!D466/'2 Precios'!D467)</f>
        <v>1.4598799421152631E-2</v>
      </c>
      <c r="E467" s="15">
        <f>LN('2 Precios'!E466/'2 Precios'!E467)</f>
        <v>-1.1318544880595293E-2</v>
      </c>
      <c r="F467" s="15">
        <f>LN('2 Precios'!F466/'2 Precios'!F467)</f>
        <v>-1.0230268250814922E-2</v>
      </c>
      <c r="G467" s="15">
        <f>LN('2 Precios'!G466/'2 Precios'!G467)</f>
        <v>-5.5526021333016026E-2</v>
      </c>
      <c r="H467" s="15">
        <f>LN('2 Precios'!H466/'2 Precios'!H467)</f>
        <v>1.3571800956964485E-2</v>
      </c>
      <c r="I467" s="15">
        <f>LN('2 Precios'!I466/'2 Precios'!I467)</f>
        <v>5.2407201049809136E-2</v>
      </c>
      <c r="J467" s="11">
        <v>465</v>
      </c>
    </row>
    <row r="468" spans="1:10" x14ac:dyDescent="0.2">
      <c r="A468" s="2">
        <v>43398</v>
      </c>
      <c r="B468" s="14">
        <f>LN('2 Precios'!B467/'2 Precios'!B468)</f>
        <v>6.8666770232528804E-3</v>
      </c>
      <c r="C468" s="15">
        <f>LN('2 Precios'!C467/'2 Precios'!C468)</f>
        <v>-2.2602982171070134E-3</v>
      </c>
      <c r="D468" s="15">
        <f>LN('2 Precios'!D467/'2 Precios'!D468)</f>
        <v>3.4916265106227883E-2</v>
      </c>
      <c r="E468" s="15">
        <f>LN('2 Precios'!E467/'2 Precios'!E468)</f>
        <v>1.1740218950586882E-2</v>
      </c>
      <c r="F468" s="15">
        <f>LN('2 Precios'!F467/'2 Precios'!F468)</f>
        <v>4.6439240190583909E-2</v>
      </c>
      <c r="G468" s="15">
        <f>LN('2 Precios'!G467/'2 Precios'!G468)</f>
        <v>-4.2367927958297823E-2</v>
      </c>
      <c r="H468" s="15">
        <f>LN('2 Precios'!H467/'2 Precios'!H468)</f>
        <v>6.6456066251905973E-3</v>
      </c>
      <c r="I468" s="15">
        <f>LN('2 Precios'!I467/'2 Precios'!I468)</f>
        <v>3.0792941960613575E-3</v>
      </c>
      <c r="J468" s="11">
        <v>466</v>
      </c>
    </row>
    <row r="469" spans="1:10" x14ac:dyDescent="0.2">
      <c r="A469" s="2">
        <v>43397</v>
      </c>
      <c r="B469" s="14">
        <f>LN('2 Precios'!B468/'2 Precios'!B469)</f>
        <v>-1.060506463725829E-2</v>
      </c>
      <c r="C469" s="15">
        <f>LN('2 Precios'!C468/'2 Precios'!C469)</f>
        <v>-4.5052579321973275E-3</v>
      </c>
      <c r="D469" s="15">
        <f>LN('2 Precios'!D468/'2 Precios'!D469)</f>
        <v>3.0930300691358558E-2</v>
      </c>
      <c r="E469" s="15">
        <f>LN('2 Precios'!E468/'2 Precios'!E469)</f>
        <v>-2.9505610781542443E-2</v>
      </c>
      <c r="F469" s="15">
        <f>LN('2 Precios'!F468/'2 Precios'!F469)</f>
        <v>-2.6619359108034329E-3</v>
      </c>
      <c r="G469" s="15">
        <f>LN('2 Precios'!G468/'2 Precios'!G469)</f>
        <v>-5.5374734332557388E-3</v>
      </c>
      <c r="H469" s="15">
        <f>LN('2 Precios'!H468/'2 Precios'!H469)</f>
        <v>-3.4591438560725276E-3</v>
      </c>
      <c r="I469" s="15">
        <f>LN('2 Precios'!I468/'2 Precios'!I469)</f>
        <v>1.0073700066537482E-2</v>
      </c>
      <c r="J469" s="11">
        <v>467</v>
      </c>
    </row>
    <row r="470" spans="1:10" x14ac:dyDescent="0.2">
      <c r="A470" s="2">
        <v>43396</v>
      </c>
      <c r="B470" s="14">
        <f>LN('2 Precios'!B469/'2 Precios'!B470)</f>
        <v>-1.0998875460533217E-2</v>
      </c>
      <c r="C470" s="15">
        <f>LN('2 Precios'!C469/'2 Precios'!C470)</f>
        <v>3.2864727080526901E-2</v>
      </c>
      <c r="D470" s="15">
        <f>LN('2 Precios'!D469/'2 Precios'!D470)</f>
        <v>-2.5841231183887328E-2</v>
      </c>
      <c r="E470" s="15">
        <f>LN('2 Precios'!E469/'2 Precios'!E470)</f>
        <v>1.2361055364205174E-2</v>
      </c>
      <c r="F470" s="15">
        <f>LN('2 Precios'!F469/'2 Precios'!F470)</f>
        <v>-7.9435545675150473E-3</v>
      </c>
      <c r="G470" s="15">
        <f>LN('2 Precios'!G469/'2 Precios'!G470)</f>
        <v>-1.6111191087153368E-2</v>
      </c>
      <c r="H470" s="15">
        <f>LN('2 Precios'!H469/'2 Precios'!H470)</f>
        <v>-1.1444732732705284E-2</v>
      </c>
      <c r="I470" s="15">
        <f>LN('2 Precios'!I469/'2 Precios'!I470)</f>
        <v>2.683665395355957E-2</v>
      </c>
      <c r="J470" s="11">
        <v>468</v>
      </c>
    </row>
    <row r="471" spans="1:10" x14ac:dyDescent="0.2">
      <c r="A471" s="2">
        <v>43395</v>
      </c>
      <c r="B471" s="14">
        <f>LN('2 Precios'!B470/'2 Precios'!B471)</f>
        <v>-1.0057499929046443E-2</v>
      </c>
      <c r="C471" s="15">
        <f>LN('2 Precios'!C470/'2 Precios'!C471)</f>
        <v>-3.4419534338550321E-2</v>
      </c>
      <c r="D471" s="15">
        <f>LN('2 Precios'!D470/'2 Precios'!D471)</f>
        <v>-3.0153038170687558E-2</v>
      </c>
      <c r="E471" s="15">
        <f>LN('2 Precios'!E470/'2 Precios'!E471)</f>
        <v>-3.3832448959333558E-2</v>
      </c>
      <c r="F471" s="15">
        <f>LN('2 Precios'!F470/'2 Precios'!F471)</f>
        <v>-1.3967926788702937E-2</v>
      </c>
      <c r="G471" s="15">
        <f>LN('2 Precios'!G470/'2 Precios'!G471)</f>
        <v>1.5137148810256528E-2</v>
      </c>
      <c r="H471" s="15">
        <f>LN('2 Precios'!H470/'2 Precios'!H471)</f>
        <v>1.3330048774333438E-2</v>
      </c>
      <c r="I471" s="15">
        <f>LN('2 Precios'!I470/'2 Precios'!I471)</f>
        <v>4.0080213975388678E-3</v>
      </c>
      <c r="J471" s="11">
        <v>469</v>
      </c>
    </row>
    <row r="472" spans="1:10" x14ac:dyDescent="0.2">
      <c r="A472" s="2">
        <v>43392</v>
      </c>
      <c r="B472" s="14">
        <f>LN('2 Precios'!B471/'2 Precios'!B472)</f>
        <v>8.7440728584242677E-3</v>
      </c>
      <c r="C472" s="15">
        <f>LN('2 Precios'!C471/'2 Precios'!C472)</f>
        <v>-2.5860198432690004E-3</v>
      </c>
      <c r="D472" s="15">
        <f>LN('2 Precios'!D471/'2 Precios'!D472)</f>
        <v>-4.9382816405824544E-3</v>
      </c>
      <c r="E472" s="15">
        <f>LN('2 Precios'!E471/'2 Precios'!E472)</f>
        <v>-6.7905191312270735E-3</v>
      </c>
      <c r="F472" s="15">
        <f>LN('2 Precios'!F471/'2 Precios'!F472)</f>
        <v>1.5287522346797021E-2</v>
      </c>
      <c r="G472" s="15">
        <f>LN('2 Precios'!G471/'2 Precios'!G472)</f>
        <v>-2.1033094548097514E-2</v>
      </c>
      <c r="H472" s="15">
        <f>LN('2 Precios'!H471/'2 Precios'!H472)</f>
        <v>6.2928008279356158E-4</v>
      </c>
      <c r="I472" s="15">
        <f>LN('2 Precios'!I471/'2 Precios'!I472)</f>
        <v>-2.4067400305650879E-3</v>
      </c>
      <c r="J472" s="11">
        <v>470</v>
      </c>
    </row>
    <row r="473" spans="1:10" x14ac:dyDescent="0.2">
      <c r="A473" s="2">
        <v>43391</v>
      </c>
      <c r="B473" s="14">
        <f>LN('2 Precios'!B472/'2 Precios'!B473)</f>
        <v>-1.8195978883348646E-2</v>
      </c>
      <c r="C473" s="15">
        <f>LN('2 Precios'!C472/'2 Precios'!C473)</f>
        <v>-3.1022031144031743E-2</v>
      </c>
      <c r="D473" s="15">
        <f>LN('2 Precios'!D472/'2 Precios'!D473)</f>
        <v>-2.4332100659530783E-2</v>
      </c>
      <c r="E473" s="15">
        <f>LN('2 Precios'!E472/'2 Precios'!E473)</f>
        <v>-1.8927970076602605E-2</v>
      </c>
      <c r="F473" s="15">
        <f>LN('2 Precios'!F472/'2 Precios'!F473)</f>
        <v>1.3212069748374058E-3</v>
      </c>
      <c r="G473" s="15">
        <f>LN('2 Precios'!G472/'2 Precios'!G473)</f>
        <v>-2.6032504080690119E-2</v>
      </c>
      <c r="H473" s="15">
        <f>LN('2 Precios'!H472/'2 Precios'!H473)</f>
        <v>-1.9375776965845467E-2</v>
      </c>
      <c r="I473" s="15">
        <f>LN('2 Precios'!I472/'2 Precios'!I473)</f>
        <v>-5.6846755592952374E-2</v>
      </c>
      <c r="J473" s="11">
        <v>471</v>
      </c>
    </row>
    <row r="474" spans="1:10" x14ac:dyDescent="0.2">
      <c r="A474" s="2">
        <v>43390</v>
      </c>
      <c r="B474" s="14">
        <f>LN('2 Precios'!B473/'2 Precios'!B474)</f>
        <v>-6.3202252917841572E-3</v>
      </c>
      <c r="C474" s="15">
        <f>LN('2 Precios'!C473/'2 Precios'!C474)</f>
        <v>1.734194469151721E-2</v>
      </c>
      <c r="D474" s="15">
        <f>LN('2 Precios'!D473/'2 Precios'!D474)</f>
        <v>-2.375408600810703E-2</v>
      </c>
      <c r="E474" s="15">
        <f>LN('2 Precios'!E473/'2 Precios'!E474)</f>
        <v>2.3464617268566597E-3</v>
      </c>
      <c r="F474" s="15">
        <f>LN('2 Precios'!F473/'2 Precios'!F474)</f>
        <v>-2.9100857904216706E-2</v>
      </c>
      <c r="G474" s="15">
        <f>LN('2 Precios'!G473/'2 Precios'!G474)</f>
        <v>-1.7013537868091567E-3</v>
      </c>
      <c r="H474" s="15">
        <f>LN('2 Precios'!H473/'2 Precios'!H474)</f>
        <v>-3.2871061195542802E-3</v>
      </c>
      <c r="I474" s="15">
        <f>LN('2 Precios'!I473/'2 Precios'!I474)</f>
        <v>-2.0232986949927024E-2</v>
      </c>
      <c r="J474" s="11">
        <v>472</v>
      </c>
    </row>
    <row r="475" spans="1:10" x14ac:dyDescent="0.2">
      <c r="A475" s="2">
        <v>43389</v>
      </c>
      <c r="B475" s="14">
        <f>LN('2 Precios'!B474/'2 Precios'!B475)</f>
        <v>9.4335601121011796E-3</v>
      </c>
      <c r="C475" s="15">
        <f>LN('2 Precios'!C474/'2 Precios'!C475)</f>
        <v>-4.5751328324204477E-3</v>
      </c>
      <c r="D475" s="15">
        <f>LN('2 Precios'!D474/'2 Precios'!D475)</f>
        <v>1.8957913744614207E-2</v>
      </c>
      <c r="E475" s="15">
        <f>LN('2 Precios'!E474/'2 Precios'!E475)</f>
        <v>2.8596109982199205E-2</v>
      </c>
      <c r="F475" s="15">
        <f>LN('2 Precios'!F474/'2 Precios'!F475)</f>
        <v>-1.6557329712405582E-2</v>
      </c>
      <c r="G475" s="15">
        <f>LN('2 Precios'!G474/'2 Precios'!G475)</f>
        <v>1.6673545859414138E-2</v>
      </c>
      <c r="H475" s="15">
        <f>LN('2 Precios'!H474/'2 Precios'!H475)</f>
        <v>-3.6340001604272861E-3</v>
      </c>
      <c r="I475" s="15">
        <f>LN('2 Precios'!I474/'2 Precios'!I475)</f>
        <v>3.7160949490148538E-3</v>
      </c>
      <c r="J475" s="11">
        <v>473</v>
      </c>
    </row>
    <row r="476" spans="1:10" x14ac:dyDescent="0.2">
      <c r="A476" s="2">
        <v>43388</v>
      </c>
      <c r="B476" s="14">
        <f>LN('2 Precios'!B475/'2 Precios'!B476)</f>
        <v>6.1994173756597668E-3</v>
      </c>
      <c r="C476" s="15">
        <f>LN('2 Precios'!C475/'2 Precios'!C476)</f>
        <v>-1.8578841591038158E-3</v>
      </c>
      <c r="D476" s="15">
        <f>LN('2 Precios'!D475/'2 Precios'!D476)</f>
        <v>0</v>
      </c>
      <c r="E476" s="15">
        <f>LN('2 Precios'!E475/'2 Precios'!E476)</f>
        <v>-1.2079727661766125E-3</v>
      </c>
      <c r="F476" s="15">
        <f>LN('2 Precios'!F475/'2 Precios'!F476)</f>
        <v>8.4567524810693403E-3</v>
      </c>
      <c r="G476" s="15">
        <f>LN('2 Precios'!G475/'2 Precios'!G476)</f>
        <v>8.6799093734801352E-3</v>
      </c>
      <c r="H476" s="15">
        <f>LN('2 Precios'!H475/'2 Precios'!H476)</f>
        <v>-4.5876775218181573E-3</v>
      </c>
      <c r="I476" s="15">
        <f>LN('2 Precios'!I475/'2 Precios'!I476)</f>
        <v>2.9828508320649131E-3</v>
      </c>
      <c r="J476" s="11">
        <v>474</v>
      </c>
    </row>
    <row r="477" spans="1:10" x14ac:dyDescent="0.2">
      <c r="A477" s="2">
        <v>43385</v>
      </c>
      <c r="B477" s="14">
        <f>LN('2 Precios'!B476/'2 Precios'!B477)</f>
        <v>-2.4037263416044475E-3</v>
      </c>
      <c r="C477" s="15">
        <f>LN('2 Precios'!C476/'2 Precios'!C477)</f>
        <v>2.872803038257148E-3</v>
      </c>
      <c r="D477" s="15">
        <f>LN('2 Precios'!D476/'2 Precios'!D477)</f>
        <v>-2.3641763057040653E-2</v>
      </c>
      <c r="E477" s="15">
        <f>LN('2 Precios'!E476/'2 Precios'!E477)</f>
        <v>8.0808520539386742E-3</v>
      </c>
      <c r="F477" s="15">
        <f>LN('2 Precios'!F476/'2 Precios'!F477)</f>
        <v>1.45426007981133E-2</v>
      </c>
      <c r="G477" s="15">
        <f>LN('2 Precios'!G476/'2 Precios'!G477)</f>
        <v>-5.059299329221988E-3</v>
      </c>
      <c r="H477" s="15">
        <f>LN('2 Precios'!H476/'2 Precios'!H477)</f>
        <v>2.0873317683699375E-3</v>
      </c>
      <c r="I477" s="15">
        <f>LN('2 Precios'!I476/'2 Precios'!I477)</f>
        <v>1.4291330110755977E-2</v>
      </c>
      <c r="J477" s="11">
        <v>475</v>
      </c>
    </row>
    <row r="478" spans="1:10" x14ac:dyDescent="0.2">
      <c r="A478" s="2">
        <v>43384</v>
      </c>
      <c r="B478" s="14">
        <f>LN('2 Precios'!B477/'2 Precios'!B478)</f>
        <v>-1.2079205990852526E-2</v>
      </c>
      <c r="C478" s="15">
        <f>LN('2 Precios'!C477/'2 Precios'!C478)</f>
        <v>-9.4324767152599992E-3</v>
      </c>
      <c r="D478" s="15">
        <f>LN('2 Precios'!D477/'2 Precios'!D478)</f>
        <v>-4.6620131058111901E-3</v>
      </c>
      <c r="E478" s="15">
        <f>LN('2 Precios'!E477/'2 Precios'!E478)</f>
        <v>1.5535880750189118E-2</v>
      </c>
      <c r="F478" s="15">
        <f>LN('2 Precios'!F477/'2 Precios'!F478)</f>
        <v>-7.2977360708543128E-3</v>
      </c>
      <c r="G478" s="15">
        <f>LN('2 Precios'!G477/'2 Precios'!G478)</f>
        <v>-1.750863873913984E-2</v>
      </c>
      <c r="H478" s="15">
        <f>LN('2 Precios'!H477/'2 Precios'!H478)</f>
        <v>-6.8058417173521395E-3</v>
      </c>
      <c r="I478" s="15">
        <f>LN('2 Precios'!I477/'2 Precios'!I478)</f>
        <v>-5.6695343676545412E-2</v>
      </c>
      <c r="J478" s="11">
        <v>476</v>
      </c>
    </row>
    <row r="479" spans="1:10" x14ac:dyDescent="0.2">
      <c r="A479" s="2">
        <v>43383</v>
      </c>
      <c r="B479" s="14">
        <f>LN('2 Precios'!B478/'2 Precios'!B479)</f>
        <v>-7.6373244129565206E-3</v>
      </c>
      <c r="C479" s="15">
        <f>LN('2 Precios'!C478/'2 Precios'!C479)</f>
        <v>-1.2660472077806522E-2</v>
      </c>
      <c r="D479" s="15">
        <f>LN('2 Precios'!D478/'2 Precios'!D479)</f>
        <v>-3.2039353744616771E-2</v>
      </c>
      <c r="E479" s="15">
        <f>LN('2 Precios'!E478/'2 Precios'!E479)</f>
        <v>-1.1878042823818579E-2</v>
      </c>
      <c r="F479" s="15">
        <f>LN('2 Precios'!F478/'2 Precios'!F479)</f>
        <v>-5.9702097581042588E-3</v>
      </c>
      <c r="G479" s="15">
        <f>LN('2 Precios'!G478/'2 Precios'!G479)</f>
        <v>-3.5579432416150657E-3</v>
      </c>
      <c r="H479" s="15">
        <f>LN('2 Precios'!H478/'2 Precios'!H479)</f>
        <v>-6.6089942304396647E-3</v>
      </c>
      <c r="I479" s="15">
        <f>LN('2 Precios'!I478/'2 Precios'!I479)</f>
        <v>-2.4744988263629104E-2</v>
      </c>
      <c r="J479" s="11">
        <v>477</v>
      </c>
    </row>
    <row r="480" spans="1:10" x14ac:dyDescent="0.2">
      <c r="A480" s="2">
        <v>43382</v>
      </c>
      <c r="B480" s="14">
        <f>LN('2 Precios'!B479/'2 Precios'!B480)</f>
        <v>8.5326470697945841E-3</v>
      </c>
      <c r="C480" s="15">
        <f>LN('2 Precios'!C479/'2 Precios'!C480)</f>
        <v>-1.0374749208251455E-2</v>
      </c>
      <c r="D480" s="15">
        <f>LN('2 Precios'!D479/'2 Precios'!D480)</f>
        <v>0</v>
      </c>
      <c r="E480" s="15">
        <f>LN('2 Precios'!E479/'2 Precios'!E480)</f>
        <v>1.1054278379042829E-2</v>
      </c>
      <c r="F480" s="15">
        <f>LN('2 Precios'!F479/'2 Precios'!F480)</f>
        <v>-8.8889474172460393E-3</v>
      </c>
      <c r="G480" s="15">
        <f>LN('2 Precios'!G479/'2 Precios'!G480)</f>
        <v>-7.5378865101076E-3</v>
      </c>
      <c r="H480" s="15">
        <f>LN('2 Precios'!H479/'2 Precios'!H480)</f>
        <v>3.8793357871186912E-3</v>
      </c>
      <c r="I480" s="15">
        <f>LN('2 Precios'!I479/'2 Precios'!I480)</f>
        <v>4.9383915824058364E-2</v>
      </c>
      <c r="J480" s="11">
        <v>478</v>
      </c>
    </row>
    <row r="481" spans="1:10" x14ac:dyDescent="0.2">
      <c r="A481" s="2">
        <v>43381</v>
      </c>
      <c r="B481" s="14">
        <f>LN('2 Precios'!B480/'2 Precios'!B481)</f>
        <v>8.3726877819998607E-4</v>
      </c>
      <c r="C481" s="15">
        <f>LN('2 Precios'!C480/'2 Precios'!C481)</f>
        <v>5.4209906883095757E-3</v>
      </c>
      <c r="D481" s="15">
        <f>LN('2 Precios'!D480/'2 Precios'!D481)</f>
        <v>1.8182319083190547E-2</v>
      </c>
      <c r="E481" s="15">
        <f>LN('2 Precios'!E480/'2 Precios'!E481)</f>
        <v>-6.9743051926653074E-3</v>
      </c>
      <c r="F481" s="15">
        <f>LN('2 Precios'!F480/'2 Precios'!F481)</f>
        <v>-2.9454682129491745E-3</v>
      </c>
      <c r="G481" s="15">
        <f>LN('2 Precios'!G480/'2 Precios'!G481)</f>
        <v>8.6193852302295006E-3</v>
      </c>
      <c r="H481" s="15">
        <f>LN('2 Precios'!H480/'2 Precios'!H481)</f>
        <v>7.5752559544109161E-4</v>
      </c>
      <c r="I481" s="15">
        <f>LN('2 Precios'!I480/'2 Precios'!I481)</f>
        <v>2.7521260950724918E-2</v>
      </c>
      <c r="J481" s="11">
        <v>479</v>
      </c>
    </row>
    <row r="482" spans="1:10" x14ac:dyDescent="0.2">
      <c r="A482" s="2">
        <v>43378</v>
      </c>
      <c r="B482" s="14">
        <f>LN('2 Precios'!B481/'2 Precios'!B482)</f>
        <v>-1.3033789741507287E-2</v>
      </c>
      <c r="C482" s="15">
        <f>LN('2 Precios'!C481/'2 Precios'!C482)</f>
        <v>-3.5596720911346587E-2</v>
      </c>
      <c r="D482" s="15">
        <f>LN('2 Precios'!D481/'2 Precios'!D482)</f>
        <v>9.2166551049240476E-3</v>
      </c>
      <c r="E482" s="15">
        <f>LN('2 Precios'!E481/'2 Precios'!E482)</f>
        <v>-9.3592544833638359E-3</v>
      </c>
      <c r="F482" s="15">
        <f>LN('2 Precios'!F481/'2 Precios'!F482)</f>
        <v>-4.6112428096119736E-3</v>
      </c>
      <c r="G482" s="15">
        <f>LN('2 Precios'!G481/'2 Precios'!G482)</f>
        <v>6.1852481889907948E-4</v>
      </c>
      <c r="H482" s="15">
        <f>LN('2 Precios'!H481/'2 Precios'!H482)</f>
        <v>-1.0502853160903739E-2</v>
      </c>
      <c r="I482" s="15">
        <f>LN('2 Precios'!I481/'2 Precios'!I482)</f>
        <v>-3.9916607405442672E-2</v>
      </c>
      <c r="J482" s="11">
        <v>480</v>
      </c>
    </row>
    <row r="483" spans="1:10" x14ac:dyDescent="0.2">
      <c r="A483" s="2">
        <v>43377</v>
      </c>
      <c r="B483" s="14">
        <f>LN('2 Precios'!B482/'2 Precios'!B483)</f>
        <v>-6.5942385775324772E-3</v>
      </c>
      <c r="C483" s="15">
        <f>LN('2 Precios'!C482/'2 Precios'!C483)</f>
        <v>-2.698660218669375E-3</v>
      </c>
      <c r="D483" s="15">
        <f>LN('2 Precios'!D482/'2 Precios'!D483)</f>
        <v>-2.288429383358773E-2</v>
      </c>
      <c r="E483" s="15">
        <f>LN('2 Precios'!E482/'2 Precios'!E483)</f>
        <v>0</v>
      </c>
      <c r="F483" s="15">
        <f>LN('2 Precios'!F482/'2 Precios'!F483)</f>
        <v>6.7142509895831409E-3</v>
      </c>
      <c r="G483" s="15">
        <f>LN('2 Precios'!G482/'2 Precios'!G483)</f>
        <v>0</v>
      </c>
      <c r="H483" s="15">
        <f>LN('2 Precios'!H482/'2 Precios'!H483)</f>
        <v>-6.996152646428299E-4</v>
      </c>
      <c r="I483" s="15">
        <f>LN('2 Precios'!I482/'2 Precios'!I483)</f>
        <v>-3.2789822822990838E-2</v>
      </c>
      <c r="J483" s="11">
        <v>481</v>
      </c>
    </row>
    <row r="484" spans="1:10" x14ac:dyDescent="0.2">
      <c r="A484" s="2">
        <v>43376</v>
      </c>
      <c r="B484" s="14">
        <f>LN('2 Precios'!B483/'2 Precios'!B484)</f>
        <v>-7.5450947881974661E-3</v>
      </c>
      <c r="C484" s="15">
        <f>LN('2 Precios'!C483/'2 Precios'!C484)</f>
        <v>4.7672583154399224E-3</v>
      </c>
      <c r="D484" s="15">
        <f>LN('2 Precios'!D483/'2 Precios'!D484)</f>
        <v>-2.6787315963649843E-2</v>
      </c>
      <c r="E484" s="15">
        <f>LN('2 Precios'!E483/'2 Precios'!E484)</f>
        <v>-1.0074636488805636E-2</v>
      </c>
      <c r="F484" s="15">
        <f>LN('2 Precios'!F483/'2 Precios'!F484)</f>
        <v>5.9121370282951653E-3</v>
      </c>
      <c r="G484" s="15">
        <f>LN('2 Precios'!G483/'2 Precios'!G484)</f>
        <v>7.2965004719632272E-3</v>
      </c>
      <c r="H484" s="15">
        <f>LN('2 Precios'!H483/'2 Precios'!H484)</f>
        <v>7.4957652243246757E-4</v>
      </c>
      <c r="I484" s="15">
        <f>LN('2 Precios'!I483/'2 Precios'!I484)</f>
        <v>2.4131760079876219E-2</v>
      </c>
      <c r="J484" s="11">
        <v>482</v>
      </c>
    </row>
    <row r="485" spans="1:10" x14ac:dyDescent="0.2">
      <c r="A485" s="2">
        <v>43375</v>
      </c>
      <c r="B485" s="14">
        <f>LN('2 Precios'!B484/'2 Precios'!B485)</f>
        <v>-9.3727408400858421E-3</v>
      </c>
      <c r="C485" s="15">
        <f>LN('2 Precios'!C484/'2 Precios'!C485)</f>
        <v>-2.2678168747673168E-2</v>
      </c>
      <c r="D485" s="15">
        <f>LN('2 Precios'!D484/'2 Precios'!D485)</f>
        <v>8.8496152769826E-3</v>
      </c>
      <c r="E485" s="15">
        <f>LN('2 Precios'!E484/'2 Precios'!E485)</f>
        <v>-1.7094432679702991E-2</v>
      </c>
      <c r="F485" s="15">
        <f>LN('2 Precios'!F484/'2 Precios'!F485)</f>
        <v>2.5741489405080524E-2</v>
      </c>
      <c r="G485" s="15">
        <f>LN('2 Precios'!G484/'2 Precios'!G485)</f>
        <v>2.8085523220390614E-3</v>
      </c>
      <c r="H485" s="15">
        <f>LN('2 Precios'!H484/'2 Precios'!H485)</f>
        <v>-2.3664228523729465E-2</v>
      </c>
      <c r="I485" s="15">
        <f>LN('2 Precios'!I484/'2 Precios'!I485)</f>
        <v>9.3829631010632197E-3</v>
      </c>
      <c r="J485" s="11">
        <v>483</v>
      </c>
    </row>
    <row r="486" spans="1:10" x14ac:dyDescent="0.2">
      <c r="A486" s="2">
        <v>43374</v>
      </c>
      <c r="B486" s="14">
        <f>LN('2 Precios'!B485/'2 Precios'!B486)</f>
        <v>6.7906337480137307E-3</v>
      </c>
      <c r="C486" s="15">
        <f>LN('2 Precios'!C485/'2 Precios'!C486)</f>
        <v>8.6012416158751971E-3</v>
      </c>
      <c r="D486" s="15">
        <f>LN('2 Precios'!D485/'2 Precios'!D486)</f>
        <v>-1.3245226750020567E-2</v>
      </c>
      <c r="E486" s="15">
        <f>LN('2 Precios'!E485/'2 Precios'!E486)</f>
        <v>3.0414507990971128E-2</v>
      </c>
      <c r="F486" s="15">
        <f>LN('2 Precios'!F485/'2 Precios'!F486)</f>
        <v>-4.7691830094962586E-3</v>
      </c>
      <c r="G486" s="15">
        <f>LN('2 Precios'!G485/'2 Precios'!G486)</f>
        <v>-5.6092543021114653E-3</v>
      </c>
      <c r="H486" s="15">
        <f>LN('2 Precios'!H485/'2 Precios'!H486)</f>
        <v>2.8374615123351918E-2</v>
      </c>
      <c r="I486" s="15">
        <f>LN('2 Precios'!I485/'2 Precios'!I486)</f>
        <v>-1.9390194577308513E-2</v>
      </c>
      <c r="J486" s="11">
        <v>484</v>
      </c>
    </row>
    <row r="487" spans="1:10" x14ac:dyDescent="0.2">
      <c r="A487" s="2">
        <v>43371</v>
      </c>
      <c r="B487" s="14">
        <f>LN('2 Precios'!B486/'2 Precios'!B487)</f>
        <v>-2.8794464483674394E-3</v>
      </c>
      <c r="C487" s="15">
        <f>LN('2 Precios'!C486/'2 Precios'!C487)</f>
        <v>-2.1903850465278488E-2</v>
      </c>
      <c r="D487" s="15">
        <f>LN('2 Precios'!D486/'2 Precios'!D487)</f>
        <v>-3.023988518971835E-2</v>
      </c>
      <c r="E487" s="15">
        <f>LN('2 Precios'!E486/'2 Precios'!E487)</f>
        <v>-1.2181930440502348E-3</v>
      </c>
      <c r="F487" s="15">
        <f>LN('2 Precios'!F486/'2 Precios'!F487)</f>
        <v>-1.7285656480236244E-3</v>
      </c>
      <c r="G487" s="15">
        <f>LN('2 Precios'!G486/'2 Precios'!G487)</f>
        <v>1.2507980260102641E-2</v>
      </c>
      <c r="H487" s="15">
        <f>LN('2 Precios'!H486/'2 Precios'!H487)</f>
        <v>3.2051726021890582E-2</v>
      </c>
      <c r="I487" s="15">
        <f>LN('2 Precios'!I486/'2 Precios'!I487)</f>
        <v>-9.6214981779062222E-2</v>
      </c>
      <c r="J487" s="11">
        <v>485</v>
      </c>
    </row>
    <row r="488" spans="1:10" x14ac:dyDescent="0.2">
      <c r="A488" s="2">
        <v>43370</v>
      </c>
      <c r="B488" s="14">
        <f>LN('2 Precios'!B487/'2 Precios'!B488)</f>
        <v>8.229444619573176E-4</v>
      </c>
      <c r="C488" s="15">
        <f>LN('2 Precios'!C487/'2 Precios'!C488)</f>
        <v>-5.8219407142855251E-3</v>
      </c>
      <c r="D488" s="15">
        <f>LN('2 Precios'!D487/'2 Precios'!D488)</f>
        <v>-4.2462908814509849E-3</v>
      </c>
      <c r="E488" s="15">
        <f>LN('2 Precios'!E487/'2 Precios'!E488)</f>
        <v>3.2520355185739506E-3</v>
      </c>
      <c r="F488" s="15">
        <f>LN('2 Precios'!F487/'2 Precios'!F488)</f>
        <v>-2.8098911222359531E-2</v>
      </c>
      <c r="G488" s="15">
        <f>LN('2 Precios'!G487/'2 Precios'!G488)</f>
        <v>-3.6120965286214265E-3</v>
      </c>
      <c r="H488" s="15">
        <f>LN('2 Precios'!H487/'2 Precios'!H488)</f>
        <v>-2.1955219230707795E-2</v>
      </c>
      <c r="I488" s="15">
        <f>LN('2 Precios'!I487/'2 Precios'!I488)</f>
        <v>4.2896712011740321E-2</v>
      </c>
      <c r="J488" s="11">
        <v>486</v>
      </c>
    </row>
    <row r="489" spans="1:10" x14ac:dyDescent="0.2">
      <c r="A489" s="2">
        <v>43369</v>
      </c>
      <c r="B489" s="14">
        <f>LN('2 Precios'!B488/'2 Precios'!B489)</f>
        <v>-9.1641267807238114E-4</v>
      </c>
      <c r="C489" s="15">
        <f>LN('2 Precios'!C488/'2 Precios'!C489)</f>
        <v>3.5197219974177508E-3</v>
      </c>
      <c r="D489" s="15">
        <f>LN('2 Precios'!D488/'2 Precios'!D489)</f>
        <v>2.5752496102414764E-2</v>
      </c>
      <c r="E489" s="15">
        <f>LN('2 Precios'!E488/'2 Precios'!E489)</f>
        <v>2.4459450116472254E-3</v>
      </c>
      <c r="F489" s="15">
        <f>LN('2 Precios'!F488/'2 Precios'!F489)</f>
        <v>2.6373242151442433E-2</v>
      </c>
      <c r="G489" s="15">
        <f>LN('2 Precios'!G488/'2 Precios'!G489)</f>
        <v>3.1402286509855039E-3</v>
      </c>
      <c r="H489" s="15">
        <f>LN('2 Precios'!H488/'2 Precios'!H489)</f>
        <v>5.8519567854038038E-3</v>
      </c>
      <c r="I489" s="15">
        <f>LN('2 Precios'!I488/'2 Precios'!I489)</f>
        <v>-6.7204554012582169E-3</v>
      </c>
      <c r="J489" s="11">
        <v>487</v>
      </c>
    </row>
    <row r="490" spans="1:10" x14ac:dyDescent="0.2">
      <c r="A490" s="2">
        <v>43368</v>
      </c>
      <c r="B490" s="14">
        <f>LN('2 Precios'!B489/'2 Precios'!B490)</f>
        <v>4.7307031091568391E-3</v>
      </c>
      <c r="C490" s="15">
        <f>LN('2 Precios'!C489/'2 Precios'!C490)</f>
        <v>1.1874670925316954E-2</v>
      </c>
      <c r="D490" s="15">
        <f>LN('2 Precios'!D489/'2 Precios'!D490)</f>
        <v>0</v>
      </c>
      <c r="E490" s="15">
        <f>LN('2 Precios'!E489/'2 Precios'!E490)</f>
        <v>8.1968083564427571E-3</v>
      </c>
      <c r="F490" s="15">
        <f>LN('2 Precios'!F489/'2 Precios'!F490)</f>
        <v>4.3112738623695589E-4</v>
      </c>
      <c r="G490" s="15">
        <f>LN('2 Precios'!G489/'2 Precios'!G490)</f>
        <v>2.0464548822247013E-3</v>
      </c>
      <c r="H490" s="15">
        <f>LN('2 Precios'!H489/'2 Precios'!H490)</f>
        <v>-1.2073422899722512E-2</v>
      </c>
      <c r="I490" s="15">
        <f>LN('2 Precios'!I489/'2 Precios'!I490)</f>
        <v>3.0604224593528621E-2</v>
      </c>
      <c r="J490" s="11">
        <v>488</v>
      </c>
    </row>
    <row r="491" spans="1:10" x14ac:dyDescent="0.2">
      <c r="A491" s="2">
        <v>43367</v>
      </c>
      <c r="B491" s="14">
        <f>LN('2 Precios'!B490/'2 Precios'!B491)</f>
        <v>1.4768851118436208E-3</v>
      </c>
      <c r="C491" s="15">
        <f>LN('2 Precios'!C490/'2 Precios'!C491)</f>
        <v>-2.9432752798792981E-3</v>
      </c>
      <c r="D491" s="15">
        <f>LN('2 Precios'!D490/'2 Precios'!D491)</f>
        <v>1.7544309650909525E-2</v>
      </c>
      <c r="E491" s="15">
        <f>LN('2 Precios'!E490/'2 Precios'!E491)</f>
        <v>2.079077053361714E-2</v>
      </c>
      <c r="F491" s="15">
        <f>LN('2 Precios'!F490/'2 Precios'!F491)</f>
        <v>-1.0722812981452235E-2</v>
      </c>
      <c r="G491" s="15">
        <f>LN('2 Precios'!G490/'2 Precios'!G491)</f>
        <v>0</v>
      </c>
      <c r="H491" s="15">
        <f>LN('2 Precios'!H490/'2 Precios'!H491)</f>
        <v>-7.5350733129753052E-3</v>
      </c>
      <c r="I491" s="15">
        <f>LN('2 Precios'!I490/'2 Precios'!I491)</f>
        <v>-2.8592825993843201E-2</v>
      </c>
      <c r="J491" s="11">
        <v>489</v>
      </c>
    </row>
    <row r="492" spans="1:10" x14ac:dyDescent="0.2">
      <c r="A492" s="2">
        <v>43364</v>
      </c>
      <c r="B492" s="14">
        <f>LN('2 Precios'!B491/'2 Precios'!B492)</f>
        <v>-3.3684128470907087E-3</v>
      </c>
      <c r="C492" s="15">
        <f>LN('2 Precios'!C491/'2 Precios'!C492)</f>
        <v>-8.9313956454376703E-3</v>
      </c>
      <c r="D492" s="15">
        <f>LN('2 Precios'!D491/'2 Precios'!D492)</f>
        <v>-2.6202372394024072E-2</v>
      </c>
      <c r="E492" s="15">
        <f>LN('2 Precios'!E491/'2 Precios'!E492)</f>
        <v>3.3670066896134593E-3</v>
      </c>
      <c r="F492" s="15">
        <f>LN('2 Precios'!F491/'2 Precios'!F492)</f>
        <v>2.0255034204966743E-2</v>
      </c>
      <c r="G492" s="15">
        <f>LN('2 Precios'!G491/'2 Precios'!G492)</f>
        <v>1.5770071080932018E-3</v>
      </c>
      <c r="H492" s="15">
        <f>LN('2 Precios'!H491/'2 Precios'!H492)</f>
        <v>-8.0034520930256502E-4</v>
      </c>
      <c r="I492" s="15">
        <f>LN('2 Precios'!I491/'2 Precios'!I492)</f>
        <v>-6.7091582523352313E-4</v>
      </c>
      <c r="J492" s="11">
        <v>490</v>
      </c>
    </row>
    <row r="493" spans="1:10" x14ac:dyDescent="0.2">
      <c r="A493" s="2">
        <v>43363</v>
      </c>
      <c r="B493" s="14">
        <f>LN('2 Precios'!B492/'2 Precios'!B493)</f>
        <v>-1.6146632213781492E-3</v>
      </c>
      <c r="C493" s="15">
        <f>LN('2 Precios'!C492/'2 Precios'!C493)</f>
        <v>-1.4005388996168234E-2</v>
      </c>
      <c r="D493" s="15">
        <f>LN('2 Precios'!D492/'2 Precios'!D493)</f>
        <v>-1.2848142477849137E-2</v>
      </c>
      <c r="E493" s="15">
        <f>LN('2 Precios'!E492/'2 Precios'!E493)</f>
        <v>-3.7646639560544731E-2</v>
      </c>
      <c r="F493" s="15">
        <f>LN('2 Precios'!F492/'2 Precios'!F493)</f>
        <v>1.8453951563171974E-2</v>
      </c>
      <c r="G493" s="15">
        <f>LN('2 Precios'!G492/'2 Precios'!G493)</f>
        <v>-5.8226460372042075E-3</v>
      </c>
      <c r="H493" s="15">
        <f>LN('2 Precios'!H492/'2 Precios'!H493)</f>
        <v>-3.843011281168146E-3</v>
      </c>
      <c r="I493" s="15">
        <f>LN('2 Precios'!I492/'2 Precios'!I493)</f>
        <v>-1.7946643190836827E-2</v>
      </c>
      <c r="J493" s="11">
        <v>491</v>
      </c>
    </row>
    <row r="494" spans="1:10" x14ac:dyDescent="0.2">
      <c r="A494" s="2">
        <v>43362</v>
      </c>
      <c r="B494" s="14">
        <f>LN('2 Precios'!B493/'2 Precios'!B494)</f>
        <v>-1.4314801189809086E-3</v>
      </c>
      <c r="C494" s="15">
        <f>LN('2 Precios'!C493/'2 Precios'!C494)</f>
        <v>1.2167511329487369E-2</v>
      </c>
      <c r="D494" s="15">
        <f>LN('2 Precios'!D493/'2 Precios'!D494)</f>
        <v>3.0239885189718391E-2</v>
      </c>
      <c r="E494" s="15">
        <f>LN('2 Precios'!E493/'2 Precios'!E494)</f>
        <v>-1.2173262046456556E-3</v>
      </c>
      <c r="F494" s="15">
        <f>LN('2 Precios'!F493/'2 Precios'!F494)</f>
        <v>1.5192428721216842E-2</v>
      </c>
      <c r="G494" s="15">
        <f>LN('2 Precios'!G493/'2 Precios'!G494)</f>
        <v>4.7083104949794709E-4</v>
      </c>
      <c r="H494" s="15">
        <f>LN('2 Precios'!H493/'2 Precios'!H494)</f>
        <v>-1.5569295327348694E-2</v>
      </c>
      <c r="I494" s="15">
        <f>LN('2 Precios'!I493/'2 Precios'!I494)</f>
        <v>3.9642409432789599E-2</v>
      </c>
      <c r="J494" s="11">
        <v>492</v>
      </c>
    </row>
    <row r="495" spans="1:10" x14ac:dyDescent="0.2">
      <c r="A495" s="2">
        <v>43361</v>
      </c>
      <c r="B495" s="14">
        <f>LN('2 Precios'!B494/'2 Precios'!B495)</f>
        <v>5.3151094869817476E-3</v>
      </c>
      <c r="C495" s="15">
        <f>LN('2 Precios'!C494/'2 Precios'!C495)</f>
        <v>-5.1893278846228009E-3</v>
      </c>
      <c r="D495" s="15">
        <f>LN('2 Precios'!D494/'2 Precios'!D495)</f>
        <v>-4.3763745997990001E-3</v>
      </c>
      <c r="E495" s="15">
        <f>LN('2 Precios'!E494/'2 Precios'!E495)</f>
        <v>4.0559724749913935E-4</v>
      </c>
      <c r="F495" s="15">
        <f>LN('2 Precios'!F494/'2 Precios'!F495)</f>
        <v>-1.5635789422044657E-2</v>
      </c>
      <c r="G495" s="15">
        <f>LN('2 Precios'!G494/'2 Precios'!G495)</f>
        <v>5.3518149877060878E-3</v>
      </c>
      <c r="H495" s="15">
        <f>LN('2 Precios'!H494/'2 Precios'!H495)</f>
        <v>1.1889870975417943E-2</v>
      </c>
      <c r="I495" s="15">
        <f>LN('2 Precios'!I494/'2 Precios'!I495)</f>
        <v>-2.5711835896842814E-2</v>
      </c>
      <c r="J495" s="11">
        <v>493</v>
      </c>
    </row>
    <row r="496" spans="1:10" x14ac:dyDescent="0.2">
      <c r="A496" s="2">
        <v>43360</v>
      </c>
      <c r="B496" s="14">
        <f>LN('2 Precios'!B495/'2 Precios'!B496)</f>
        <v>-4.3098399716253698E-3</v>
      </c>
      <c r="C496" s="15">
        <f>LN('2 Precios'!C495/'2 Precios'!C496)</f>
        <v>-1.7354906532370977E-2</v>
      </c>
      <c r="D496" s="15">
        <f>LN('2 Precios'!D495/'2 Precios'!D496)</f>
        <v>0</v>
      </c>
      <c r="E496" s="15">
        <f>LN('2 Precios'!E495/'2 Precios'!E496)</f>
        <v>-1.2162985484880202E-3</v>
      </c>
      <c r="F496" s="15">
        <f>LN('2 Precios'!F495/'2 Precios'!F496)</f>
        <v>-5.7459605604118008E-3</v>
      </c>
      <c r="G496" s="15">
        <f>LN('2 Precios'!G495/'2 Precios'!G496)</f>
        <v>-9.2687803730696575E-3</v>
      </c>
      <c r="H496" s="15">
        <f>LN('2 Precios'!H495/'2 Precios'!H496)</f>
        <v>8.4729973037333227E-3</v>
      </c>
      <c r="I496" s="15">
        <f>LN('2 Precios'!I495/'2 Precios'!I496)</f>
        <v>-1.3930573535946797E-2</v>
      </c>
      <c r="J496" s="11">
        <v>494</v>
      </c>
    </row>
    <row r="497" spans="1:10" x14ac:dyDescent="0.2">
      <c r="A497" s="2">
        <v>43357</v>
      </c>
      <c r="B497" s="14">
        <f>LN('2 Precios'!B496/'2 Precios'!B497)</f>
        <v>-1.637000212453687E-3</v>
      </c>
      <c r="C497" s="15">
        <f>LN('2 Precios'!C496/'2 Precios'!C497)</f>
        <v>1.3253161352092103E-2</v>
      </c>
      <c r="D497" s="15">
        <f>LN('2 Precios'!D496/'2 Precios'!D497)</f>
        <v>0</v>
      </c>
      <c r="E497" s="15">
        <f>LN('2 Precios'!E496/'2 Precios'!E497)</f>
        <v>1.3461349508588148E-2</v>
      </c>
      <c r="F497" s="15">
        <f>LN('2 Precios'!F496/'2 Precios'!F497)</f>
        <v>-1.356987306512181E-2</v>
      </c>
      <c r="G497" s="15">
        <f>LN('2 Precios'!G496/'2 Precios'!G497)</f>
        <v>-5.3025700460457223E-3</v>
      </c>
      <c r="H497" s="15">
        <f>LN('2 Precios'!H496/'2 Precios'!H497)</f>
        <v>-6.6349401060889794E-3</v>
      </c>
      <c r="I497" s="15">
        <f>LN('2 Precios'!I496/'2 Precios'!I497)</f>
        <v>2.6385239581810205E-3</v>
      </c>
      <c r="J497" s="11">
        <v>495</v>
      </c>
    </row>
    <row r="498" spans="1:10" x14ac:dyDescent="0.2">
      <c r="A498" s="2">
        <v>43356</v>
      </c>
      <c r="B498" s="14">
        <f>LN('2 Precios'!B497/'2 Precios'!B498)</f>
        <v>8.8578341474746681E-3</v>
      </c>
      <c r="C498" s="15">
        <f>LN('2 Precios'!C497/'2 Precios'!C498)</f>
        <v>1.0056400306503099E-2</v>
      </c>
      <c r="D498" s="15">
        <f>LN('2 Precios'!D497/'2 Precios'!D498)</f>
        <v>0</v>
      </c>
      <c r="E498" s="15">
        <f>LN('2 Precios'!E497/'2 Precios'!E498)</f>
        <v>-7.7726305039619867E-3</v>
      </c>
      <c r="F498" s="15">
        <f>LN('2 Precios'!F497/'2 Precios'!F498)</f>
        <v>1.4892960329289369E-2</v>
      </c>
      <c r="G498" s="15">
        <f>LN('2 Precios'!G497/'2 Precios'!G498)</f>
        <v>9.6906510911484584E-3</v>
      </c>
      <c r="H498" s="15">
        <f>LN('2 Precios'!H497/'2 Precios'!H498)</f>
        <v>8.037384655588245E-3</v>
      </c>
      <c r="I498" s="15">
        <f>LN('2 Precios'!I497/'2 Precios'!I498)</f>
        <v>-2.9930666246188536E-2</v>
      </c>
      <c r="J498" s="11">
        <v>496</v>
      </c>
    </row>
    <row r="499" spans="1:10" x14ac:dyDescent="0.2">
      <c r="A499" s="2">
        <v>43355</v>
      </c>
      <c r="B499" s="14">
        <f>LN('2 Precios'!B498/'2 Precios'!B499)</f>
        <v>7.318969584996898E-3</v>
      </c>
      <c r="C499" s="15">
        <f>LN('2 Precios'!C498/'2 Precios'!C499)</f>
        <v>-1.141999416427824E-2</v>
      </c>
      <c r="D499" s="15">
        <f>LN('2 Precios'!D498/'2 Precios'!D499)</f>
        <v>1.31870042819539E-2</v>
      </c>
      <c r="E499" s="15">
        <f>LN('2 Precios'!E498/'2 Precios'!E499)</f>
        <v>5.3115956276921679E-3</v>
      </c>
      <c r="F499" s="15">
        <f>LN('2 Precios'!F498/'2 Precios'!F499)</f>
        <v>5.3097026226586273E-3</v>
      </c>
      <c r="G499" s="15">
        <f>LN('2 Precios'!G498/'2 Precios'!G499)</f>
        <v>-1.570789191620816E-4</v>
      </c>
      <c r="H499" s="15">
        <f>LN('2 Precios'!H498/'2 Precios'!H499)</f>
        <v>-7.3908451289505534E-3</v>
      </c>
      <c r="I499" s="15">
        <f>LN('2 Precios'!I498/'2 Precios'!I499)</f>
        <v>-1.4004048084016443E-2</v>
      </c>
      <c r="J499" s="11">
        <v>497</v>
      </c>
    </row>
    <row r="500" spans="1:10" x14ac:dyDescent="0.2">
      <c r="A500" s="2">
        <v>43354</v>
      </c>
      <c r="B500" s="14">
        <f>LN('2 Precios'!B499/'2 Precios'!B500)</f>
        <v>9.6296947304534469E-4</v>
      </c>
      <c r="C500" s="15">
        <f>LN('2 Precios'!C499/'2 Precios'!C500)</f>
        <v>-1.7261126497776103E-2</v>
      </c>
      <c r="D500" s="15">
        <f>LN('2 Precios'!D499/'2 Precios'!D500)</f>
        <v>0</v>
      </c>
      <c r="E500" s="15">
        <f>LN('2 Precios'!E499/'2 Precios'!E500)</f>
        <v>-3.6802331458126438E-3</v>
      </c>
      <c r="F500" s="15">
        <f>LN('2 Precios'!F499/'2 Precios'!F500)</f>
        <v>2.334042168266761E-2</v>
      </c>
      <c r="G500" s="15">
        <f>LN('2 Precios'!G499/'2 Precios'!G500)</f>
        <v>-7.8486779007510437E-4</v>
      </c>
      <c r="H500" s="15">
        <f>LN('2 Precios'!H499/'2 Precios'!H500)</f>
        <v>-9.4087748716593766E-3</v>
      </c>
      <c r="I500" s="15">
        <f>LN('2 Precios'!I499/'2 Precios'!I500)</f>
        <v>2.3665958995753394E-2</v>
      </c>
      <c r="J500" s="11">
        <v>498</v>
      </c>
    </row>
    <row r="501" spans="1:10" x14ac:dyDescent="0.2">
      <c r="A501" s="2">
        <v>43353</v>
      </c>
      <c r="B501" s="14">
        <f>LN('2 Precios'!B500/'2 Precios'!B501)</f>
        <v>-2.5026080435434309E-3</v>
      </c>
      <c r="C501" s="15">
        <f>LN('2 Precios'!C500/'2 Precios'!C501)</f>
        <v>-1.7841664363594573E-3</v>
      </c>
      <c r="D501" s="15">
        <f>LN('2 Precios'!D500/'2 Precios'!D501)</f>
        <v>-1.3187004281953914E-2</v>
      </c>
      <c r="E501" s="15">
        <f>LN('2 Precios'!E500/'2 Precios'!E501)</f>
        <v>2.4519423307572713E-3</v>
      </c>
      <c r="F501" s="15">
        <f>LN('2 Precios'!F500/'2 Precios'!F501)</f>
        <v>9.5825969315244345E-3</v>
      </c>
      <c r="G501" s="15">
        <f>LN('2 Precios'!G500/'2 Precios'!G501)</f>
        <v>-4.3839430728267598E-3</v>
      </c>
      <c r="H501" s="15">
        <f>LN('2 Precios'!H500/'2 Precios'!H501)</f>
        <v>2.5662749498309833E-3</v>
      </c>
      <c r="I501" s="15">
        <f>LN('2 Precios'!I500/'2 Precios'!I501)</f>
        <v>2.2914259522875832E-2</v>
      </c>
      <c r="J501" s="11">
        <v>499</v>
      </c>
    </row>
    <row r="502" spans="1:10" x14ac:dyDescent="0.2">
      <c r="A502" s="2">
        <v>43350</v>
      </c>
      <c r="B502" s="14">
        <f>LN('2 Precios'!B501/'2 Precios'!B502)</f>
        <v>5.3087986999842997E-3</v>
      </c>
      <c r="C502" s="15">
        <f>LN('2 Precios'!C501/'2 Precios'!C502)</f>
        <v>2.1318897465130427E-2</v>
      </c>
      <c r="D502" s="15">
        <f>LN('2 Precios'!D501/'2 Precios'!D502)</f>
        <v>8.7719860728370409E-3</v>
      </c>
      <c r="E502" s="15">
        <f>LN('2 Precios'!E501/'2 Precios'!E502)</f>
        <v>-4.0908160075169616E-4</v>
      </c>
      <c r="F502" s="15">
        <f>LN('2 Precios'!F501/'2 Precios'!F502)</f>
        <v>-5.4870280667873896E-3</v>
      </c>
      <c r="G502" s="15">
        <f>LN('2 Precios'!G501/'2 Precios'!G502)</f>
        <v>-2.4964281961820413E-3</v>
      </c>
      <c r="H502" s="15">
        <f>LN('2 Precios'!H501/'2 Precios'!H502)</f>
        <v>1.2280468885001733E-2</v>
      </c>
      <c r="I502" s="15">
        <f>LN('2 Precios'!I501/'2 Precios'!I502)</f>
        <v>6.1452779213663725E-2</v>
      </c>
      <c r="J502" s="11">
        <v>500</v>
      </c>
    </row>
    <row r="503" spans="1:10" x14ac:dyDescent="0.2">
      <c r="A503" s="2">
        <v>43349</v>
      </c>
      <c r="B503" s="14">
        <f>LN('2 Precios'!B502/'2 Precios'!B503)</f>
        <v>2.3940776738763836E-3</v>
      </c>
      <c r="C503" s="15">
        <f>LN('2 Precios'!C502/'2 Precios'!C503)</f>
        <v>-1.5176389597004381E-4</v>
      </c>
      <c r="D503" s="15">
        <f>LN('2 Precios'!D502/'2 Precios'!D503)</f>
        <v>-4.3956114730379975E-3</v>
      </c>
      <c r="E503" s="15">
        <f>LN('2 Precios'!E502/'2 Precios'!E503)</f>
        <v>7.8013533047714967E-3</v>
      </c>
      <c r="F503" s="15">
        <f>LN('2 Precios'!F502/'2 Precios'!F503)</f>
        <v>-1.5833897512588801E-2</v>
      </c>
      <c r="G503" s="15">
        <f>LN('2 Precios'!G502/'2 Precios'!G503)</f>
        <v>-5.129443206515278E-3</v>
      </c>
      <c r="H503" s="15">
        <f>LN('2 Precios'!H502/'2 Precios'!H503)</f>
        <v>-1.6324300246579607E-2</v>
      </c>
      <c r="I503" s="15">
        <f>LN('2 Precios'!I502/'2 Precios'!I503)</f>
        <v>7.0447343526383772E-4</v>
      </c>
      <c r="J503" s="11">
        <v>501</v>
      </c>
    </row>
    <row r="504" spans="1:10" x14ac:dyDescent="0.2">
      <c r="A504" s="2">
        <v>43348</v>
      </c>
      <c r="B504" s="14">
        <f>LN('2 Precios'!B503/'2 Precios'!B504)</f>
        <v>-5.9253791552375101E-3</v>
      </c>
      <c r="C504" s="15">
        <f>LN('2 Precios'!C503/'2 Precios'!C504)</f>
        <v>-1.1314897132147684E-2</v>
      </c>
      <c r="D504" s="15">
        <f>LN('2 Precios'!D503/'2 Precios'!D504)</f>
        <v>0</v>
      </c>
      <c r="E504" s="15">
        <f>LN('2 Precios'!E503/'2 Precios'!E504)</f>
        <v>-2.1208013040216519E-2</v>
      </c>
      <c r="F504" s="15">
        <f>LN('2 Precios'!F503/'2 Precios'!F504)</f>
        <v>3.5971260191077297E-3</v>
      </c>
      <c r="G504" s="15">
        <f>LN('2 Precios'!G503/'2 Precios'!G504)</f>
        <v>1.2637675119504447E-2</v>
      </c>
      <c r="H504" s="15">
        <f>LN('2 Precios'!H503/'2 Precios'!H504)</f>
        <v>9.891766595929264E-3</v>
      </c>
      <c r="I504" s="15">
        <f>LN('2 Precios'!I503/'2 Precios'!I504)</f>
        <v>3.1498667059371016E-2</v>
      </c>
      <c r="J504" s="11">
        <v>502</v>
      </c>
    </row>
    <row r="505" spans="1:10" x14ac:dyDescent="0.2">
      <c r="A505" s="2">
        <v>43347</v>
      </c>
      <c r="B505" s="14">
        <f>LN('2 Precios'!B504/'2 Precios'!B505)</f>
        <v>-1.228626414750548E-2</v>
      </c>
      <c r="C505" s="15">
        <f>LN('2 Precios'!C504/'2 Precios'!C505)</f>
        <v>-1.0594726617181336E-2</v>
      </c>
      <c r="D505" s="15">
        <f>LN('2 Precios'!D504/'2 Precios'!D505)</f>
        <v>-1.3072081567352888E-2</v>
      </c>
      <c r="E505" s="15">
        <f>LN('2 Precios'!E504/'2 Precios'!E505)</f>
        <v>-1.362746485279363E-2</v>
      </c>
      <c r="F505" s="15">
        <f>LN('2 Precios'!F504/'2 Precios'!F505)</f>
        <v>-4.0458583376659961E-3</v>
      </c>
      <c r="G505" s="15">
        <f>LN('2 Precios'!G504/'2 Precios'!G505)</f>
        <v>-3.2918440001708598E-3</v>
      </c>
      <c r="H505" s="15">
        <f>LN('2 Precios'!H504/'2 Precios'!H505)</f>
        <v>-2.0563460863702955E-2</v>
      </c>
      <c r="I505" s="15">
        <f>LN('2 Precios'!I504/'2 Precios'!I505)</f>
        <v>-1.5873349156290233E-2</v>
      </c>
      <c r="J505" s="11">
        <v>503</v>
      </c>
    </row>
    <row r="506" spans="1:10" x14ac:dyDescent="0.2">
      <c r="A506" s="2">
        <v>43346</v>
      </c>
      <c r="B506" s="14">
        <f>LN('2 Precios'!B505/'2 Precios'!B506)</f>
        <v>-1.1955072966673959E-3</v>
      </c>
      <c r="C506" s="15">
        <f>LN('2 Precios'!C505/'2 Precios'!C506)</f>
        <v>-1.0189780184149363E-2</v>
      </c>
      <c r="D506" s="15">
        <f>LN('2 Precios'!D505/'2 Precios'!D506)</f>
        <v>4.3384015985983623E-3</v>
      </c>
      <c r="E506" s="15">
        <f>LN('2 Precios'!E505/'2 Precios'!E506)</f>
        <v>2.3914718452226523E-3</v>
      </c>
      <c r="F506" s="15">
        <f>LN('2 Precios'!F505/'2 Precios'!F506)</f>
        <v>-5.8152253830700759E-3</v>
      </c>
      <c r="G506" s="15">
        <f>LN('2 Precios'!G505/'2 Precios'!G506)</f>
        <v>-1.2287268290180085E-2</v>
      </c>
      <c r="H506" s="15">
        <f>LN('2 Precios'!H505/'2 Precios'!H506)</f>
        <v>1.4369649780352061E-2</v>
      </c>
      <c r="I506" s="15">
        <f>LN('2 Precios'!I505/'2 Precios'!I506)</f>
        <v>7.1607593464408916E-4</v>
      </c>
      <c r="J506" s="11">
        <v>504</v>
      </c>
    </row>
    <row r="507" spans="1:10" x14ac:dyDescent="0.2">
      <c r="A507" s="2">
        <v>43343</v>
      </c>
      <c r="B507" s="14">
        <f>LN('2 Precios'!B506/'2 Precios'!B507)</f>
        <v>-2.1262117873156808E-3</v>
      </c>
      <c r="C507" s="15">
        <f>LN('2 Precios'!C506/'2 Precios'!C507)</f>
        <v>7.9658338305018898E-3</v>
      </c>
      <c r="D507" s="15">
        <f>LN('2 Precios'!D506/'2 Precios'!D507)</f>
        <v>8.7336799687546315E-3</v>
      </c>
      <c r="E507" s="15">
        <f>LN('2 Precios'!E506/'2 Precios'!E507)</f>
        <v>6.0035802896026965E-3</v>
      </c>
      <c r="F507" s="15">
        <f>LN('2 Precios'!F506/'2 Precios'!F507)</f>
        <v>5.8152253830700525E-3</v>
      </c>
      <c r="G507" s="15">
        <f>LN('2 Precios'!G506/'2 Precios'!G507)</f>
        <v>9.9425857914234861E-3</v>
      </c>
      <c r="H507" s="15">
        <f>LN('2 Precios'!H506/'2 Precios'!H507)</f>
        <v>-1.5683506099089133E-2</v>
      </c>
      <c r="I507" s="15">
        <f>LN('2 Precios'!I506/'2 Precios'!I507)</f>
        <v>2.6126304592220213E-2</v>
      </c>
      <c r="J507" s="11">
        <v>505</v>
      </c>
    </row>
    <row r="508" spans="1:10" x14ac:dyDescent="0.2">
      <c r="A508" s="2">
        <v>43342</v>
      </c>
      <c r="B508" s="14">
        <f>LN('2 Precios'!B507/'2 Precios'!B508)</f>
        <v>-1.0703958768597846E-2</v>
      </c>
      <c r="C508" s="15">
        <f>LN('2 Precios'!C507/'2 Precios'!C508)</f>
        <v>-2.8471213243070982E-2</v>
      </c>
      <c r="D508" s="15">
        <f>LN('2 Precios'!D507/'2 Precios'!D508)</f>
        <v>-2.1692824611259896E-2</v>
      </c>
      <c r="E508" s="15">
        <f>LN('2 Precios'!E507/'2 Precios'!E508)</f>
        <v>-3.8587425864404785E-2</v>
      </c>
      <c r="F508" s="15">
        <f>LN('2 Precios'!F507/'2 Precios'!F508)</f>
        <v>-3.0050780905016471E-2</v>
      </c>
      <c r="G508" s="15">
        <f>LN('2 Precios'!G507/'2 Precios'!G508)</f>
        <v>1.0515705140527251E-2</v>
      </c>
      <c r="H508" s="15">
        <f>LN('2 Precios'!H507/'2 Precios'!H508)</f>
        <v>-2.5739991573076053E-3</v>
      </c>
      <c r="I508" s="15">
        <f>LN('2 Precios'!I507/'2 Precios'!I508)</f>
        <v>-1.0241494052197018E-2</v>
      </c>
      <c r="J508" s="11">
        <v>506</v>
      </c>
    </row>
    <row r="509" spans="1:10" x14ac:dyDescent="0.2">
      <c r="A509" s="2">
        <v>43341</v>
      </c>
      <c r="B509" s="14">
        <f>LN('2 Precios'!B508/'2 Precios'!B509)</f>
        <v>3.2631027139288209E-3</v>
      </c>
      <c r="C509" s="15">
        <f>LN('2 Precios'!C508/'2 Precios'!C509)</f>
        <v>6.3538408705632252E-3</v>
      </c>
      <c r="D509" s="15">
        <f>LN('2 Precios'!D508/'2 Precios'!D509)</f>
        <v>8.6207430439069546E-3</v>
      </c>
      <c r="E509" s="15">
        <f>LN('2 Precios'!E508/'2 Precios'!E509)</f>
        <v>-2.1399440972997213E-2</v>
      </c>
      <c r="F509" s="15">
        <f>LN('2 Precios'!F508/'2 Precios'!F509)</f>
        <v>1.4470764000590391E-2</v>
      </c>
      <c r="G509" s="15">
        <f>LN('2 Precios'!G508/'2 Precios'!G509)</f>
        <v>-2.9932909076949414E-3</v>
      </c>
      <c r="H509" s="15">
        <f>LN('2 Precios'!H508/'2 Precios'!H509)</f>
        <v>1.505185063242739E-2</v>
      </c>
      <c r="I509" s="15">
        <f>LN('2 Precios'!I508/'2 Precios'!I509)</f>
        <v>-4.3573053689558126E-3</v>
      </c>
      <c r="J509" s="11">
        <v>507</v>
      </c>
    </row>
    <row r="510" spans="1:10" x14ac:dyDescent="0.2">
      <c r="A510" s="2">
        <v>43340</v>
      </c>
      <c r="B510" s="14">
        <f>LN('2 Precios'!B509/'2 Precios'!B510)</f>
        <v>-7.8114313084142089E-3</v>
      </c>
      <c r="C510" s="15">
        <f>LN('2 Precios'!C509/'2 Precios'!C510)</f>
        <v>3.6281877639191156E-3</v>
      </c>
      <c r="D510" s="15">
        <f>LN('2 Precios'!D509/'2 Precios'!D510)</f>
        <v>-1.7167803622365446E-2</v>
      </c>
      <c r="E510" s="15">
        <f>LN('2 Precios'!E509/'2 Precios'!E510)</f>
        <v>-6.4066544212137613E-3</v>
      </c>
      <c r="F510" s="15">
        <f>LN('2 Precios'!F509/'2 Precios'!F510)</f>
        <v>-3.9674286990820156E-3</v>
      </c>
      <c r="G510" s="15">
        <f>LN('2 Precios'!G509/'2 Precios'!G510)</f>
        <v>-1.4523562853409357E-2</v>
      </c>
      <c r="H510" s="15">
        <f>LN('2 Precios'!H509/'2 Precios'!H510)</f>
        <v>-5.4996995570911417E-3</v>
      </c>
      <c r="I510" s="15">
        <f>LN('2 Precios'!I509/'2 Precios'!I510)</f>
        <v>-3.2088314551500512E-2</v>
      </c>
      <c r="J510" s="11">
        <v>508</v>
      </c>
    </row>
    <row r="511" spans="1:10" x14ac:dyDescent="0.2">
      <c r="A511" s="2">
        <v>43339</v>
      </c>
      <c r="B511" s="14">
        <f>LN('2 Precios'!B510/'2 Precios'!B511)</f>
        <v>1.5642491755894879E-2</v>
      </c>
      <c r="C511" s="15">
        <f>LN('2 Precios'!C510/'2 Precios'!C511)</f>
        <v>1.7009148819698602E-2</v>
      </c>
      <c r="D511" s="15">
        <f>LN('2 Precios'!D510/'2 Precios'!D511)</f>
        <v>-8.4746269909722321E-3</v>
      </c>
      <c r="E511" s="15">
        <f>LN('2 Precios'!E510/'2 Precios'!E511)</f>
        <v>1.1713793488866048E-2</v>
      </c>
      <c r="F511" s="15">
        <f>LN('2 Precios'!F510/'2 Precios'!F511)</f>
        <v>-1.1808578064697831E-2</v>
      </c>
      <c r="G511" s="15">
        <f>LN('2 Precios'!G510/'2 Precios'!G511)</f>
        <v>0</v>
      </c>
      <c r="H511" s="15">
        <f>LN('2 Precios'!H510/'2 Precios'!H511)</f>
        <v>-4.5924792348941762E-3</v>
      </c>
      <c r="I511" s="15">
        <f>LN('2 Precios'!I510/'2 Precios'!I511)</f>
        <v>1.2001555984763091E-2</v>
      </c>
      <c r="J511" s="11">
        <v>509</v>
      </c>
    </row>
    <row r="512" spans="1:10" x14ac:dyDescent="0.2">
      <c r="A512" s="2">
        <v>43336</v>
      </c>
      <c r="B512" s="14">
        <f>LN('2 Precios'!B511/'2 Precios'!B512)</f>
        <v>-2.3301516979814039E-3</v>
      </c>
      <c r="C512" s="15">
        <f>LN('2 Precios'!C511/'2 Precios'!C512)</f>
        <v>-5.8978938290621544E-3</v>
      </c>
      <c r="D512" s="15">
        <f>LN('2 Precios'!D511/'2 Precios'!D512)</f>
        <v>0</v>
      </c>
      <c r="E512" s="15">
        <f>LN('2 Precios'!E511/'2 Precios'!E512)</f>
        <v>1.5214533463903002E-3</v>
      </c>
      <c r="F512" s="15">
        <f>LN('2 Precios'!F511/'2 Precios'!F512)</f>
        <v>4.3487715405968446E-4</v>
      </c>
      <c r="G512" s="15">
        <f>LN('2 Precios'!G511/'2 Precios'!G512)</f>
        <v>7.6258714026972187E-3</v>
      </c>
      <c r="H512" s="15">
        <f>LN('2 Precios'!H511/'2 Precios'!H512)</f>
        <v>5.9155468984166352E-3</v>
      </c>
      <c r="I512" s="15">
        <f>LN('2 Precios'!I511/'2 Precios'!I512)</f>
        <v>2.2989518224698781E-2</v>
      </c>
      <c r="J512" s="11">
        <v>510</v>
      </c>
    </row>
    <row r="513" spans="1:10" x14ac:dyDescent="0.2">
      <c r="A513" s="2">
        <v>43335</v>
      </c>
      <c r="B513" s="14">
        <f>LN('2 Precios'!B512/'2 Precios'!B513)</f>
        <v>-2.6253429375529217E-3</v>
      </c>
      <c r="C513" s="15">
        <f>LN('2 Precios'!C512/'2 Precios'!C513)</f>
        <v>6.4896245936755317E-3</v>
      </c>
      <c r="D513" s="15">
        <f>LN('2 Precios'!D512/'2 Precios'!D513)</f>
        <v>0</v>
      </c>
      <c r="E513" s="15">
        <f>LN('2 Precios'!E512/'2 Precios'!E513)</f>
        <v>-7.9621273713589673E-3</v>
      </c>
      <c r="F513" s="15">
        <f>LN('2 Precios'!F512/'2 Precios'!F513)</f>
        <v>1.7552008295178119E-2</v>
      </c>
      <c r="G513" s="15">
        <f>LN('2 Precios'!G512/'2 Precios'!G513)</f>
        <v>1.797026590989724E-2</v>
      </c>
      <c r="H513" s="15">
        <f>LN('2 Precios'!H512/'2 Precios'!H513)</f>
        <v>9.7066662713580134E-3</v>
      </c>
      <c r="I513" s="15">
        <f>LN('2 Precios'!I512/'2 Precios'!I513)</f>
        <v>-1.8005527843717981E-2</v>
      </c>
      <c r="J513" s="11">
        <v>511</v>
      </c>
    </row>
    <row r="514" spans="1:10" x14ac:dyDescent="0.2">
      <c r="A514" s="2">
        <v>43334</v>
      </c>
      <c r="B514" s="14">
        <f>LN('2 Precios'!B513/'2 Precios'!B514)</f>
        <v>1.0809726957965633E-2</v>
      </c>
      <c r="C514" s="15">
        <f>LN('2 Precios'!C513/'2 Precios'!C514)</f>
        <v>1.1845130022139143E-3</v>
      </c>
      <c r="D514" s="15">
        <f>LN('2 Precios'!D513/'2 Precios'!D514)</f>
        <v>8.4746269909722356E-3</v>
      </c>
      <c r="E514" s="15">
        <f>LN('2 Precios'!E513/'2 Precios'!E514)</f>
        <v>3.3406791810127102E-2</v>
      </c>
      <c r="F514" s="15">
        <f>LN('2 Precios'!F513/'2 Precios'!F514)</f>
        <v>2.3288110211266758E-2</v>
      </c>
      <c r="G514" s="15">
        <f>LN('2 Precios'!G513/'2 Precios'!G514)</f>
        <v>-6.9742238621958597E-3</v>
      </c>
      <c r="H514" s="15">
        <f>LN('2 Precios'!H513/'2 Precios'!H514)</f>
        <v>2.0054151027163871E-2</v>
      </c>
      <c r="I514" s="15">
        <f>LN('2 Precios'!I513/'2 Precios'!I514)</f>
        <v>1.2208410159392101E-2</v>
      </c>
      <c r="J514" s="11">
        <v>512</v>
      </c>
    </row>
    <row r="515" spans="1:10" x14ac:dyDescent="0.2">
      <c r="A515" s="2">
        <v>43333</v>
      </c>
      <c r="B515" s="14">
        <f>LN('2 Precios'!B514/'2 Precios'!B515)</f>
        <v>1.1384469847506188E-2</v>
      </c>
      <c r="C515" s="15">
        <f>LN('2 Precios'!C514/'2 Precios'!C515)</f>
        <v>4.4543949922384429E-3</v>
      </c>
      <c r="D515" s="15">
        <f>LN('2 Precios'!D514/'2 Precios'!D515)</f>
        <v>-8.4746269909722321E-3</v>
      </c>
      <c r="E515" s="15">
        <f>LN('2 Precios'!E514/'2 Precios'!E515)</f>
        <v>9.4155262308568324E-3</v>
      </c>
      <c r="F515" s="15">
        <f>LN('2 Precios'!F514/'2 Precios'!F515)</f>
        <v>-2.2630015934445649E-3</v>
      </c>
      <c r="G515" s="15">
        <f>LN('2 Precios'!G514/'2 Precios'!G515)</f>
        <v>3.956640376500291E-3</v>
      </c>
      <c r="H515" s="15">
        <f>LN('2 Precios'!H514/'2 Precios'!H515)</f>
        <v>-1.0752246130331301E-2</v>
      </c>
      <c r="I515" s="15">
        <f>LN('2 Precios'!I514/'2 Precios'!I515)</f>
        <v>3.3054790486442241E-2</v>
      </c>
      <c r="J515" s="11">
        <v>513</v>
      </c>
    </row>
    <row r="516" spans="1:10" x14ac:dyDescent="0.2">
      <c r="A516" s="2">
        <v>43332</v>
      </c>
      <c r="B516" s="14">
        <f>LN('2 Precios'!B515/'2 Precios'!B516)</f>
        <v>1.0733765620984985E-2</v>
      </c>
      <c r="C516" s="15">
        <f>LN('2 Precios'!C515/'2 Precios'!C516)</f>
        <v>1.8018460859820066E-2</v>
      </c>
      <c r="D516" s="15">
        <f>LN('2 Precios'!D515/'2 Precios'!D516)</f>
        <v>0</v>
      </c>
      <c r="E516" s="15">
        <f>LN('2 Precios'!E515/'2 Precios'!E516)</f>
        <v>9.9030316189093227E-3</v>
      </c>
      <c r="F516" s="15">
        <f>LN('2 Precios'!F515/'2 Precios'!F516)</f>
        <v>-4.518870133395391E-4</v>
      </c>
      <c r="G516" s="15">
        <f>LN('2 Precios'!G515/'2 Precios'!G516)</f>
        <v>-7.1106723489515614E-3</v>
      </c>
      <c r="H516" s="15">
        <f>LN('2 Precios'!H515/'2 Precios'!H516)</f>
        <v>1.2521875193510791E-2</v>
      </c>
      <c r="I516" s="15">
        <f>LN('2 Precios'!I515/'2 Precios'!I516)</f>
        <v>-7.4654725378458175E-4</v>
      </c>
      <c r="J516" s="11">
        <v>514</v>
      </c>
    </row>
    <row r="517" spans="1:10" x14ac:dyDescent="0.2">
      <c r="A517" s="2">
        <v>43329</v>
      </c>
      <c r="B517" s="14">
        <f>LN('2 Precios'!B516/'2 Precios'!B517)</f>
        <v>4.2683296172775359E-3</v>
      </c>
      <c r="C517" s="15">
        <f>LN('2 Precios'!C516/'2 Precios'!C517)</f>
        <v>1.3730223533868689E-2</v>
      </c>
      <c r="D517" s="15">
        <f>LN('2 Precios'!D516/'2 Precios'!D517)</f>
        <v>4.2283361095211049E-3</v>
      </c>
      <c r="E517" s="15">
        <f>LN('2 Precios'!E516/'2 Precios'!E517)</f>
        <v>-3.1796527910022566E-3</v>
      </c>
      <c r="F517" s="15">
        <f>LN('2 Precios'!F516/'2 Precios'!F517)</f>
        <v>-8.5490286376811494E-3</v>
      </c>
      <c r="G517" s="15">
        <f>LN('2 Precios'!G516/'2 Precios'!G517)</f>
        <v>-1.0961603908279464E-2</v>
      </c>
      <c r="H517" s="15">
        <f>LN('2 Precios'!H516/'2 Precios'!H517)</f>
        <v>9.8147602150123973E-3</v>
      </c>
      <c r="I517" s="15">
        <f>LN('2 Precios'!I516/'2 Precios'!I517)</f>
        <v>-6.6939632627988424E-3</v>
      </c>
      <c r="J517" s="11">
        <v>515</v>
      </c>
    </row>
    <row r="518" spans="1:10" x14ac:dyDescent="0.2">
      <c r="A518" s="2">
        <v>43328</v>
      </c>
      <c r="B518" s="14">
        <f>LN('2 Precios'!B517/'2 Precios'!B518)</f>
        <v>-1.0301368310031226E-2</v>
      </c>
      <c r="C518" s="15">
        <f>LN('2 Precios'!C517/'2 Precios'!C518)</f>
        <v>1.5372485969197705E-3</v>
      </c>
      <c r="D518" s="15">
        <f>LN('2 Precios'!D517/'2 Precios'!D518)</f>
        <v>-2.5105921131076358E-2</v>
      </c>
      <c r="E518" s="15">
        <f>LN('2 Precios'!E517/'2 Precios'!E518)</f>
        <v>1.6403647813971939E-2</v>
      </c>
      <c r="F518" s="15">
        <f>LN('2 Precios'!F517/'2 Precios'!F518)</f>
        <v>8.5490286376810731E-3</v>
      </c>
      <c r="G518" s="15">
        <f>LN('2 Precios'!G517/'2 Precios'!G518)</f>
        <v>2.6510424883042349E-3</v>
      </c>
      <c r="H518" s="15">
        <f>LN('2 Precios'!H517/'2 Precios'!H518)</f>
        <v>-1.2442769975952063E-2</v>
      </c>
      <c r="I518" s="15">
        <f>LN('2 Precios'!I517/'2 Precios'!I518)</f>
        <v>1.9461692092800242E-2</v>
      </c>
      <c r="J518" s="11">
        <v>516</v>
      </c>
    </row>
    <row r="519" spans="1:10" x14ac:dyDescent="0.2">
      <c r="A519" s="2">
        <v>43327</v>
      </c>
      <c r="B519" s="14">
        <f>LN('2 Precios'!B518/'2 Precios'!B519)</f>
        <v>-1.1048180387349662E-2</v>
      </c>
      <c r="C519" s="15">
        <f>LN('2 Precios'!C518/'2 Precios'!C519)</f>
        <v>-7.6898118124666683E-4</v>
      </c>
      <c r="D519" s="15">
        <f>LN('2 Precios'!D518/'2 Precios'!D519)</f>
        <v>-1.2320484388040736E-2</v>
      </c>
      <c r="E519" s="15">
        <f>LN('2 Precios'!E518/'2 Precios'!E519)</f>
        <v>-8.8353585035831489E-3</v>
      </c>
      <c r="F519" s="15">
        <f>LN('2 Precios'!F518/'2 Precios'!F519)</f>
        <v>-7.2040833855147052E-3</v>
      </c>
      <c r="G519" s="15">
        <f>LN('2 Precios'!G518/'2 Precios'!G519)</f>
        <v>-1.1488994562565634E-2</v>
      </c>
      <c r="H519" s="15">
        <f>LN('2 Precios'!H518/'2 Precios'!H519)</f>
        <v>-6.8908301877947274E-3</v>
      </c>
      <c r="I519" s="15">
        <f>LN('2 Precios'!I518/'2 Precios'!I519)</f>
        <v>-2.4637304385385177E-2</v>
      </c>
      <c r="J519" s="11">
        <v>517</v>
      </c>
    </row>
    <row r="520" spans="1:10" x14ac:dyDescent="0.2">
      <c r="A520" s="2">
        <v>43326</v>
      </c>
      <c r="B520" s="14">
        <f>LN('2 Precios'!B519/'2 Precios'!B520)</f>
        <v>6.7259355732697179E-3</v>
      </c>
      <c r="C520" s="15">
        <f>LN('2 Precios'!C519/'2 Precios'!C520)</f>
        <v>6.168114923209486E-3</v>
      </c>
      <c r="D520" s="15">
        <f>LN('2 Precios'!D519/'2 Precios'!D520)</f>
        <v>4.0899852515252876E-3</v>
      </c>
      <c r="E520" s="15">
        <f>LN('2 Precios'!E519/'2 Precios'!E520)</f>
        <v>-8.361545996174476E-3</v>
      </c>
      <c r="F520" s="15">
        <f>LN('2 Precios'!F519/'2 Precios'!F520)</f>
        <v>-1.381171401729645E-2</v>
      </c>
      <c r="G520" s="15">
        <f>LN('2 Precios'!G519/'2 Precios'!G520)</f>
        <v>5.4175351557688633E-3</v>
      </c>
      <c r="H520" s="15">
        <f>LN('2 Precios'!H519/'2 Precios'!H520)</f>
        <v>2.6102121647124204E-2</v>
      </c>
      <c r="I520" s="15">
        <f>LN('2 Precios'!I519/'2 Precios'!I520)</f>
        <v>1.4760150281206794E-3</v>
      </c>
      <c r="J520" s="11">
        <v>518</v>
      </c>
    </row>
    <row r="521" spans="1:10" x14ac:dyDescent="0.2">
      <c r="A521" s="2">
        <v>43325</v>
      </c>
      <c r="B521" s="14">
        <f>LN('2 Precios'!B520/'2 Precios'!B521)</f>
        <v>7.8935516794894686E-3</v>
      </c>
      <c r="C521" s="15">
        <f>LN('2 Precios'!C520/'2 Precios'!C521)</f>
        <v>6.0507513424017589E-3</v>
      </c>
      <c r="D521" s="15">
        <f>LN('2 Precios'!D520/'2 Precios'!D521)</f>
        <v>1.2371291802546829E-2</v>
      </c>
      <c r="E521" s="15">
        <f>LN('2 Precios'!E520/'2 Precios'!E521)</f>
        <v>-4.3521731278816141E-3</v>
      </c>
      <c r="F521" s="15">
        <f>LN('2 Precios'!F520/'2 Precios'!F521)</f>
        <v>2.2148846754519755E-3</v>
      </c>
      <c r="G521" s="15">
        <f>LN('2 Precios'!G520/'2 Precios'!G521)</f>
        <v>7.0088286291793553E-3</v>
      </c>
      <c r="H521" s="15">
        <f>LN('2 Precios'!H520/'2 Precios'!H521)</f>
        <v>2.5758604599703354E-3</v>
      </c>
      <c r="I521" s="15">
        <f>LN('2 Precios'!I520/'2 Precios'!I521)</f>
        <v>2.2181155120213586E-3</v>
      </c>
      <c r="J521" s="11">
        <v>519</v>
      </c>
    </row>
    <row r="522" spans="1:10" x14ac:dyDescent="0.2">
      <c r="A522" s="2">
        <v>43322</v>
      </c>
      <c r="B522" s="14">
        <f>LN('2 Precios'!B521/'2 Precios'!B522)</f>
        <v>-1.7634920428758954E-2</v>
      </c>
      <c r="C522" s="15">
        <f>LN('2 Precios'!C521/'2 Precios'!C522)</f>
        <v>-2.1704784936301662E-2</v>
      </c>
      <c r="D522" s="15">
        <f>LN('2 Precios'!D521/'2 Precios'!D522)</f>
        <v>-3.2655962974052689E-2</v>
      </c>
      <c r="E522" s="15">
        <f>LN('2 Precios'!E521/'2 Precios'!E522)</f>
        <v>-1.5668162280069085E-2</v>
      </c>
      <c r="F522" s="15">
        <f>LN('2 Precios'!F521/'2 Precios'!F522)</f>
        <v>-2.5395411406663258E-2</v>
      </c>
      <c r="G522" s="15">
        <f>LN('2 Precios'!G521/'2 Precios'!G522)</f>
        <v>-1.6278151982170377E-2</v>
      </c>
      <c r="H522" s="15">
        <f>LN('2 Precios'!H521/'2 Precios'!H522)</f>
        <v>1.4453801702353829E-3</v>
      </c>
      <c r="I522" s="15">
        <f>LN('2 Precios'!I521/'2 Precios'!I522)</f>
        <v>-1.4695341602115573E-2</v>
      </c>
      <c r="J522" s="11">
        <v>520</v>
      </c>
    </row>
    <row r="523" spans="1:10" x14ac:dyDescent="0.2">
      <c r="A523" s="2">
        <v>43321</v>
      </c>
      <c r="B523" s="14">
        <f>LN('2 Precios'!B522/'2 Precios'!B523)</f>
        <v>-1.3116326749049362E-2</v>
      </c>
      <c r="C523" s="15">
        <f>LN('2 Precios'!C522/'2 Precios'!C523)</f>
        <v>-1.1506591929575791E-2</v>
      </c>
      <c r="D523" s="15">
        <f>LN('2 Precios'!D522/'2 Precios'!D523)</f>
        <v>-8.0000426670761519E-3</v>
      </c>
      <c r="E523" s="15">
        <f>LN('2 Precios'!E522/'2 Precios'!E523)</f>
        <v>-1.7338134188101057E-2</v>
      </c>
      <c r="F523" s="15">
        <f>LN('2 Precios'!F522/'2 Precios'!F523)</f>
        <v>-2.0963420096766244E-2</v>
      </c>
      <c r="G523" s="15">
        <f>LN('2 Precios'!G522/'2 Precios'!G523)</f>
        <v>-1.7076234291737921E-2</v>
      </c>
      <c r="H523" s="15">
        <f>LN('2 Precios'!H522/'2 Precios'!H523)</f>
        <v>-7.2574267872473159E-3</v>
      </c>
      <c r="I523" s="15">
        <f>LN('2 Precios'!I522/'2 Precios'!I523)</f>
        <v>2.2870786617357437E-2</v>
      </c>
      <c r="J523" s="11">
        <v>521</v>
      </c>
    </row>
    <row r="524" spans="1:10" x14ac:dyDescent="0.2">
      <c r="A524" s="2">
        <v>43320</v>
      </c>
      <c r="B524" s="14">
        <f>LN('2 Precios'!B523/'2 Precios'!B524)</f>
        <v>-1.3882155236731991E-3</v>
      </c>
      <c r="C524" s="15">
        <f>LN('2 Precios'!C523/'2 Precios'!C524)</f>
        <v>1.2050310421139537E-3</v>
      </c>
      <c r="D524" s="15">
        <f>LN('2 Precios'!D523/'2 Precios'!D524)</f>
        <v>-3.9761483796395174E-3</v>
      </c>
      <c r="E524" s="15">
        <f>LN('2 Precios'!E523/'2 Precios'!E524)</f>
        <v>3.8270234233018108E-3</v>
      </c>
      <c r="F524" s="15">
        <f>LN('2 Precios'!F523/'2 Precios'!F524)</f>
        <v>-5.909641388226426E-3</v>
      </c>
      <c r="G524" s="15">
        <f>LN('2 Precios'!G523/'2 Precios'!G524)</f>
        <v>-2.1091141541003038E-2</v>
      </c>
      <c r="H524" s="15">
        <f>LN('2 Precios'!H523/'2 Precios'!H524)</f>
        <v>-1.814301054393919E-2</v>
      </c>
      <c r="I524" s="15">
        <f>LN('2 Precios'!I523/'2 Precios'!I524)</f>
        <v>-8.9153636579522803E-3</v>
      </c>
      <c r="J524" s="11">
        <v>522</v>
      </c>
    </row>
    <row r="525" spans="1:10" x14ac:dyDescent="0.2">
      <c r="A525" s="2">
        <v>43319</v>
      </c>
      <c r="B525" s="14">
        <f>LN('2 Precios'!B524/'2 Precios'!B525)</f>
        <v>1.2966210909557047E-2</v>
      </c>
      <c r="C525" s="15">
        <f>LN('2 Precios'!C524/'2 Precios'!C525)</f>
        <v>-3.0146172394163168E-4</v>
      </c>
      <c r="D525" s="15">
        <f>LN('2 Precios'!D524/'2 Precios'!D525)</f>
        <v>7.8390633945722626E-2</v>
      </c>
      <c r="E525" s="15">
        <f>LN('2 Precios'!E524/'2 Precios'!E525)</f>
        <v>-1.2573989250588715E-2</v>
      </c>
      <c r="F525" s="15">
        <f>LN('2 Precios'!F524/'2 Precios'!F525)</f>
        <v>1.0577631942465962E-2</v>
      </c>
      <c r="G525" s="15">
        <f>LN('2 Precios'!G524/'2 Precios'!G525)</f>
        <v>1.8675377116870874E-2</v>
      </c>
      <c r="H525" s="15">
        <f>LN('2 Precios'!H524/'2 Precios'!H525)</f>
        <v>2.1276279585639647E-2</v>
      </c>
      <c r="I525" s="15">
        <f>LN('2 Precios'!I524/'2 Precios'!I525)</f>
        <v>2.774831199104447E-2</v>
      </c>
      <c r="J525" s="11">
        <v>523</v>
      </c>
    </row>
    <row r="526" spans="1:10" x14ac:dyDescent="0.2">
      <c r="A526" s="2">
        <v>43318</v>
      </c>
      <c r="B526" s="14">
        <f>LN('2 Precios'!B525/'2 Precios'!B526)</f>
        <v>3.5773935726347931E-4</v>
      </c>
      <c r="C526" s="15">
        <f>LN('2 Precios'!C525/'2 Precios'!C526)</f>
        <v>1.3195049717771449E-2</v>
      </c>
      <c r="D526" s="15">
        <f>LN('2 Precios'!D525/'2 Precios'!D526)</f>
        <v>-8.5470605784584083E-3</v>
      </c>
      <c r="E526" s="15">
        <f>LN('2 Precios'!E525/'2 Precios'!E526)</f>
        <v>3.0337528008229724E-3</v>
      </c>
      <c r="F526" s="15">
        <f>LN('2 Precios'!F525/'2 Precios'!F526)</f>
        <v>-1.1839503797355445E-2</v>
      </c>
      <c r="G526" s="15">
        <f>LN('2 Precios'!G525/'2 Precios'!G526)</f>
        <v>5.8988299580022613E-3</v>
      </c>
      <c r="H526" s="15">
        <f>LN('2 Precios'!H525/'2 Precios'!H526)</f>
        <v>-8.4016834489793572E-3</v>
      </c>
      <c r="I526" s="15">
        <f>LN('2 Precios'!I525/'2 Precios'!I526)</f>
        <v>-2.4043231798499043E-2</v>
      </c>
      <c r="J526" s="11">
        <v>524</v>
      </c>
    </row>
    <row r="527" spans="1:10" x14ac:dyDescent="0.2">
      <c r="A527" s="2">
        <v>43315</v>
      </c>
      <c r="B527" s="14">
        <f>LN('2 Precios'!B526/'2 Precios'!B527)</f>
        <v>5.0129168728124916E-3</v>
      </c>
      <c r="C527" s="15">
        <f>LN('2 Precios'!C526/'2 Precios'!C527)</f>
        <v>2.3010790242176733E-2</v>
      </c>
      <c r="D527" s="15">
        <f>LN('2 Precios'!D526/'2 Precios'!D527)</f>
        <v>2.1506205220963682E-2</v>
      </c>
      <c r="E527" s="15">
        <f>LN('2 Precios'!E526/'2 Precios'!E527)</f>
        <v>-1.8971358734442064E-3</v>
      </c>
      <c r="F527" s="15">
        <f>LN('2 Precios'!F526/'2 Precios'!F527)</f>
        <v>2.946834378325853E-3</v>
      </c>
      <c r="G527" s="15">
        <f>LN('2 Precios'!G526/'2 Precios'!G527)</f>
        <v>1.1289181851994489E-2</v>
      </c>
      <c r="H527" s="15">
        <f>LN('2 Precios'!H526/'2 Precios'!H527)</f>
        <v>9.7917014123965387E-3</v>
      </c>
      <c r="I527" s="15">
        <f>LN('2 Precios'!I526/'2 Precios'!I527)</f>
        <v>2.6327206906329791E-2</v>
      </c>
      <c r="J527" s="11">
        <v>525</v>
      </c>
    </row>
    <row r="528" spans="1:10" x14ac:dyDescent="0.2">
      <c r="A528" s="2">
        <v>43314</v>
      </c>
      <c r="B528" s="14">
        <f>LN('2 Precios'!B527/'2 Precios'!B528)</f>
        <v>-7.9874628842887575E-3</v>
      </c>
      <c r="C528" s="15">
        <f>LN('2 Precios'!C527/'2 Precios'!C528)</f>
        <v>-8.2458497190532991E-3</v>
      </c>
      <c r="D528" s="15">
        <f>LN('2 Precios'!D527/'2 Precios'!D528)</f>
        <v>-1.2959144642505341E-2</v>
      </c>
      <c r="E528" s="15">
        <f>LN('2 Precios'!E527/'2 Precios'!E528)</f>
        <v>-8.6810131877920905E-3</v>
      </c>
      <c r="F528" s="15">
        <f>LN('2 Precios'!F527/'2 Precios'!F528)</f>
        <v>-2.662395192159072E-2</v>
      </c>
      <c r="G528" s="15">
        <f>LN('2 Precios'!G527/'2 Precios'!G528)</f>
        <v>-1.5330219278084144E-3</v>
      </c>
      <c r="H528" s="15">
        <f>LN('2 Precios'!H527/'2 Precios'!H528)</f>
        <v>-8.1578452377262193E-3</v>
      </c>
      <c r="I528" s="15">
        <f>LN('2 Precios'!I527/'2 Precios'!I528)</f>
        <v>-2.1862913777644204E-2</v>
      </c>
      <c r="J528" s="11">
        <v>526</v>
      </c>
    </row>
    <row r="529" spans="1:10" x14ac:dyDescent="0.2">
      <c r="A529" s="2">
        <v>43313</v>
      </c>
      <c r="B529" s="14">
        <f>LN('2 Precios'!B528/'2 Precios'!B529)</f>
        <v>-5.0141647810054086E-3</v>
      </c>
      <c r="C529" s="15">
        <f>LN('2 Precios'!C528/'2 Precios'!C529)</f>
        <v>3.8810884099689529E-3</v>
      </c>
      <c r="D529" s="15">
        <f>LN('2 Precios'!D528/'2 Precios'!D529)</f>
        <v>-8.5470605784584083E-3</v>
      </c>
      <c r="E529" s="15">
        <f>LN('2 Precios'!E528/'2 Precios'!E529)</f>
        <v>-8.6061895340266963E-3</v>
      </c>
      <c r="F529" s="15">
        <f>LN('2 Precios'!F528/'2 Precios'!F529)</f>
        <v>4.1063436399966716E-4</v>
      </c>
      <c r="G529" s="15">
        <f>LN('2 Precios'!G528/'2 Precios'!G529)</f>
        <v>4.5964913442136143E-4</v>
      </c>
      <c r="H529" s="15">
        <f>LN('2 Precios'!H528/'2 Precios'!H529)</f>
        <v>1.3633620822183414E-2</v>
      </c>
      <c r="I529" s="15">
        <f>LN('2 Precios'!I528/'2 Precios'!I529)</f>
        <v>-1.9934214900817253E-2</v>
      </c>
      <c r="J529" s="11">
        <v>527</v>
      </c>
    </row>
    <row r="530" spans="1:10" x14ac:dyDescent="0.2">
      <c r="A530" s="2">
        <v>43312</v>
      </c>
      <c r="B530" s="14">
        <f>LN('2 Precios'!B529/'2 Precios'!B530)</f>
        <v>-1.4626338415619806E-4</v>
      </c>
      <c r="C530" s="15">
        <f>LN('2 Precios'!C529/'2 Precios'!C530)</f>
        <v>1.0894094752731036E-3</v>
      </c>
      <c r="D530" s="15">
        <f>LN('2 Precios'!D529/'2 Precios'!D530)</f>
        <v>-1.2685159527315687E-2</v>
      </c>
      <c r="E530" s="15">
        <f>LN('2 Precios'!E529/'2 Precios'!E530)</f>
        <v>-1.2220111334775444E-2</v>
      </c>
      <c r="F530" s="15">
        <f>LN('2 Precios'!F529/'2 Precios'!F530)</f>
        <v>2.4670653453130673E-3</v>
      </c>
      <c r="G530" s="15">
        <f>LN('2 Precios'!G529/'2 Precios'!G530)</f>
        <v>6.9203965482784388E-3</v>
      </c>
      <c r="H530" s="15">
        <f>LN('2 Precios'!H529/'2 Precios'!H530)</f>
        <v>1.5540704802984105E-4</v>
      </c>
      <c r="I530" s="15">
        <f>LN('2 Precios'!I529/'2 Precios'!I530)</f>
        <v>-5.103911918175952E-3</v>
      </c>
      <c r="J530" s="11">
        <v>528</v>
      </c>
    </row>
    <row r="531" spans="1:10" x14ac:dyDescent="0.2">
      <c r="A531" s="2">
        <v>43311</v>
      </c>
      <c r="B531" s="14">
        <f>LN('2 Precios'!B530/'2 Precios'!B531)</f>
        <v>1.2348330496093781E-3</v>
      </c>
      <c r="C531" s="15">
        <f>LN('2 Precios'!C530/'2 Precios'!C531)</f>
        <v>-1.9277333494330494E-2</v>
      </c>
      <c r="D531" s="15">
        <f>LN('2 Precios'!D530/'2 Precios'!D531)</f>
        <v>-4.1928782600360393E-3</v>
      </c>
      <c r="E531" s="15">
        <f>LN('2 Precios'!E530/'2 Precios'!E531)</f>
        <v>5.5360909062036881E-3</v>
      </c>
      <c r="F531" s="15">
        <f>LN('2 Precios'!F530/'2 Precios'!F531)</f>
        <v>-4.1152501095284311E-4</v>
      </c>
      <c r="G531" s="15">
        <f>LN('2 Precios'!G530/'2 Precios'!G531)</f>
        <v>2.0895879257432588E-2</v>
      </c>
      <c r="H531" s="15">
        <f>LN('2 Precios'!H530/'2 Precios'!H531)</f>
        <v>2.0147760097160069E-2</v>
      </c>
      <c r="I531" s="15">
        <f>LN('2 Precios'!I530/'2 Precios'!I531)</f>
        <v>-1.0850016024065818E-2</v>
      </c>
      <c r="J531" s="11">
        <v>529</v>
      </c>
    </row>
    <row r="532" spans="1:10" x14ac:dyDescent="0.2">
      <c r="A532" s="2">
        <v>43308</v>
      </c>
      <c r="B532" s="14">
        <f>LN('2 Precios'!B531/'2 Precios'!B532)</f>
        <v>4.1521779433298725E-3</v>
      </c>
      <c r="C532" s="15">
        <f>LN('2 Precios'!C531/'2 Precios'!C532)</f>
        <v>-3.0501320204029047E-3</v>
      </c>
      <c r="D532" s="15">
        <f>LN('2 Precios'!D531/'2 Precios'!D532)</f>
        <v>2.1142436573809383E-2</v>
      </c>
      <c r="E532" s="15">
        <f>LN('2 Precios'!E531/'2 Precios'!E532)</f>
        <v>7.0566680945201013E-3</v>
      </c>
      <c r="F532" s="15">
        <f>LN('2 Precios'!F531/'2 Precios'!F532)</f>
        <v>1.2352894557284518E-3</v>
      </c>
      <c r="G532" s="15">
        <f>LN('2 Precios'!G531/'2 Precios'!G532)</f>
        <v>-9.0981333466626617E-3</v>
      </c>
      <c r="H532" s="15">
        <f>LN('2 Precios'!H531/'2 Precios'!H532)</f>
        <v>-7.9267090741050371E-4</v>
      </c>
      <c r="I532" s="15">
        <f>LN('2 Precios'!I531/'2 Precios'!I532)</f>
        <v>4.4124804908937887E-2</v>
      </c>
      <c r="J532" s="11">
        <v>530</v>
      </c>
    </row>
    <row r="533" spans="1:10" x14ac:dyDescent="0.2">
      <c r="A533" s="2">
        <v>43307</v>
      </c>
      <c r="B533" s="14">
        <f>LN('2 Precios'!B532/'2 Precios'!B533)</f>
        <v>-3.3402092037953159E-3</v>
      </c>
      <c r="C533" s="15">
        <f>LN('2 Precios'!C532/'2 Precios'!C533)</f>
        <v>-1.6012502125230671E-2</v>
      </c>
      <c r="D533" s="15">
        <f>LN('2 Precios'!D532/'2 Precios'!D533)</f>
        <v>-5.8107630807280812E-2</v>
      </c>
      <c r="E533" s="15">
        <f>LN('2 Precios'!E532/'2 Precios'!E533)</f>
        <v>-2.5755691040992752E-2</v>
      </c>
      <c r="F533" s="15">
        <f>LN('2 Precios'!F532/'2 Precios'!F533)</f>
        <v>4.1288250231181749E-3</v>
      </c>
      <c r="G533" s="15">
        <f>LN('2 Precios'!G532/'2 Precios'!G533)</f>
        <v>1.0517356188666628E-2</v>
      </c>
      <c r="H533" s="15">
        <f>LN('2 Precios'!H532/'2 Precios'!H533)</f>
        <v>1.6778517971545334E-2</v>
      </c>
      <c r="I533" s="15">
        <f>LN('2 Precios'!I532/'2 Precios'!I533)</f>
        <v>5.2770571008438193E-3</v>
      </c>
      <c r="J533" s="11">
        <v>531</v>
      </c>
    </row>
    <row r="534" spans="1:10" x14ac:dyDescent="0.2">
      <c r="A534" s="2">
        <v>43306</v>
      </c>
      <c r="B534" s="14">
        <f>LN('2 Precios'!B533/'2 Precios'!B534)</f>
        <v>2.8441323478402727E-3</v>
      </c>
      <c r="C534" s="15">
        <f>LN('2 Precios'!C533/'2 Precios'!C534)</f>
        <v>-6.1253047848333041E-3</v>
      </c>
      <c r="D534" s="15">
        <f>LN('2 Precios'!D533/'2 Precios'!D534)</f>
        <v>-3.1748698314580298E-2</v>
      </c>
      <c r="E534" s="15">
        <f>LN('2 Precios'!E533/'2 Precios'!E534)</f>
        <v>-1.0478831016771505E-2</v>
      </c>
      <c r="F534" s="15">
        <f>LN('2 Precios'!F533/'2 Precios'!F534)</f>
        <v>-4.1365047125491947E-4</v>
      </c>
      <c r="G534" s="15">
        <f>LN('2 Precios'!G533/'2 Precios'!G534)</f>
        <v>1.737361293140323E-3</v>
      </c>
      <c r="H534" s="15">
        <f>LN('2 Precios'!H533/'2 Precios'!H534)</f>
        <v>7.6025655406663558E-3</v>
      </c>
      <c r="I534" s="15">
        <f>LN('2 Precios'!I533/'2 Precios'!I534)</f>
        <v>2.2936785343098232E-2</v>
      </c>
      <c r="J534" s="11">
        <v>532</v>
      </c>
    </row>
    <row r="535" spans="1:10" x14ac:dyDescent="0.2">
      <c r="A535" s="2">
        <v>43305</v>
      </c>
      <c r="B535" s="14">
        <f>LN('2 Precios'!B534/'2 Precios'!B535)</f>
        <v>1.2446846103753557E-2</v>
      </c>
      <c r="C535" s="15">
        <f>LN('2 Precios'!C534/'2 Precios'!C535)</f>
        <v>6.125304784833246E-3</v>
      </c>
      <c r="D535" s="15">
        <f>LN('2 Precios'!D534/'2 Precios'!D535)</f>
        <v>3.9138993211363148E-3</v>
      </c>
      <c r="E535" s="15">
        <f>LN('2 Precios'!E534/'2 Precios'!E535)</f>
        <v>-2.8699897686329474E-2</v>
      </c>
      <c r="F535" s="15">
        <f>LN('2 Precios'!F534/'2 Precios'!F535)</f>
        <v>8.3056955872783996E-3</v>
      </c>
      <c r="G535" s="15">
        <f>LN('2 Precios'!G534/'2 Precios'!G535)</f>
        <v>6.6613728745269973E-3</v>
      </c>
      <c r="H535" s="15">
        <f>LN('2 Precios'!H534/'2 Precios'!H535)</f>
        <v>1.0336820295324534E-2</v>
      </c>
      <c r="I535" s="15">
        <f>LN('2 Precios'!I534/'2 Precios'!I535)</f>
        <v>1.2451522739318177E-2</v>
      </c>
      <c r="J535" s="11">
        <v>533</v>
      </c>
    </row>
    <row r="536" spans="1:10" x14ac:dyDescent="0.2">
      <c r="A536" s="2">
        <v>43304</v>
      </c>
      <c r="B536" s="14">
        <f>LN('2 Precios'!B535/'2 Precios'!B536)</f>
        <v>-1.1724445032715147E-3</v>
      </c>
      <c r="C536" s="15">
        <f>LN('2 Precios'!C535/'2 Precios'!C536)</f>
        <v>-1.3988248816134754E-2</v>
      </c>
      <c r="D536" s="15">
        <f>LN('2 Precios'!D535/'2 Precios'!D536)</f>
        <v>-3.9138993211364406E-3</v>
      </c>
      <c r="E536" s="15">
        <f>LN('2 Precios'!E535/'2 Precios'!E536)</f>
        <v>3.1484370943941913E-3</v>
      </c>
      <c r="F536" s="15">
        <f>LN('2 Precios'!F535/'2 Precios'!F536)</f>
        <v>-9.1325248855856685E-3</v>
      </c>
      <c r="G536" s="15">
        <f>LN('2 Precios'!G535/'2 Precios'!G536)</f>
        <v>-3.3362331630797629E-3</v>
      </c>
      <c r="H536" s="15">
        <f>LN('2 Precios'!H535/'2 Precios'!H536)</f>
        <v>-9.6871396988450296E-3</v>
      </c>
      <c r="I536" s="15">
        <f>LN('2 Precios'!I535/'2 Precios'!I536)</f>
        <v>2.1370025736192545E-2</v>
      </c>
      <c r="J536" s="11">
        <v>534</v>
      </c>
    </row>
    <row r="537" spans="1:10" x14ac:dyDescent="0.2">
      <c r="A537" s="2">
        <v>43301</v>
      </c>
      <c r="B537" s="14">
        <f>LN('2 Precios'!B536/'2 Precios'!B537)</f>
        <v>3.2860104335500442E-3</v>
      </c>
      <c r="C537" s="15">
        <f>LN('2 Precios'!C536/'2 Precios'!C537)</f>
        <v>2.7567228827869581E-2</v>
      </c>
      <c r="D537" s="15">
        <f>LN('2 Precios'!D536/'2 Precios'!D537)</f>
        <v>7.8431774610258787E-3</v>
      </c>
      <c r="E537" s="15">
        <f>LN('2 Precios'!E536/'2 Precios'!E537)</f>
        <v>3.0596516337763266E-2</v>
      </c>
      <c r="F537" s="15">
        <f>LN('2 Precios'!F536/'2 Precios'!F537)</f>
        <v>-2.0639428985382981E-3</v>
      </c>
      <c r="G537" s="15">
        <f>LN('2 Precios'!G536/'2 Precios'!G537)</f>
        <v>1.2930134546688531E-2</v>
      </c>
      <c r="H537" s="15">
        <f>LN('2 Precios'!H536/'2 Precios'!H537)</f>
        <v>-2.3261918093923583E-3</v>
      </c>
      <c r="I537" s="15">
        <f>LN('2 Precios'!I536/'2 Precios'!I537)</f>
        <v>8.8612658356603646E-2</v>
      </c>
      <c r="J537" s="11">
        <v>535</v>
      </c>
    </row>
    <row r="538" spans="1:10" x14ac:dyDescent="0.2">
      <c r="A538" s="2">
        <v>43300</v>
      </c>
      <c r="B538" s="14">
        <f>LN('2 Precios'!B537/'2 Precios'!B538)</f>
        <v>-5.2169736926372806E-3</v>
      </c>
      <c r="C538" s="15">
        <f>LN('2 Precios'!C537/'2 Precios'!C538)</f>
        <v>-2.5790501653556396E-3</v>
      </c>
      <c r="D538" s="15">
        <f>LN('2 Precios'!D537/'2 Precios'!D538)</f>
        <v>0</v>
      </c>
      <c r="E538" s="15">
        <f>LN('2 Precios'!E537/'2 Precios'!E538)</f>
        <v>9.0728257999568851E-3</v>
      </c>
      <c r="F538" s="15">
        <f>LN('2 Precios'!F537/'2 Precios'!F538)</f>
        <v>1.6632400049141832E-2</v>
      </c>
      <c r="G538" s="15">
        <f>LN('2 Precios'!G537/'2 Precios'!G538)</f>
        <v>6.7709752998414818E-3</v>
      </c>
      <c r="H538" s="15">
        <f>LN('2 Precios'!H537/'2 Precios'!H538)</f>
        <v>-5.0125040000187811E-3</v>
      </c>
      <c r="I538" s="15">
        <f>LN('2 Precios'!I537/'2 Precios'!I538)</f>
        <v>-8.703275128301588E-3</v>
      </c>
      <c r="J538" s="11">
        <v>536</v>
      </c>
    </row>
    <row r="539" spans="1:10" x14ac:dyDescent="0.2">
      <c r="A539" s="2">
        <v>43299</v>
      </c>
      <c r="B539" s="14">
        <f>LN('2 Precios'!B538/'2 Precios'!B539)</f>
        <v>6.1027425780359346E-3</v>
      </c>
      <c r="C539" s="15">
        <f>LN('2 Precios'!C538/'2 Precios'!C539)</f>
        <v>1.280889690522888E-2</v>
      </c>
      <c r="D539" s="15">
        <f>LN('2 Precios'!D538/'2 Precios'!D539)</f>
        <v>7.9051795071132473E-3</v>
      </c>
      <c r="E539" s="15">
        <f>LN('2 Precios'!E538/'2 Precios'!E539)</f>
        <v>1.2103577063856594E-2</v>
      </c>
      <c r="F539" s="15">
        <f>LN('2 Precios'!F538/'2 Precios'!F539)</f>
        <v>-3.7665245665702584E-3</v>
      </c>
      <c r="G539" s="15">
        <f>LN('2 Precios'!G538/'2 Precios'!G539)</f>
        <v>1.3025257415446655E-2</v>
      </c>
      <c r="H539" s="15">
        <f>LN('2 Precios'!H538/'2 Precios'!H539)</f>
        <v>-2.1481963494478433E-3</v>
      </c>
      <c r="I539" s="15">
        <f>LN('2 Precios'!I538/'2 Precios'!I539)</f>
        <v>-7.7687054506197254E-3</v>
      </c>
      <c r="J539" s="11">
        <v>537</v>
      </c>
    </row>
    <row r="540" spans="1:10" x14ac:dyDescent="0.2">
      <c r="A540" s="2">
        <v>43298</v>
      </c>
      <c r="B540" s="14">
        <f>LN('2 Precios'!B539/'2 Precios'!B540)</f>
        <v>5.154827351084028E-3</v>
      </c>
      <c r="C540" s="15">
        <f>LN('2 Precios'!C539/'2 Precios'!C540)</f>
        <v>-1.8399347237780958E-2</v>
      </c>
      <c r="D540" s="15">
        <f>LN('2 Precios'!D539/'2 Precios'!D540)</f>
        <v>-7.9051795071132611E-3</v>
      </c>
      <c r="E540" s="15">
        <f>LN('2 Precios'!E539/'2 Precios'!E540)</f>
        <v>8.5232680420299842E-3</v>
      </c>
      <c r="F540" s="15">
        <f>LN('2 Precios'!F539/'2 Precios'!F540)</f>
        <v>-8.3498961010012207E-4</v>
      </c>
      <c r="G540" s="15">
        <f>LN('2 Precios'!G539/'2 Precios'!G540)</f>
        <v>3.5530399312856079E-2</v>
      </c>
      <c r="H540" s="15">
        <f>LN('2 Precios'!H539/'2 Precios'!H540)</f>
        <v>1.3957966773851492E-3</v>
      </c>
      <c r="I540" s="15">
        <f>LN('2 Precios'!I539/'2 Precios'!I540)</f>
        <v>-2.7143311846946482E-2</v>
      </c>
      <c r="J540" s="11">
        <v>538</v>
      </c>
    </row>
    <row r="541" spans="1:10" x14ac:dyDescent="0.2">
      <c r="A541" s="2">
        <v>43297</v>
      </c>
      <c r="B541" s="14">
        <f>LN('2 Precios'!B540/'2 Precios'!B541)</f>
        <v>9.9523254554296928E-4</v>
      </c>
      <c r="C541" s="15">
        <f>LN('2 Precios'!C540/'2 Precios'!C541)</f>
        <v>-6.0086405804408915E-3</v>
      </c>
      <c r="D541" s="15">
        <f>LN('2 Precios'!D540/'2 Precios'!D541)</f>
        <v>-3.9292781398894382E-3</v>
      </c>
      <c r="E541" s="15">
        <f>LN('2 Precios'!E540/'2 Precios'!E541)</f>
        <v>8.2213092317717819E-3</v>
      </c>
      <c r="F541" s="15">
        <f>LN('2 Precios'!F540/'2 Precios'!F541)</f>
        <v>3.7632492666925814E-3</v>
      </c>
      <c r="G541" s="15">
        <f>LN('2 Precios'!G540/'2 Precios'!G541)</f>
        <v>-8.4868036747441427E-4</v>
      </c>
      <c r="H541" s="15">
        <f>LN('2 Precios'!H540/'2 Precios'!H541)</f>
        <v>-5.3045158238258418E-3</v>
      </c>
      <c r="I541" s="15">
        <f>LN('2 Precios'!I540/'2 Precios'!I541)</f>
        <v>-2.4794658613216392E-2</v>
      </c>
      <c r="J541" s="11">
        <v>539</v>
      </c>
    </row>
    <row r="542" spans="1:10" x14ac:dyDescent="0.2">
      <c r="A542" s="2">
        <v>43294</v>
      </c>
      <c r="B542" s="14">
        <f>LN('2 Precios'!B541/'2 Precios'!B542)</f>
        <v>-5.9790528015805549E-3</v>
      </c>
      <c r="C542" s="15">
        <f>LN('2 Precios'!C541/'2 Precios'!C542)</f>
        <v>-1.5898099581963185E-2</v>
      </c>
      <c r="D542" s="15">
        <f>LN('2 Precios'!D541/'2 Precios'!D542)</f>
        <v>-3.9138993211364406E-3</v>
      </c>
      <c r="E542" s="15">
        <f>LN('2 Precios'!E541/'2 Precios'!E542)</f>
        <v>-1.0823057489888576E-2</v>
      </c>
      <c r="F542" s="15">
        <f>LN('2 Precios'!F541/'2 Precios'!F542)</f>
        <v>1.5622061094214683E-2</v>
      </c>
      <c r="G542" s="15">
        <f>LN('2 Precios'!G541/'2 Precios'!G542)</f>
        <v>-1.3983902493020804E-2</v>
      </c>
      <c r="H542" s="15">
        <f>LN('2 Precios'!H541/'2 Precios'!H542)</f>
        <v>1.9256544668586446E-3</v>
      </c>
      <c r="I542" s="15">
        <f>LN('2 Precios'!I541/'2 Precios'!I542)</f>
        <v>2.061928720273561E-2</v>
      </c>
      <c r="J542" s="11">
        <v>540</v>
      </c>
    </row>
    <row r="543" spans="1:10" x14ac:dyDescent="0.2">
      <c r="A543" s="2">
        <v>43293</v>
      </c>
      <c r="B543" s="14">
        <f>LN('2 Precios'!B542/'2 Precios'!B543)</f>
        <v>-6.7303319988612116E-3</v>
      </c>
      <c r="C543" s="15">
        <f>LN('2 Precios'!C542/'2 Precios'!C543)</f>
        <v>-8.513217796857658E-3</v>
      </c>
      <c r="D543" s="15">
        <f>LN('2 Precios'!D542/'2 Precios'!D543)</f>
        <v>7.8431774610258787E-3</v>
      </c>
      <c r="E543" s="15">
        <f>LN('2 Precios'!E542/'2 Precios'!E543)</f>
        <v>-8.5012153365143801E-3</v>
      </c>
      <c r="F543" s="15">
        <f>LN('2 Precios'!F542/'2 Precios'!F543)</f>
        <v>-3.8224722694704051E-3</v>
      </c>
      <c r="G543" s="15">
        <f>LN('2 Precios'!G542/'2 Precios'!G543)</f>
        <v>5.020165697933852E-4</v>
      </c>
      <c r="H543" s="15">
        <f>LN('2 Precios'!H542/'2 Precios'!H543)</f>
        <v>-6.5108617807979798E-3</v>
      </c>
      <c r="I543" s="15">
        <f>LN('2 Precios'!I542/'2 Precios'!I543)</f>
        <v>2.1904835388049829E-2</v>
      </c>
      <c r="J543" s="11">
        <v>541</v>
      </c>
    </row>
    <row r="544" spans="1:10" x14ac:dyDescent="0.2">
      <c r="A544" s="2">
        <v>43292</v>
      </c>
      <c r="B544" s="14">
        <f>LN('2 Precios'!B543/'2 Precios'!B544)</f>
        <v>6.9838679069350682E-4</v>
      </c>
      <c r="C544" s="15">
        <f>LN('2 Precios'!C543/'2 Precios'!C544)</f>
        <v>2.487716253170273E-3</v>
      </c>
      <c r="D544" s="15">
        <f>LN('2 Precios'!D543/'2 Precios'!D544)</f>
        <v>1.1881327886752686E-2</v>
      </c>
      <c r="E544" s="15">
        <f>LN('2 Precios'!E543/'2 Precios'!E544)</f>
        <v>-2.6154742345995314E-2</v>
      </c>
      <c r="F544" s="15">
        <f>LN('2 Precios'!F543/'2 Precios'!F544)</f>
        <v>-3.1298194139797487E-2</v>
      </c>
      <c r="G544" s="15">
        <f>LN('2 Precios'!G543/'2 Precios'!G544)</f>
        <v>3.1855672576719335E-3</v>
      </c>
      <c r="H544" s="15">
        <f>LN('2 Precios'!H543/'2 Precios'!H544)</f>
        <v>3.7306161564608603E-3</v>
      </c>
      <c r="I544" s="15">
        <f>LN('2 Precios'!I543/'2 Precios'!I544)</f>
        <v>2.6760336593231151E-2</v>
      </c>
      <c r="J544" s="11">
        <v>542</v>
      </c>
    </row>
    <row r="545" spans="1:10" x14ac:dyDescent="0.2">
      <c r="A545" s="2">
        <v>43291</v>
      </c>
      <c r="B545" s="14">
        <f>LN('2 Precios'!B544/'2 Precios'!B545)</f>
        <v>-4.9861626298927497E-3</v>
      </c>
      <c r="C545" s="15">
        <f>LN('2 Precios'!C544/'2 Precios'!C545)</f>
        <v>-2.503209574386318E-2</v>
      </c>
      <c r="D545" s="15">
        <f>LN('2 Precios'!D544/'2 Precios'!D545)</f>
        <v>-2.3623145763435941E-2</v>
      </c>
      <c r="E545" s="15">
        <f>LN('2 Precios'!E544/'2 Precios'!E545)</f>
        <v>-1.5653148058173409E-2</v>
      </c>
      <c r="F545" s="15">
        <f>LN('2 Precios'!F544/'2 Precios'!F545)</f>
        <v>3.6398120304033985E-2</v>
      </c>
      <c r="G545" s="15">
        <f>LN('2 Precios'!G544/'2 Precios'!G545)</f>
        <v>5.03888483861128E-4</v>
      </c>
      <c r="H545" s="15">
        <f>LN('2 Precios'!H544/'2 Precios'!H545)</f>
        <v>7.2879592231750367E-3</v>
      </c>
      <c r="I545" s="15">
        <f>LN('2 Precios'!I544/'2 Precios'!I545)</f>
        <v>7.9051795071132473E-3</v>
      </c>
      <c r="J545" s="11">
        <v>543</v>
      </c>
    </row>
    <row r="546" spans="1:10" x14ac:dyDescent="0.2">
      <c r="A546" s="2">
        <v>43290</v>
      </c>
      <c r="B546" s="14">
        <f>LN('2 Precios'!B545/'2 Precios'!B546)</f>
        <v>5.1803341645027465E-3</v>
      </c>
      <c r="C546" s="15">
        <f>LN('2 Precios'!C545/'2 Precios'!C546)</f>
        <v>1.1931442775533388E-2</v>
      </c>
      <c r="D546" s="15">
        <f>LN('2 Precios'!D545/'2 Precios'!D546)</f>
        <v>-2.3077947282544725E-2</v>
      </c>
      <c r="E546" s="15">
        <f>LN('2 Precios'!E545/'2 Precios'!E546)</f>
        <v>5.6637319541438542E-3</v>
      </c>
      <c r="F546" s="15">
        <f>LN('2 Precios'!F545/'2 Precios'!F546)</f>
        <v>3.0718357997216852E-2</v>
      </c>
      <c r="G546" s="15">
        <f>LN('2 Precios'!G545/'2 Precios'!G546)</f>
        <v>-2.8520949024968879E-3</v>
      </c>
      <c r="H546" s="15">
        <f>LN('2 Precios'!H545/'2 Precios'!H546)</f>
        <v>1.4573424838233612E-2</v>
      </c>
      <c r="I546" s="15">
        <f>LN('2 Precios'!I545/'2 Precios'!I546)</f>
        <v>-2.0079242905979219E-2</v>
      </c>
      <c r="J546" s="11">
        <v>544</v>
      </c>
    </row>
    <row r="547" spans="1:10" x14ac:dyDescent="0.2">
      <c r="A547" s="2">
        <v>43287</v>
      </c>
      <c r="B547" s="14">
        <f>LN('2 Precios'!B546/'2 Precios'!B547)</f>
        <v>8.5861567931170089E-3</v>
      </c>
      <c r="C547" s="15">
        <f>LN('2 Precios'!C546/'2 Precios'!C547)</f>
        <v>-3.6088092978034444E-3</v>
      </c>
      <c r="D547" s="15">
        <f>LN('2 Precios'!D546/'2 Precios'!D547)</f>
        <v>3.4819765159227911E-2</v>
      </c>
      <c r="E547" s="15">
        <f>LN('2 Precios'!E546/'2 Precios'!E547)</f>
        <v>-3.8972945007689471E-3</v>
      </c>
      <c r="F547" s="15">
        <f>LN('2 Precios'!F546/'2 Precios'!F547)</f>
        <v>4.5850727565066841E-2</v>
      </c>
      <c r="G547" s="15">
        <f>LN('2 Precios'!G546/'2 Precios'!G547)</f>
        <v>1.0102780069750019E-2</v>
      </c>
      <c r="H547" s="15">
        <f>LN('2 Precios'!H546/'2 Precios'!H547)</f>
        <v>1.53984726809478E-2</v>
      </c>
      <c r="I547" s="15">
        <f>LN('2 Precios'!I546/'2 Precios'!I547)</f>
        <v>8.0979475891923322E-2</v>
      </c>
      <c r="J547" s="11">
        <v>545</v>
      </c>
    </row>
    <row r="548" spans="1:10" x14ac:dyDescent="0.2">
      <c r="A548" s="2">
        <v>43286</v>
      </c>
      <c r="B548" s="14">
        <f>LN('2 Precios'!B547/'2 Precios'!B548)</f>
        <v>2.595293246792298E-2</v>
      </c>
      <c r="C548" s="15">
        <f>LN('2 Precios'!C547/'2 Precios'!C548)</f>
        <v>5.1596660577757476E-2</v>
      </c>
      <c r="D548" s="15">
        <f>LN('2 Precios'!D547/'2 Precios'!D548)</f>
        <v>7.9051795071132473E-3</v>
      </c>
      <c r="E548" s="15">
        <f>LN('2 Precios'!E547/'2 Precios'!E548)</f>
        <v>1.281159849487854E-2</v>
      </c>
      <c r="F548" s="15">
        <f>LN('2 Precios'!F547/'2 Precios'!F548)</f>
        <v>9.7065238699744292E-3</v>
      </c>
      <c r="G548" s="15">
        <f>LN('2 Precios'!G547/'2 Precios'!G548)</f>
        <v>3.058655934497561E-2</v>
      </c>
      <c r="H548" s="15">
        <f>LN('2 Precios'!H547/'2 Precios'!H548)</f>
        <v>1.6484026153355945E-2</v>
      </c>
      <c r="I548" s="15">
        <f>LN('2 Precios'!I547/'2 Precios'!I548)</f>
        <v>5.1934747053069864E-2</v>
      </c>
      <c r="J548" s="11">
        <v>546</v>
      </c>
    </row>
    <row r="549" spans="1:10" x14ac:dyDescent="0.2">
      <c r="A549" s="2">
        <v>43285</v>
      </c>
      <c r="B549" s="14">
        <f>LN('2 Precios'!B548/'2 Precios'!B549)</f>
        <v>5.6081983951054987E-3</v>
      </c>
      <c r="C549" s="15">
        <f>LN('2 Precios'!C548/'2 Precios'!C549)</f>
        <v>-2.2731539336911057E-3</v>
      </c>
      <c r="D549" s="15">
        <f>LN('2 Precios'!D548/'2 Precios'!D549)</f>
        <v>2.0040750883445972E-2</v>
      </c>
      <c r="E549" s="15">
        <f>LN('2 Precios'!E548/'2 Precios'!E549)</f>
        <v>7.9108285997965475E-3</v>
      </c>
      <c r="F549" s="15">
        <f>LN('2 Precios'!F548/'2 Precios'!F549)</f>
        <v>-1.2462566100393742E-2</v>
      </c>
      <c r="G549" s="15">
        <f>LN('2 Precios'!G548/'2 Precios'!G549)</f>
        <v>-4.0052294900083611E-3</v>
      </c>
      <c r="H549" s="15">
        <f>LN('2 Precios'!H548/'2 Precios'!H549)</f>
        <v>9.965594026293283E-3</v>
      </c>
      <c r="I549" s="15">
        <f>LN('2 Precios'!I548/'2 Precios'!I549)</f>
        <v>-9.8232617029430924E-3</v>
      </c>
      <c r="J549" s="11">
        <v>547</v>
      </c>
    </row>
    <row r="550" spans="1:10" x14ac:dyDescent="0.2">
      <c r="A550" s="2">
        <v>43284</v>
      </c>
      <c r="B550" s="14">
        <f>LN('2 Precios'!B549/'2 Precios'!B550)</f>
        <v>8.5451839847940411E-3</v>
      </c>
      <c r="C550" s="15">
        <f>LN('2 Precios'!C549/'2 Precios'!C550)</f>
        <v>7.445115411607914E-3</v>
      </c>
      <c r="D550" s="15">
        <f>LN('2 Precios'!D549/'2 Precios'!D550)</f>
        <v>1.6326893287428666E-2</v>
      </c>
      <c r="E550" s="15">
        <f>LN('2 Precios'!E549/'2 Precios'!E550)</f>
        <v>-2.5660673374579397E-2</v>
      </c>
      <c r="F550" s="15">
        <f>LN('2 Precios'!F549/'2 Precios'!F550)</f>
        <v>2.8852583750222344E-2</v>
      </c>
      <c r="G550" s="15">
        <f>LN('2 Precios'!G549/'2 Precios'!G550)</f>
        <v>8.377012191850523E-3</v>
      </c>
      <c r="H550" s="15">
        <f>LN('2 Precios'!H549/'2 Precios'!H550)</f>
        <v>-2.0465018124672376E-3</v>
      </c>
      <c r="I550" s="15">
        <f>LN('2 Precios'!I549/'2 Precios'!I550)</f>
        <v>2.8757559295052471E-2</v>
      </c>
      <c r="J550" s="11">
        <v>548</v>
      </c>
    </row>
    <row r="551" spans="1:10" x14ac:dyDescent="0.2">
      <c r="A551" s="2">
        <v>43283</v>
      </c>
      <c r="B551" s="14">
        <f>LN('2 Precios'!B550/'2 Precios'!B551)</f>
        <v>-2.141122537478218E-2</v>
      </c>
      <c r="C551" s="15">
        <f>LN('2 Precios'!C550/'2 Precios'!C551)</f>
        <v>-4.2254579592742508E-2</v>
      </c>
      <c r="D551" s="15">
        <f>LN('2 Precios'!D550/'2 Precios'!D551)</f>
        <v>8.2645098498934314E-3</v>
      </c>
      <c r="E551" s="15">
        <f>LN('2 Precios'!E550/'2 Precios'!E551)</f>
        <v>-1.4670189747793629E-2</v>
      </c>
      <c r="F551" s="15">
        <f>LN('2 Precios'!F550/'2 Precios'!F551)</f>
        <v>-1.4153812557576194E-3</v>
      </c>
      <c r="G551" s="15">
        <f>LN('2 Precios'!G550/'2 Precios'!G551)</f>
        <v>-6.4634515654395357E-3</v>
      </c>
      <c r="H551" s="15">
        <f>LN('2 Precios'!H550/'2 Precios'!H551)</f>
        <v>-7.6373296164427415E-3</v>
      </c>
      <c r="I551" s="15">
        <f>LN('2 Precios'!I550/'2 Precios'!I551)</f>
        <v>-1.5968403178731112E-2</v>
      </c>
      <c r="J551" s="11">
        <v>549</v>
      </c>
    </row>
    <row r="552" spans="1:10" x14ac:dyDescent="0.2">
      <c r="A552" s="2">
        <v>43280</v>
      </c>
      <c r="B552" s="14">
        <f>LN('2 Precios'!B551/'2 Precios'!B552)</f>
        <v>1.3346905628267148E-2</v>
      </c>
      <c r="C552" s="15">
        <f>LN('2 Precios'!C551/'2 Precios'!C552)</f>
        <v>3.5415172883999924E-2</v>
      </c>
      <c r="D552" s="15">
        <f>LN('2 Precios'!D551/'2 Precios'!D552)</f>
        <v>-8.2645098498934245E-3</v>
      </c>
      <c r="E552" s="15">
        <f>LN('2 Precios'!E551/'2 Precios'!E552)</f>
        <v>3.4212435042016591E-2</v>
      </c>
      <c r="F552" s="15">
        <f>LN('2 Precios'!F551/'2 Precios'!F552)</f>
        <v>-1.88417394140783E-3</v>
      </c>
      <c r="G552" s="15">
        <f>LN('2 Precios'!G551/'2 Precios'!G552)</f>
        <v>9.0957422611727835E-3</v>
      </c>
      <c r="H552" s="15">
        <f>LN('2 Precios'!H551/'2 Precios'!H552)</f>
        <v>-4.1056045971716582E-3</v>
      </c>
      <c r="I552" s="15">
        <f>LN('2 Precios'!I551/'2 Precios'!I552)</f>
        <v>-7.8895872751629324E-3</v>
      </c>
      <c r="J552" s="11">
        <v>550</v>
      </c>
    </row>
    <row r="553" spans="1:10" x14ac:dyDescent="0.2">
      <c r="A553" s="2">
        <v>43279</v>
      </c>
      <c r="B553" s="14">
        <f>LN('2 Precios'!B552/'2 Precios'!B553)</f>
        <v>3.3403720996792985E-3</v>
      </c>
      <c r="C553" s="15">
        <f>LN('2 Precios'!C552/'2 Precios'!C553)</f>
        <v>9.5883547039442366E-3</v>
      </c>
      <c r="D553" s="15">
        <f>LN('2 Precios'!D552/'2 Precios'!D553)</f>
        <v>-1.2270092591814247E-2</v>
      </c>
      <c r="E553" s="15">
        <f>LN('2 Precios'!E552/'2 Precios'!E553)</f>
        <v>1.1548378073449534E-2</v>
      </c>
      <c r="F553" s="15">
        <f>LN('2 Precios'!F552/'2 Precios'!F553)</f>
        <v>-1.0765374270238161E-2</v>
      </c>
      <c r="G553" s="15">
        <f>LN('2 Precios'!G552/'2 Precios'!G553)</f>
        <v>9.5339882614814981E-3</v>
      </c>
      <c r="H553" s="15">
        <f>LN('2 Precios'!H552/'2 Precios'!H553)</f>
        <v>1.5165785256681403E-3</v>
      </c>
      <c r="I553" s="15">
        <f>LN('2 Precios'!I552/'2 Precios'!I553)</f>
        <v>-3.9215736531818023E-3</v>
      </c>
      <c r="J553" s="11">
        <v>551</v>
      </c>
    </row>
    <row r="554" spans="1:10" x14ac:dyDescent="0.2">
      <c r="A554" s="2">
        <v>43278</v>
      </c>
      <c r="B554" s="14">
        <f>LN('2 Precios'!B553/'2 Precios'!B554)</f>
        <v>-7.3598803615760179E-4</v>
      </c>
      <c r="C554" s="15">
        <f>LN('2 Precios'!C553/'2 Precios'!C554)</f>
        <v>-5.4903447775477158E-3</v>
      </c>
      <c r="D554" s="15">
        <f>LN('2 Precios'!D553/'2 Precios'!D554)</f>
        <v>1.2270092591814183E-2</v>
      </c>
      <c r="E554" s="15">
        <f>LN('2 Precios'!E553/'2 Precios'!E554)</f>
        <v>-1.4056890318513588E-2</v>
      </c>
      <c r="F554" s="15">
        <f>LN('2 Precios'!F553/'2 Precios'!F554)</f>
        <v>-3.9704051418913984E-2</v>
      </c>
      <c r="G554" s="15">
        <f>LN('2 Precios'!G553/'2 Precios'!G554)</f>
        <v>1.66357475094214E-2</v>
      </c>
      <c r="H554" s="15">
        <f>LN('2 Precios'!H553/'2 Precios'!H554)</f>
        <v>-1.6003966169352131E-2</v>
      </c>
      <c r="I554" s="15">
        <f>LN('2 Precios'!I553/'2 Precios'!I554)</f>
        <v>-1.5534292962184233E-2</v>
      </c>
      <c r="J554" s="11">
        <v>552</v>
      </c>
    </row>
    <row r="555" spans="1:10" x14ac:dyDescent="0.2">
      <c r="A555" s="2">
        <v>43277</v>
      </c>
      <c r="B555" s="14">
        <f>LN('2 Precios'!B554/'2 Precios'!B555)</f>
        <v>3.4400067896832942E-3</v>
      </c>
      <c r="C555" s="15">
        <f>LN('2 Precios'!C554/'2 Precios'!C555)</f>
        <v>-1.3595405574345154E-2</v>
      </c>
      <c r="D555" s="15">
        <f>LN('2 Precios'!D554/'2 Precios'!D555)</f>
        <v>-8.196767204178515E-3</v>
      </c>
      <c r="E555" s="15">
        <f>LN('2 Precios'!E554/'2 Precios'!E555)</f>
        <v>1.8422084670283934E-2</v>
      </c>
      <c r="F555" s="15">
        <f>LN('2 Precios'!F554/'2 Precios'!F555)</f>
        <v>4.4752741852316158E-4</v>
      </c>
      <c r="G555" s="15">
        <f>LN('2 Precios'!G554/'2 Precios'!G555)</f>
        <v>7.7863863137895232E-3</v>
      </c>
      <c r="H555" s="15">
        <f>LN('2 Precios'!H554/'2 Precios'!H555)</f>
        <v>6.3263194985901184E-3</v>
      </c>
      <c r="I555" s="15">
        <f>LN('2 Precios'!I554/'2 Precios'!I555)</f>
        <v>-2.4739606175755758E-2</v>
      </c>
      <c r="J555" s="11">
        <v>553</v>
      </c>
    </row>
    <row r="556" spans="1:10" x14ac:dyDescent="0.2">
      <c r="A556" s="2">
        <v>43276</v>
      </c>
      <c r="B556" s="14">
        <f>LN('2 Precios'!B555/'2 Precios'!B556)</f>
        <v>2.1844968243998547E-4</v>
      </c>
      <c r="C556" s="15">
        <f>LN('2 Precios'!C555/'2 Precios'!C556)</f>
        <v>7.3789654572929712E-3</v>
      </c>
      <c r="D556" s="15">
        <f>LN('2 Precios'!D555/'2 Precios'!D556)</f>
        <v>0</v>
      </c>
      <c r="E556" s="15">
        <f>LN('2 Precios'!E555/'2 Precios'!E556)</f>
        <v>2.1743992846030867E-2</v>
      </c>
      <c r="F556" s="15">
        <f>LN('2 Precios'!F555/'2 Precios'!F556)</f>
        <v>1.080118511734748E-2</v>
      </c>
      <c r="G556" s="15">
        <f>LN('2 Precios'!G555/'2 Precios'!G556)</f>
        <v>-2.2113332533946338E-2</v>
      </c>
      <c r="H556" s="15">
        <f>LN('2 Precios'!H555/'2 Precios'!H556)</f>
        <v>7.9927094140461938E-3</v>
      </c>
      <c r="I556" s="15">
        <f>LN('2 Precios'!I555/'2 Precios'!I556)</f>
        <v>-1.5851147737618601E-2</v>
      </c>
      <c r="J556" s="11">
        <v>554</v>
      </c>
    </row>
    <row r="557" spans="1:10" x14ac:dyDescent="0.2">
      <c r="A557" s="2">
        <v>43273</v>
      </c>
      <c r="B557" s="14">
        <f>LN('2 Precios'!B556/'2 Precios'!B557)</f>
        <v>6.0246294609869631E-3</v>
      </c>
      <c r="C557" s="15">
        <f>LN('2 Precios'!C556/'2 Precios'!C557)</f>
        <v>3.8205569638798627E-2</v>
      </c>
      <c r="D557" s="15">
        <f>LN('2 Precios'!D556/'2 Precios'!D557)</f>
        <v>1.2320484388040657E-2</v>
      </c>
      <c r="E557" s="15">
        <f>LN('2 Precios'!E556/'2 Precios'!E557)</f>
        <v>-4.8317879699218422E-3</v>
      </c>
      <c r="F557" s="15">
        <f>LN('2 Precios'!F556/'2 Precios'!F557)</f>
        <v>6.8104234444413382E-3</v>
      </c>
      <c r="G557" s="15">
        <f>LN('2 Precios'!G556/'2 Precios'!G557)</f>
        <v>5.527374230789848E-3</v>
      </c>
      <c r="H557" s="15">
        <f>LN('2 Precios'!H556/'2 Precios'!H557)</f>
        <v>-9.8836776879010647E-3</v>
      </c>
      <c r="I557" s="15">
        <f>LN('2 Precios'!I556/'2 Precios'!I557)</f>
        <v>5.5658770774451765E-3</v>
      </c>
      <c r="J557" s="11">
        <v>555</v>
      </c>
    </row>
    <row r="558" spans="1:10" x14ac:dyDescent="0.2">
      <c r="A558" s="2">
        <v>43272</v>
      </c>
      <c r="B558" s="14">
        <f>LN('2 Precios'!B557/'2 Precios'!B558)</f>
        <v>-6.4903025749846197E-3</v>
      </c>
      <c r="C558" s="15">
        <f>LN('2 Precios'!C557/'2 Precios'!C558)</f>
        <v>-3.2445284022594209E-2</v>
      </c>
      <c r="D558" s="15">
        <f>LN('2 Precios'!D557/'2 Precios'!D558)</f>
        <v>-3.6515212975097452E-2</v>
      </c>
      <c r="E558" s="15">
        <f>LN('2 Precios'!E557/'2 Precios'!E558)</f>
        <v>-3.1748735392815954E-2</v>
      </c>
      <c r="F558" s="15">
        <f>LN('2 Precios'!F557/'2 Precios'!F558)</f>
        <v>9.6133033862026273E-3</v>
      </c>
      <c r="G558" s="15">
        <f>LN('2 Precios'!G557/'2 Precios'!G558)</f>
        <v>-4.1038508840589866E-3</v>
      </c>
      <c r="H558" s="15">
        <f>LN('2 Precios'!H557/'2 Precios'!H558)</f>
        <v>8.8944916889873056E-4</v>
      </c>
      <c r="I558" s="15">
        <f>LN('2 Precios'!I557/'2 Precios'!I558)</f>
        <v>-2.1169681507712829E-2</v>
      </c>
      <c r="J558" s="11">
        <v>556</v>
      </c>
    </row>
    <row r="559" spans="1:10" x14ac:dyDescent="0.2">
      <c r="A559" s="2">
        <v>43271</v>
      </c>
      <c r="B559" s="14">
        <f>LN('2 Precios'!B558/'2 Precios'!B559)</f>
        <v>5.8131568794895002E-3</v>
      </c>
      <c r="C559" s="15">
        <f>LN('2 Precios'!C558/'2 Precios'!C559)</f>
        <v>3.4016838619632665E-2</v>
      </c>
      <c r="D559" s="15">
        <f>LN('2 Precios'!D558/'2 Precios'!D559)</f>
        <v>5.7392797996652652E-2</v>
      </c>
      <c r="E559" s="15">
        <f>LN('2 Precios'!E558/'2 Precios'!E559)</f>
        <v>2.877699827614974E-3</v>
      </c>
      <c r="F559" s="15">
        <f>LN('2 Precios'!F558/'2 Precios'!F559)</f>
        <v>-3.0353406119772362E-2</v>
      </c>
      <c r="G559" s="15">
        <f>LN('2 Precios'!G558/'2 Precios'!G559)</f>
        <v>8.7633934481323172E-3</v>
      </c>
      <c r="H559" s="15">
        <f>LN('2 Precios'!H558/'2 Precios'!H559)</f>
        <v>3.5098786181230702E-3</v>
      </c>
      <c r="I559" s="15">
        <f>LN('2 Precios'!I558/'2 Precios'!I559)</f>
        <v>3.6496390875495523E-3</v>
      </c>
      <c r="J559" s="11">
        <v>557</v>
      </c>
    </row>
    <row r="560" spans="1:10" x14ac:dyDescent="0.2">
      <c r="A560" s="2">
        <v>43270</v>
      </c>
      <c r="B560" s="14">
        <f>LN('2 Precios'!B559/'2 Precios'!B560)</f>
        <v>-3.7035700269132431E-3</v>
      </c>
      <c r="C560" s="15">
        <f>LN('2 Precios'!C559/'2 Precios'!C560)</f>
        <v>-6.2888366358137139E-4</v>
      </c>
      <c r="D560" s="15">
        <f>LN('2 Precios'!D559/'2 Precios'!D560)</f>
        <v>-5.3400776727115178E-2</v>
      </c>
      <c r="E560" s="15">
        <f>LN('2 Precios'!E559/'2 Precios'!E560)</f>
        <v>4.3321729185853315E-3</v>
      </c>
      <c r="F560" s="15">
        <f>LN('2 Precios'!F559/'2 Precios'!F560)</f>
        <v>-1.8568172728868459E-2</v>
      </c>
      <c r="G560" s="15">
        <f>LN('2 Precios'!G559/'2 Precios'!G560)</f>
        <v>-4.6595425640733523E-3</v>
      </c>
      <c r="H560" s="15">
        <f>LN('2 Precios'!H559/'2 Precios'!H560)</f>
        <v>-7.3953020985018381E-3</v>
      </c>
      <c r="I560" s="15">
        <f>LN('2 Precios'!I559/'2 Precios'!I560)</f>
        <v>-3.6496390875495042E-3</v>
      </c>
      <c r="J560" s="11">
        <v>558</v>
      </c>
    </row>
    <row r="561" spans="1:10" x14ac:dyDescent="0.2">
      <c r="A561" s="2">
        <v>43269</v>
      </c>
      <c r="B561" s="14">
        <f>LN('2 Precios'!B560/'2 Precios'!B561)</f>
        <v>-5.9391229144903825E-3</v>
      </c>
      <c r="C561" s="15">
        <f>LN('2 Precios'!C560/'2 Precios'!C561)</f>
        <v>-9.4267093345721024E-4</v>
      </c>
      <c r="D561" s="15">
        <f>LN('2 Precios'!D560/'2 Precios'!D561)</f>
        <v>-7.9681696491768449E-3</v>
      </c>
      <c r="E561" s="15">
        <f>LN('2 Precios'!E560/'2 Precios'!E561)</f>
        <v>0</v>
      </c>
      <c r="F561" s="15">
        <f>LN('2 Precios'!F560/'2 Precios'!F561)</f>
        <v>-7.418755387445645E-3</v>
      </c>
      <c r="G561" s="15">
        <f>LN('2 Precios'!G560/'2 Precios'!G561)</f>
        <v>8.9435654924527948E-4</v>
      </c>
      <c r="H561" s="15">
        <f>LN('2 Precios'!H560/'2 Precios'!H561)</f>
        <v>-2.7108810647524903E-3</v>
      </c>
      <c r="I561" s="15">
        <f>LN('2 Precios'!I560/'2 Precios'!I561)</f>
        <v>-1.6260520871780291E-2</v>
      </c>
      <c r="J561" s="11">
        <v>559</v>
      </c>
    </row>
    <row r="562" spans="1:10" x14ac:dyDescent="0.2">
      <c r="A562" s="2">
        <v>43266</v>
      </c>
      <c r="B562" s="14">
        <f>LN('2 Precios'!B561/'2 Precios'!B562)</f>
        <v>-5.490321583405228E-3</v>
      </c>
      <c r="C562" s="15">
        <f>LN('2 Precios'!C561/'2 Precios'!C562)</f>
        <v>-9.4179883053320936E-4</v>
      </c>
      <c r="D562" s="15">
        <f>LN('2 Precios'!D561/'2 Precios'!D562)</f>
        <v>5.2965535579912508E-2</v>
      </c>
      <c r="E562" s="15">
        <f>LN('2 Precios'!E561/'2 Precios'!E562)</f>
        <v>-1.0848310788161666E-3</v>
      </c>
      <c r="F562" s="15">
        <f>LN('2 Precios'!F561/'2 Precios'!F562)</f>
        <v>-1.2959101724049283E-2</v>
      </c>
      <c r="G562" s="15">
        <f>LN('2 Precios'!G561/'2 Precios'!G562)</f>
        <v>4.6637214575767656E-3</v>
      </c>
      <c r="H562" s="15">
        <f>LN('2 Precios'!H561/'2 Precios'!H562)</f>
        <v>-1.8215554297229743E-3</v>
      </c>
      <c r="I562" s="15">
        <f>LN('2 Precios'!I561/'2 Precios'!I562)</f>
        <v>-1.5118118086750112E-2</v>
      </c>
      <c r="J562" s="11">
        <v>560</v>
      </c>
    </row>
    <row r="563" spans="1:10" x14ac:dyDescent="0.2">
      <c r="A563" s="2">
        <v>43265</v>
      </c>
      <c r="B563" s="14">
        <f>LN('2 Precios'!B562/'2 Precios'!B563)</f>
        <v>9.2948796909475759E-3</v>
      </c>
      <c r="C563" s="15">
        <f>LN('2 Precios'!C562/'2 Precios'!C563)</f>
        <v>-1.6030146510424222E-2</v>
      </c>
      <c r="D563" s="15">
        <f>LN('2 Precios'!D562/'2 Precios'!D563)</f>
        <v>5.1513534450107958E-2</v>
      </c>
      <c r="E563" s="15">
        <f>LN('2 Precios'!E562/'2 Precios'!E563)</f>
        <v>-3.6133695063421243E-4</v>
      </c>
      <c r="F563" s="15">
        <f>LN('2 Precios'!F562/'2 Precios'!F563)</f>
        <v>4.7321232637244481E-3</v>
      </c>
      <c r="G563" s="15">
        <f>LN('2 Precios'!G562/'2 Precios'!G563)</f>
        <v>-5.9156218043605836E-3</v>
      </c>
      <c r="H563" s="15">
        <f>LN('2 Precios'!H562/'2 Precios'!H563)</f>
        <v>6.4177481685672583E-3</v>
      </c>
      <c r="I563" s="15">
        <f>LN('2 Precios'!I562/'2 Precios'!I563)</f>
        <v>3.5366968783444716E-3</v>
      </c>
      <c r="J563" s="11">
        <v>561</v>
      </c>
    </row>
    <row r="564" spans="1:10" x14ac:dyDescent="0.2">
      <c r="A564" s="2">
        <v>43264</v>
      </c>
      <c r="B564" s="14">
        <f>LN('2 Precios'!B563/'2 Precios'!B564)</f>
        <v>2.1371600040435176E-3</v>
      </c>
      <c r="C564" s="15">
        <f>LN('2 Precios'!C563/'2 Precios'!C564)</f>
        <v>5.4183740202914527E-3</v>
      </c>
      <c r="D564" s="15">
        <f>LN('2 Precios'!D563/'2 Precios'!D564)</f>
        <v>-8.7719860728369941E-3</v>
      </c>
      <c r="E564" s="15">
        <f>LN('2 Precios'!E563/'2 Precios'!E564)</f>
        <v>-1.1851458522548387E-2</v>
      </c>
      <c r="F564" s="15">
        <f>LN('2 Precios'!F563/'2 Precios'!F564)</f>
        <v>-2.4703086982627822E-2</v>
      </c>
      <c r="G564" s="15">
        <f>LN('2 Precios'!G563/'2 Precios'!G564)</f>
        <v>8.9403669180699024E-4</v>
      </c>
      <c r="H564" s="15">
        <f>LN('2 Precios'!H563/'2 Precios'!H564)</f>
        <v>-4.2646571240018711E-3</v>
      </c>
      <c r="I564" s="15">
        <f>LN('2 Precios'!I563/'2 Precios'!I564)</f>
        <v>7.1111410775019715E-3</v>
      </c>
      <c r="J564" s="11">
        <v>562</v>
      </c>
    </row>
    <row r="565" spans="1:10" x14ac:dyDescent="0.2">
      <c r="A565" s="2">
        <v>43263</v>
      </c>
      <c r="B565" s="14">
        <f>LN('2 Precios'!B564/'2 Precios'!B565)</f>
        <v>7.7367438710244174E-3</v>
      </c>
      <c r="C565" s="15">
        <f>LN('2 Precios'!C564/'2 Precios'!C565)</f>
        <v>8.4177738556300598E-3</v>
      </c>
      <c r="D565" s="15">
        <f>LN('2 Precios'!D564/'2 Precios'!D565)</f>
        <v>4.3763745997990027E-3</v>
      </c>
      <c r="E565" s="15">
        <f>LN('2 Precios'!E564/'2 Precios'!E565)</f>
        <v>2.1443538927344002E-3</v>
      </c>
      <c r="F565" s="15">
        <f>LN('2 Precios'!F564/'2 Precios'!F565)</f>
        <v>1.4833923202531088E-2</v>
      </c>
      <c r="G565" s="15">
        <f>LN('2 Precios'!G564/'2 Precios'!G565)</f>
        <v>-1.2514348307542441E-3</v>
      </c>
      <c r="H565" s="15">
        <f>LN('2 Precios'!H564/'2 Precios'!H565)</f>
        <v>1.9915916962265049E-3</v>
      </c>
      <c r="I565" s="15">
        <f>LN('2 Precios'!I564/'2 Precios'!I565)</f>
        <v>2.4380440090233529E-2</v>
      </c>
      <c r="J565" s="11">
        <v>563</v>
      </c>
    </row>
    <row r="566" spans="1:10" x14ac:dyDescent="0.2">
      <c r="A566" s="2">
        <v>43262</v>
      </c>
      <c r="B566" s="14">
        <f>LN('2 Precios'!B565/'2 Precios'!B566)</f>
        <v>7.8404325639623573E-3</v>
      </c>
      <c r="C566" s="15">
        <f>LN('2 Precios'!C565/'2 Precios'!C566)</f>
        <v>-7.0197775114387208E-3</v>
      </c>
      <c r="D566" s="15">
        <f>LN('2 Precios'!D565/'2 Precios'!D566)</f>
        <v>-4.3763745997990001E-3</v>
      </c>
      <c r="E566" s="15">
        <f>LN('2 Precios'!E565/'2 Precios'!E566)</f>
        <v>3.5784575948709553E-4</v>
      </c>
      <c r="F566" s="15">
        <f>LN('2 Precios'!F565/'2 Precios'!F566)</f>
        <v>-1.1462702213025554E-2</v>
      </c>
      <c r="G566" s="15">
        <f>LN('2 Precios'!G565/'2 Precios'!G566)</f>
        <v>3.4004864982123597E-3</v>
      </c>
      <c r="H566" s="15">
        <f>LN('2 Precios'!H565/'2 Precios'!H566)</f>
        <v>-9.6443390654784144E-3</v>
      </c>
      <c r="I566" s="15">
        <f>LN('2 Precios'!I565/'2 Precios'!I566)</f>
        <v>5.4995555660384485E-3</v>
      </c>
      <c r="J566" s="11">
        <v>564</v>
      </c>
    </row>
    <row r="567" spans="1:10" x14ac:dyDescent="0.2">
      <c r="A567" s="2">
        <v>43259</v>
      </c>
      <c r="B567" s="14">
        <f>LN('2 Precios'!B566/'2 Precios'!B567)</f>
        <v>1.0128908599047408E-2</v>
      </c>
      <c r="C567" s="15">
        <f>LN('2 Precios'!C566/'2 Precios'!C567)</f>
        <v>2.8019942740281859E-3</v>
      </c>
      <c r="D567" s="15">
        <f>LN('2 Precios'!D566/'2 Precios'!D567)</f>
        <v>0</v>
      </c>
      <c r="E567" s="15">
        <f>LN('2 Precios'!E566/'2 Precios'!E567)</f>
        <v>9.7105958209611886E-3</v>
      </c>
      <c r="F567" s="15">
        <f>LN('2 Precios'!F566/'2 Precios'!F567)</f>
        <v>-9.6618686998341946E-3</v>
      </c>
      <c r="G567" s="15">
        <f>LN('2 Precios'!G566/'2 Precios'!G567)</f>
        <v>-3.5791198155373685E-3</v>
      </c>
      <c r="H567" s="15">
        <f>LN('2 Precios'!H566/'2 Precios'!H567)</f>
        <v>2.0725589584497505E-2</v>
      </c>
      <c r="I567" s="15">
        <f>LN('2 Precios'!I566/'2 Precios'!I567)</f>
        <v>1.8399269220072951E-3</v>
      </c>
      <c r="J567" s="11">
        <v>565</v>
      </c>
    </row>
    <row r="568" spans="1:10" x14ac:dyDescent="0.2">
      <c r="A568" s="2">
        <v>43258</v>
      </c>
      <c r="B568" s="14">
        <f>LN('2 Precios'!B567/'2 Precios'!B568)</f>
        <v>6.5024546876154702E-3</v>
      </c>
      <c r="C568" s="15">
        <f>LN('2 Precios'!C567/'2 Precios'!C568)</f>
        <v>-1.4393190843669995E-2</v>
      </c>
      <c r="D568" s="15">
        <f>LN('2 Precios'!D567/'2 Precios'!D568)</f>
        <v>-5.1074929936415395E-2</v>
      </c>
      <c r="E568" s="15">
        <f>LN('2 Precios'!E567/'2 Precios'!E568)</f>
        <v>-9.7105958209610967E-3</v>
      </c>
      <c r="F568" s="15">
        <f>LN('2 Precios'!F567/'2 Precios'!F568)</f>
        <v>5.0293904218097459E-3</v>
      </c>
      <c r="G568" s="15">
        <f>LN('2 Precios'!G567/'2 Precios'!G568)</f>
        <v>2.5040256331902819E-3</v>
      </c>
      <c r="H568" s="15">
        <f>LN('2 Precios'!H567/'2 Precios'!H568)</f>
        <v>1.3019019134744642E-2</v>
      </c>
      <c r="I568" s="15">
        <f>LN('2 Precios'!I567/'2 Precios'!I568)</f>
        <v>2.5176154892474188E-2</v>
      </c>
      <c r="J568" s="11">
        <v>566</v>
      </c>
    </row>
    <row r="569" spans="1:10" x14ac:dyDescent="0.2">
      <c r="A569" s="2">
        <v>43257</v>
      </c>
      <c r="B569" s="14">
        <f>LN('2 Precios'!B568/'2 Precios'!B569)</f>
        <v>1.1320933072134221E-3</v>
      </c>
      <c r="C569" s="15">
        <f>LN('2 Precios'!C568/'2 Precios'!C569)</f>
        <v>-5.8219407142855251E-3</v>
      </c>
      <c r="D569" s="15">
        <f>LN('2 Precios'!D568/'2 Precios'!D569)</f>
        <v>-2.0534602441707753E-2</v>
      </c>
      <c r="E569" s="15">
        <f>LN('2 Precios'!E568/'2 Precios'!E569)</f>
        <v>-7.1549198043403231E-4</v>
      </c>
      <c r="F569" s="15">
        <f>LN('2 Precios'!F568/'2 Precios'!F569)</f>
        <v>-7.1174680668556166E-3</v>
      </c>
      <c r="G569" s="15">
        <f>LN('2 Precios'!G568/'2 Precios'!G569)</f>
        <v>-1.9679941769179406E-3</v>
      </c>
      <c r="H569" s="15">
        <f>LN('2 Precios'!H568/'2 Precios'!H569)</f>
        <v>2.9542346725219999E-3</v>
      </c>
      <c r="I569" s="15">
        <f>LN('2 Precios'!I568/'2 Precios'!I569)</f>
        <v>1.3308181202495061E-2</v>
      </c>
      <c r="J569" s="11">
        <v>567</v>
      </c>
    </row>
    <row r="570" spans="1:10" x14ac:dyDescent="0.2">
      <c r="A570" s="2">
        <v>43256</v>
      </c>
      <c r="B570" s="14">
        <f>LN('2 Precios'!B569/'2 Precios'!B570)</f>
        <v>-2.506925827434882E-3</v>
      </c>
      <c r="C570" s="15">
        <f>LN('2 Precios'!C569/'2 Precios'!C570)</f>
        <v>-7.9124574722284936E-3</v>
      </c>
      <c r="D570" s="15">
        <f>LN('2 Precios'!D569/'2 Precios'!D570)</f>
        <v>-3.5932009226063329E-2</v>
      </c>
      <c r="E570" s="15">
        <f>LN('2 Precios'!E569/'2 Precios'!E570)</f>
        <v>-5.7062209041113792E-3</v>
      </c>
      <c r="F570" s="15">
        <f>LN('2 Precios'!F569/'2 Precios'!F570)</f>
        <v>-1.2508236204686642E-3</v>
      </c>
      <c r="G570" s="15">
        <f>LN('2 Precios'!G569/'2 Precios'!G570)</f>
        <v>3.5754379753848555E-4</v>
      </c>
      <c r="H570" s="15">
        <f>LN('2 Precios'!H569/'2 Precios'!H570)</f>
        <v>-1.373100833482677E-2</v>
      </c>
      <c r="I570" s="15">
        <f>LN('2 Precios'!I569/'2 Precios'!I570)</f>
        <v>-2.2706746626133863E-2</v>
      </c>
      <c r="J570" s="11">
        <v>568</v>
      </c>
    </row>
    <row r="571" spans="1:10" x14ac:dyDescent="0.2">
      <c r="A571" s="2">
        <v>43255</v>
      </c>
      <c r="B571" s="14">
        <f>LN('2 Precios'!B570/'2 Precios'!B571)</f>
        <v>5.1156058516539224E-3</v>
      </c>
      <c r="C571" s="15">
        <f>LN('2 Precios'!C570/'2 Precios'!C571)</f>
        <v>3.0156223587398123E-2</v>
      </c>
      <c r="D571" s="15">
        <f>LN('2 Precios'!D570/'2 Precios'!D571)</f>
        <v>3.929278139889557E-3</v>
      </c>
      <c r="E571" s="15">
        <f>LN('2 Precios'!E570/'2 Precios'!E571)</f>
        <v>4.2765923291372436E-3</v>
      </c>
      <c r="F571" s="15">
        <f>LN('2 Precios'!F570/'2 Precios'!F571)</f>
        <v>-5.4020078468057543E-3</v>
      </c>
      <c r="G571" s="15">
        <f>LN('2 Precios'!G570/'2 Precios'!G571)</f>
        <v>-6.7712481918654468E-3</v>
      </c>
      <c r="H571" s="15">
        <f>LN('2 Precios'!H570/'2 Precios'!H571)</f>
        <v>2.1910680106027249E-3</v>
      </c>
      <c r="I571" s="15">
        <f>LN('2 Precios'!I570/'2 Precios'!I571)</f>
        <v>3.7164829801363715E-2</v>
      </c>
      <c r="J571" s="11">
        <v>569</v>
      </c>
    </row>
    <row r="572" spans="1:10" x14ac:dyDescent="0.2">
      <c r="A572" s="2">
        <v>43252</v>
      </c>
      <c r="B572" s="14">
        <f>LN('2 Precios'!B571/'2 Precios'!B572)</f>
        <v>7.8186667928342325E-3</v>
      </c>
      <c r="C572" s="15">
        <f>LN('2 Precios'!C571/'2 Precios'!C572)</f>
        <v>-2.1479725444488684E-2</v>
      </c>
      <c r="D572" s="15">
        <f>LN('2 Precios'!D571/'2 Precios'!D572)</f>
        <v>-3.4819765159227925E-2</v>
      </c>
      <c r="E572" s="15">
        <f>LN('2 Precios'!E571/'2 Precios'!E572)</f>
        <v>1.6928154696678577E-2</v>
      </c>
      <c r="F572" s="15">
        <f>LN('2 Precios'!F571/'2 Precios'!F572)</f>
        <v>-6.6089459885342707E-3</v>
      </c>
      <c r="G572" s="15">
        <f>LN('2 Precios'!G571/'2 Precios'!G572)</f>
        <v>2.1333696980163257E-3</v>
      </c>
      <c r="H572" s="15">
        <f>LN('2 Precios'!H571/'2 Precios'!H572)</f>
        <v>-8.4010573901266827E-3</v>
      </c>
      <c r="I572" s="15">
        <f>LN('2 Precios'!I571/'2 Precios'!I572)</f>
        <v>0</v>
      </c>
      <c r="J572" s="11">
        <v>570</v>
      </c>
    </row>
    <row r="573" spans="1:10" x14ac:dyDescent="0.2">
      <c r="A573" s="2">
        <v>43251</v>
      </c>
      <c r="B573" s="14">
        <f>LN('2 Precios'!B572/'2 Precios'!B573)</f>
        <v>-1.1933109927077957E-3</v>
      </c>
      <c r="C573" s="15">
        <f>LN('2 Precios'!C572/'2 Precios'!C573)</f>
        <v>-4.2715242245671301E-3</v>
      </c>
      <c r="D573" s="15">
        <f>LN('2 Precios'!D572/'2 Precios'!D573)</f>
        <v>2.3077947282544673E-2</v>
      </c>
      <c r="E573" s="15">
        <f>LN('2 Precios'!E572/'2 Precios'!E573)</f>
        <v>9.4891586210283478E-3</v>
      </c>
      <c r="F573" s="15">
        <f>LN('2 Precios'!F572/'2 Precios'!F573)</f>
        <v>-1.3088120853566615E-2</v>
      </c>
      <c r="G573" s="15">
        <f>LN('2 Precios'!G572/'2 Precios'!G573)</f>
        <v>-2.4885010843358072E-3</v>
      </c>
      <c r="H573" s="15">
        <f>LN('2 Precios'!H572/'2 Precios'!H573)</f>
        <v>2.9603115407058431E-3</v>
      </c>
      <c r="I573" s="15">
        <f>LN('2 Precios'!I572/'2 Precios'!I573)</f>
        <v>-2.7766264377724968E-2</v>
      </c>
      <c r="J573" s="11">
        <v>571</v>
      </c>
    </row>
    <row r="574" spans="1:10" x14ac:dyDescent="0.2">
      <c r="A574" s="2">
        <v>43250</v>
      </c>
      <c r="B574" s="14">
        <f>LN('2 Precios'!B573/'2 Precios'!B574)</f>
        <v>1.5332438204941564E-3</v>
      </c>
      <c r="C574" s="15">
        <f>LN('2 Precios'!C573/'2 Precios'!C574)</f>
        <v>-2.2807582650554731E-3</v>
      </c>
      <c r="D574" s="15">
        <f>LN('2 Precios'!D573/'2 Precios'!D574)</f>
        <v>0</v>
      </c>
      <c r="E574" s="15">
        <f>LN('2 Precios'!E573/'2 Precios'!E574)</f>
        <v>6.253468971841967E-3</v>
      </c>
      <c r="F574" s="15">
        <f>LN('2 Precios'!F573/'2 Precios'!F574)</f>
        <v>1.4736287653360046E-2</v>
      </c>
      <c r="G574" s="15">
        <f>LN('2 Precios'!G573/'2 Precios'!G574)</f>
        <v>-8.4850957598886865E-3</v>
      </c>
      <c r="H574" s="15">
        <f>LN('2 Precios'!H573/'2 Precios'!H574)</f>
        <v>-5.2443936934584217E-3</v>
      </c>
      <c r="I574" s="15">
        <f>LN('2 Precios'!I573/'2 Precios'!I574)</f>
        <v>1.4265577158822439E-2</v>
      </c>
      <c r="J574" s="11">
        <v>572</v>
      </c>
    </row>
    <row r="575" spans="1:10" x14ac:dyDescent="0.2">
      <c r="A575" s="2">
        <v>43249</v>
      </c>
      <c r="B575" s="14">
        <f>LN('2 Precios'!B574/'2 Precios'!B575)</f>
        <v>-4.5515894999756581E-3</v>
      </c>
      <c r="C575" s="15">
        <f>LN('2 Precios'!C574/'2 Precios'!C575)</f>
        <v>-3.6389387665191703E-2</v>
      </c>
      <c r="D575" s="15">
        <f>LN('2 Precios'!D574/'2 Precios'!D575)</f>
        <v>-1.9268418865877143E-2</v>
      </c>
      <c r="E575" s="15">
        <f>LN('2 Precios'!E574/'2 Precios'!E575)</f>
        <v>-2.5861904401929262E-2</v>
      </c>
      <c r="F575" s="15">
        <f>LN('2 Precios'!F574/'2 Precios'!F575)</f>
        <v>-3.4849595610771653E-2</v>
      </c>
      <c r="G575" s="15">
        <f>LN('2 Precios'!G574/'2 Precios'!G575)</f>
        <v>-3.3388836629800502E-3</v>
      </c>
      <c r="H575" s="15">
        <f>LN('2 Precios'!H574/'2 Precios'!H575)</f>
        <v>-6.7656979464343512E-3</v>
      </c>
      <c r="I575" s="15">
        <f>LN('2 Precios'!I574/'2 Precios'!I575)</f>
        <v>-1.4265577158822458E-2</v>
      </c>
      <c r="J575" s="11">
        <v>573</v>
      </c>
    </row>
    <row r="576" spans="1:10" x14ac:dyDescent="0.2">
      <c r="A576" s="2">
        <v>43248</v>
      </c>
      <c r="B576" s="14">
        <f>LN('2 Precios'!B575/'2 Precios'!B576)</f>
        <v>-5.3575702761675644E-3</v>
      </c>
      <c r="C576" s="15">
        <f>LN('2 Precios'!C575/'2 Precios'!C576)</f>
        <v>-3.9465664913359176E-3</v>
      </c>
      <c r="D576" s="15">
        <f>LN('2 Precios'!D575/'2 Precios'!D576)</f>
        <v>-3.8095284166676188E-3</v>
      </c>
      <c r="E576" s="15">
        <f>LN('2 Precios'!E575/'2 Precios'!E576)</f>
        <v>-6.4516712397775875E-3</v>
      </c>
      <c r="F576" s="15">
        <f>LN('2 Precios'!F575/'2 Precios'!F576)</f>
        <v>7.9685261593303452E-4</v>
      </c>
      <c r="G576" s="15">
        <f>LN('2 Precios'!G575/'2 Precios'!G576)</f>
        <v>-9.950330853168092E-3</v>
      </c>
      <c r="H576" s="15">
        <f>LN('2 Precios'!H575/'2 Precios'!H576)</f>
        <v>-8.2015323462936111E-3</v>
      </c>
      <c r="I576" s="15">
        <f>LN('2 Precios'!I575/'2 Precios'!I576)</f>
        <v>0</v>
      </c>
      <c r="J576" s="11">
        <v>574</v>
      </c>
    </row>
    <row r="577" spans="1:10" x14ac:dyDescent="0.2">
      <c r="A577" s="2">
        <v>43245</v>
      </c>
      <c r="B577" s="14">
        <f>LN('2 Precios'!B576/'2 Precios'!B577)</f>
        <v>-7.5361034623307671E-3</v>
      </c>
      <c r="C577" s="15">
        <f>LN('2 Precios'!C576/'2 Precios'!C577)</f>
        <v>6.586265985108003E-3</v>
      </c>
      <c r="D577" s="15">
        <f>LN('2 Precios'!D576/'2 Precios'!D577)</f>
        <v>-7.5757938084576558E-3</v>
      </c>
      <c r="E577" s="15">
        <f>LN('2 Precios'!E576/'2 Precios'!E577)</f>
        <v>-3.5720664784186256E-4</v>
      </c>
      <c r="F577" s="15">
        <f>LN('2 Precios'!F576/'2 Precios'!F577)</f>
        <v>-1.9908030065221918E-3</v>
      </c>
      <c r="G577" s="15">
        <f>LN('2 Precios'!G576/'2 Precios'!G577)</f>
        <v>1.912562539985916E-3</v>
      </c>
      <c r="H577" s="15">
        <f>LN('2 Precios'!H576/'2 Precios'!H577)</f>
        <v>2.7414677635191864E-4</v>
      </c>
      <c r="I577" s="15">
        <f>LN('2 Precios'!I576/'2 Precios'!I577)</f>
        <v>1.5223890600634022E-2</v>
      </c>
      <c r="J577" s="11">
        <v>575</v>
      </c>
    </row>
    <row r="578" spans="1:10" x14ac:dyDescent="0.2">
      <c r="A578" s="2">
        <v>43244</v>
      </c>
      <c r="B578" s="14">
        <f>LN('2 Precios'!B577/'2 Precios'!B578)</f>
        <v>-7.5343495556901389E-3</v>
      </c>
      <c r="C578" s="15">
        <f>LN('2 Precios'!C577/'2 Precios'!C578)</f>
        <v>-2.0349568783855833E-2</v>
      </c>
      <c r="D578" s="15">
        <f>LN('2 Precios'!D577/'2 Precios'!D578)</f>
        <v>-1.8692133012152633E-2</v>
      </c>
      <c r="E578" s="15">
        <f>LN('2 Precios'!E577/'2 Precios'!E578)</f>
        <v>1.4296285749740758E-3</v>
      </c>
      <c r="F578" s="15">
        <f>LN('2 Precios'!F577/'2 Precios'!F578)</f>
        <v>-2.3838708150633468E-3</v>
      </c>
      <c r="G578" s="15">
        <f>LN('2 Precios'!G577/'2 Precios'!G578)</f>
        <v>1.0848732918832333E-2</v>
      </c>
      <c r="H578" s="15">
        <f>LN('2 Precios'!H577/'2 Precios'!H578)</f>
        <v>2.195719191387808E-3</v>
      </c>
      <c r="I578" s="15">
        <f>LN('2 Precios'!I577/'2 Precios'!I578)</f>
        <v>9.5923268746013425E-4</v>
      </c>
      <c r="J578" s="11">
        <v>576</v>
      </c>
    </row>
    <row r="579" spans="1:10" x14ac:dyDescent="0.2">
      <c r="A579" s="2">
        <v>43243</v>
      </c>
      <c r="B579" s="14">
        <f>LN('2 Precios'!B578/'2 Precios'!B579)</f>
        <v>3.8482210329041058E-3</v>
      </c>
      <c r="C579" s="15">
        <f>LN('2 Precios'!C578/'2 Precios'!C579)</f>
        <v>7.9451918412263151E-3</v>
      </c>
      <c r="D579" s="15">
        <f>LN('2 Precios'!D578/'2 Precios'!D579)</f>
        <v>1.1173300598125255E-2</v>
      </c>
      <c r="E579" s="15">
        <f>LN('2 Precios'!E578/'2 Precios'!E579)</f>
        <v>1.2596819439405946E-2</v>
      </c>
      <c r="F579" s="15">
        <f>LN('2 Precios'!F578/'2 Precios'!F579)</f>
        <v>-1.9646996611762634E-2</v>
      </c>
      <c r="G579" s="15">
        <f>LN('2 Precios'!G578/'2 Precios'!G579)</f>
        <v>1.5846468673878266E-3</v>
      </c>
      <c r="H579" s="15">
        <f>LN('2 Precios'!H578/'2 Precios'!H579)</f>
        <v>1.3109654544891431E-2</v>
      </c>
      <c r="I579" s="15">
        <f>LN('2 Precios'!I578/'2 Precios'!I579)</f>
        <v>-2.5581688711732945E-2</v>
      </c>
      <c r="J579" s="11">
        <v>577</v>
      </c>
    </row>
    <row r="580" spans="1:10" x14ac:dyDescent="0.2">
      <c r="A580" s="2">
        <v>43242</v>
      </c>
      <c r="B580" s="14">
        <f>LN('2 Precios'!B579/'2 Precios'!B580)</f>
        <v>6.5089865022271483E-3</v>
      </c>
      <c r="C580" s="15">
        <f>LN('2 Precios'!C579/'2 Precios'!C580)</f>
        <v>-7.9451918412263151E-3</v>
      </c>
      <c r="D580" s="15">
        <f>LN('2 Precios'!D579/'2 Precios'!D580)</f>
        <v>1.5094626222484888E-2</v>
      </c>
      <c r="E580" s="15">
        <f>LN('2 Precios'!E579/'2 Precios'!E580)</f>
        <v>7.246739316289643E-4</v>
      </c>
      <c r="F580" s="15">
        <f>LN('2 Precios'!F579/'2 Precios'!F580)</f>
        <v>1.8853739925976963E-2</v>
      </c>
      <c r="G580" s="15">
        <f>LN('2 Precios'!G579/'2 Precios'!G580)</f>
        <v>-5.2847707147772171E-4</v>
      </c>
      <c r="H580" s="15">
        <f>LN('2 Precios'!H579/'2 Precios'!H580)</f>
        <v>-2.2801878507071379E-3</v>
      </c>
      <c r="I580" s="15">
        <f>LN('2 Precios'!I579/'2 Precios'!I580)</f>
        <v>-8.3838404438972176E-3</v>
      </c>
      <c r="J580" s="11">
        <v>578</v>
      </c>
    </row>
    <row r="581" spans="1:10" x14ac:dyDescent="0.2">
      <c r="A581" s="2">
        <v>43241</v>
      </c>
      <c r="B581" s="14">
        <f>LN('2 Precios'!B580/'2 Precios'!B581)</f>
        <v>-7.9530568868768532E-3</v>
      </c>
      <c r="C581" s="15">
        <f>LN('2 Precios'!C580/'2 Precios'!C581)</f>
        <v>9.6870271033770161E-3</v>
      </c>
      <c r="D581" s="15">
        <f>LN('2 Precios'!D580/'2 Precios'!D581)</f>
        <v>-1.883294833309224E-2</v>
      </c>
      <c r="E581" s="15">
        <f>LN('2 Precios'!E580/'2 Precios'!E581)</f>
        <v>-3.6238449390969124E-4</v>
      </c>
      <c r="F581" s="15">
        <f>LN('2 Precios'!F580/'2 Precios'!F581)</f>
        <v>8.3615459961745332E-3</v>
      </c>
      <c r="G581" s="15">
        <f>LN('2 Precios'!G580/'2 Precios'!G581)</f>
        <v>-1.4512047669399383E-2</v>
      </c>
      <c r="H581" s="15">
        <f>LN('2 Precios'!H580/'2 Precios'!H581)</f>
        <v>5.3472639268401772E-3</v>
      </c>
      <c r="I581" s="15">
        <f>LN('2 Precios'!I580/'2 Precios'!I581)</f>
        <v>-1.198723436412844E-2</v>
      </c>
      <c r="J581" s="11">
        <v>579</v>
      </c>
    </row>
    <row r="582" spans="1:10" x14ac:dyDescent="0.2">
      <c r="A582" s="2">
        <v>43238</v>
      </c>
      <c r="B582" s="14">
        <f>LN('2 Precios'!B581/'2 Precios'!B582)</f>
        <v>-2.6489403005654287E-3</v>
      </c>
      <c r="C582" s="15">
        <f>LN('2 Precios'!C581/'2 Precios'!C582)</f>
        <v>2.327331959584593E-3</v>
      </c>
      <c r="D582" s="15">
        <f>LN('2 Precios'!D581/'2 Precios'!D582)</f>
        <v>-3.7243990909823282E-3</v>
      </c>
      <c r="E582" s="15">
        <f>LN('2 Precios'!E581/'2 Precios'!E582)</f>
        <v>-3.5940569291727655E-2</v>
      </c>
      <c r="F582" s="15">
        <f>LN('2 Precios'!F581/'2 Precios'!F582)</f>
        <v>-9.9463720328173619E-3</v>
      </c>
      <c r="G582" s="15">
        <f>LN('2 Precios'!G581/'2 Precios'!G582)</f>
        <v>1.3279996086143641E-2</v>
      </c>
      <c r="H582" s="15">
        <f>LN('2 Precios'!H581/'2 Precios'!H582)</f>
        <v>-2.5657756298389628E-3</v>
      </c>
      <c r="I582" s="15">
        <f>LN('2 Precios'!I581/'2 Precios'!I582)</f>
        <v>-1.2750628118782439E-2</v>
      </c>
      <c r="J582" s="11">
        <v>580</v>
      </c>
    </row>
    <row r="583" spans="1:10" x14ac:dyDescent="0.2">
      <c r="A583" s="2">
        <v>43237</v>
      </c>
      <c r="B583" s="14">
        <f>LN('2 Precios'!B582/'2 Precios'!B583)</f>
        <v>-1.3705606007989988E-2</v>
      </c>
      <c r="C583" s="15">
        <f>LN('2 Precios'!C582/'2 Precios'!C583)</f>
        <v>-1.2302044296301303E-2</v>
      </c>
      <c r="D583" s="15">
        <f>LN('2 Precios'!D582/'2 Precios'!D583)</f>
        <v>-1.8416726786231265E-2</v>
      </c>
      <c r="E583" s="15">
        <f>LN('2 Precios'!E582/'2 Precios'!E583)</f>
        <v>-1.6638130492278306E-2</v>
      </c>
      <c r="F583" s="15">
        <f>LN('2 Precios'!F582/'2 Precios'!F583)</f>
        <v>-1.6100877960703967E-2</v>
      </c>
      <c r="G583" s="15">
        <f>LN('2 Precios'!G582/'2 Precios'!G583)</f>
        <v>-1.8819200092287373E-2</v>
      </c>
      <c r="H583" s="15">
        <f>LN('2 Precios'!H582/'2 Precios'!H583)</f>
        <v>-1.8271211685322492E-2</v>
      </c>
      <c r="I583" s="15">
        <f>LN('2 Precios'!I582/'2 Precios'!I583)</f>
        <v>-7.2137373236916538E-3</v>
      </c>
      <c r="J583" s="11">
        <v>581</v>
      </c>
    </row>
    <row r="584" spans="1:10" x14ac:dyDescent="0.2">
      <c r="A584" s="2">
        <v>43236</v>
      </c>
      <c r="B584" s="14">
        <f>LN('2 Precios'!B583/'2 Precios'!B584)</f>
        <v>3.4702407675476121E-3</v>
      </c>
      <c r="C584" s="15">
        <f>LN('2 Precios'!C583/'2 Precios'!C584)</f>
        <v>1.5510929897240722E-2</v>
      </c>
      <c r="D584" s="15">
        <f>LN('2 Precios'!D583/'2 Precios'!D584)</f>
        <v>3.6563112031104792E-3</v>
      </c>
      <c r="E584" s="15">
        <f>LN('2 Precios'!E583/'2 Precios'!E584)</f>
        <v>-3.7742710137005876E-3</v>
      </c>
      <c r="F584" s="15">
        <f>LN('2 Precios'!F583/'2 Precios'!F584)</f>
        <v>4.4611181375717901E-2</v>
      </c>
      <c r="G584" s="15">
        <f>LN('2 Precios'!G583/'2 Precios'!G584)</f>
        <v>9.0168809289873208E-3</v>
      </c>
      <c r="H584" s="15">
        <f>LN('2 Precios'!H583/'2 Precios'!H584)</f>
        <v>-1.0230770447939219E-2</v>
      </c>
      <c r="I584" s="15">
        <f>LN('2 Precios'!I583/'2 Precios'!I584)</f>
        <v>-1.161245742409074E-2</v>
      </c>
      <c r="J584" s="11">
        <v>582</v>
      </c>
    </row>
    <row r="585" spans="1:10" x14ac:dyDescent="0.2">
      <c r="A585" s="2">
        <v>43235</v>
      </c>
      <c r="B585" s="14">
        <f>LN('2 Precios'!B584/'2 Precios'!B585)</f>
        <v>-5.6118499368820515E-3</v>
      </c>
      <c r="C585" s="15">
        <f>LN('2 Precios'!C584/'2 Precios'!C585)</f>
        <v>-2.1105249833467815E-2</v>
      </c>
      <c r="D585" s="15">
        <f>LN('2 Precios'!D584/'2 Precios'!D585)</f>
        <v>-1.814931850567722E-2</v>
      </c>
      <c r="E585" s="15">
        <f>LN('2 Precios'!E584/'2 Precios'!E585)</f>
        <v>-4.1011334976398996E-3</v>
      </c>
      <c r="F585" s="15">
        <f>LN('2 Precios'!F584/'2 Precios'!F585)</f>
        <v>-2.6925477378371004E-2</v>
      </c>
      <c r="G585" s="15">
        <f>LN('2 Precios'!G584/'2 Precios'!G585)</f>
        <v>7.6936731341431478E-3</v>
      </c>
      <c r="H585" s="15">
        <f>LN('2 Precios'!H584/'2 Precios'!H585)</f>
        <v>-7.0362355270456463E-4</v>
      </c>
      <c r="I585" s="15">
        <f>LN('2 Precios'!I584/'2 Precios'!I585)</f>
        <v>1.3411019060005828E-2</v>
      </c>
      <c r="J585" s="11">
        <v>583</v>
      </c>
    </row>
    <row r="586" spans="1:10" x14ac:dyDescent="0.2">
      <c r="A586" s="2">
        <v>43234</v>
      </c>
      <c r="B586" s="14">
        <f>LN('2 Precios'!B585/'2 Precios'!B586)</f>
        <v>-4.4962399397391129E-3</v>
      </c>
      <c r="C586" s="15">
        <f>LN('2 Precios'!C585/'2 Precios'!C586)</f>
        <v>2.2913370388381615E-3</v>
      </c>
      <c r="D586" s="15">
        <f>LN('2 Precios'!D585/'2 Precios'!D586)</f>
        <v>-2.8370697129215576E-2</v>
      </c>
      <c r="E586" s="15">
        <f>LN('2 Precios'!E585/'2 Precios'!E586)</f>
        <v>2.1721212169827642E-2</v>
      </c>
      <c r="F586" s="15">
        <f>LN('2 Precios'!F585/'2 Precios'!F586)</f>
        <v>-4.3521731278816141E-3</v>
      </c>
      <c r="G586" s="15">
        <f>LN('2 Precios'!G585/'2 Precios'!G586)</f>
        <v>-2.1041389307656527E-3</v>
      </c>
      <c r="H586" s="15">
        <f>LN('2 Precios'!H585/'2 Precios'!H586)</f>
        <v>-1.0976666662251534E-2</v>
      </c>
      <c r="I586" s="15">
        <f>LN('2 Precios'!I585/'2 Precios'!I586)</f>
        <v>-1.7985616359149784E-3</v>
      </c>
      <c r="J586" s="11">
        <v>584</v>
      </c>
    </row>
    <row r="587" spans="1:10" x14ac:dyDescent="0.2">
      <c r="A587" s="2">
        <v>43231</v>
      </c>
      <c r="B587" s="14">
        <f>LN('2 Precios'!B586/'2 Precios'!B587)</f>
        <v>3.8029676033933466E-3</v>
      </c>
      <c r="C587" s="15">
        <f>LN('2 Precios'!C586/'2 Precios'!C587)</f>
        <v>1.4340813191709206E-4</v>
      </c>
      <c r="D587" s="15">
        <f>LN('2 Precios'!D586/'2 Precios'!D587)</f>
        <v>7.0175726586465398E-3</v>
      </c>
      <c r="E587" s="15">
        <f>LN('2 Precios'!E586/'2 Precios'!E587)</f>
        <v>2.0935806669967042E-3</v>
      </c>
      <c r="F587" s="15">
        <f>LN('2 Precios'!F586/'2 Precios'!F587)</f>
        <v>-9.0391263721188546E-3</v>
      </c>
      <c r="G587" s="15">
        <f>LN('2 Precios'!G586/'2 Precios'!G587)</f>
        <v>1.2268864916418665E-3</v>
      </c>
      <c r="H587" s="15">
        <f>LN('2 Precios'!H586/'2 Precios'!H587)</f>
        <v>-1.1175116416197861E-2</v>
      </c>
      <c r="I587" s="15">
        <f>LN('2 Precios'!I586/'2 Precios'!I587)</f>
        <v>6.3091691932647556E-3</v>
      </c>
      <c r="J587" s="11">
        <v>585</v>
      </c>
    </row>
    <row r="588" spans="1:10" x14ac:dyDescent="0.2">
      <c r="A588" s="2">
        <v>43230</v>
      </c>
      <c r="B588" s="14">
        <f>LN('2 Precios'!B587/'2 Precios'!B588)</f>
        <v>5.5386727353678496E-3</v>
      </c>
      <c r="C588" s="15">
        <f>LN('2 Precios'!C587/'2 Precios'!C588)</f>
        <v>1.4151802968231739E-2</v>
      </c>
      <c r="D588" s="15">
        <f>LN('2 Precios'!D587/'2 Precios'!D588)</f>
        <v>5.0552279162831247E-2</v>
      </c>
      <c r="E588" s="15">
        <f>LN('2 Precios'!E587/'2 Precios'!E588)</f>
        <v>1.8685507841926238E-2</v>
      </c>
      <c r="F588" s="15">
        <f>LN('2 Precios'!F587/'2 Precios'!F588)</f>
        <v>2.45556100375822E-2</v>
      </c>
      <c r="G588" s="15">
        <f>LN('2 Precios'!G587/'2 Precios'!G588)</f>
        <v>1.2174795072844597E-2</v>
      </c>
      <c r="H588" s="15">
        <f>LN('2 Precios'!H587/'2 Precios'!H588)</f>
        <v>2.2314102152442689E-2</v>
      </c>
      <c r="I588" s="15">
        <f>LN('2 Precios'!I587/'2 Precios'!I588)</f>
        <v>-7.2072384049492715E-3</v>
      </c>
      <c r="J588" s="11">
        <v>586</v>
      </c>
    </row>
    <row r="589" spans="1:10" x14ac:dyDescent="0.2">
      <c r="A589" s="2">
        <v>43229</v>
      </c>
      <c r="B589" s="14">
        <f>LN('2 Precios'!B588/'2 Precios'!B589)</f>
        <v>-9.1402425053276354E-3</v>
      </c>
      <c r="C589" s="15">
        <f>LN('2 Precios'!C588/'2 Precios'!C589)</f>
        <v>4.5187016944809684E-3</v>
      </c>
      <c r="D589" s="15">
        <f>LN('2 Precios'!D588/'2 Precios'!D589)</f>
        <v>-3.6968618813260916E-3</v>
      </c>
      <c r="E589" s="15">
        <f>LN('2 Precios'!E588/'2 Precios'!E589)</f>
        <v>-2.1329549501415196E-3</v>
      </c>
      <c r="F589" s="15">
        <f>LN('2 Precios'!F588/'2 Precios'!F589)</f>
        <v>-9.9741497146905219E-3</v>
      </c>
      <c r="G589" s="15">
        <f>LN('2 Precios'!G588/'2 Precios'!G589)</f>
        <v>-5.664734366834615E-3</v>
      </c>
      <c r="H589" s="15">
        <f>LN('2 Precios'!H588/'2 Precios'!H589)</f>
        <v>-1.7859064359055651E-2</v>
      </c>
      <c r="I589" s="15">
        <f>LN('2 Precios'!I588/'2 Precios'!I589)</f>
        <v>-1.7794063800467934E-2</v>
      </c>
      <c r="J589" s="11">
        <v>587</v>
      </c>
    </row>
    <row r="590" spans="1:10" x14ac:dyDescent="0.2">
      <c r="A590" s="2">
        <v>43228</v>
      </c>
      <c r="B590" s="14">
        <f>LN('2 Precios'!B589/'2 Precios'!B590)</f>
        <v>5.2538255468699132E-3</v>
      </c>
      <c r="C590" s="15">
        <f>LN('2 Precios'!C589/'2 Precios'!C590)</f>
        <v>8.2147743229996403E-3</v>
      </c>
      <c r="D590" s="15">
        <f>LN('2 Precios'!D589/'2 Precios'!D590)</f>
        <v>-2.1898685307637573E-2</v>
      </c>
      <c r="E590" s="15">
        <f>LN('2 Precios'!E589/'2 Precios'!E590)</f>
        <v>1.7771107968730857E-3</v>
      </c>
      <c r="F590" s="15">
        <f>LN('2 Precios'!F589/'2 Precios'!F590)</f>
        <v>8.3716253653794044E-3</v>
      </c>
      <c r="G590" s="15">
        <f>LN('2 Precios'!G589/'2 Precios'!G590)</f>
        <v>-3.3482804503839206E-3</v>
      </c>
      <c r="H590" s="15">
        <f>LN('2 Precios'!H589/'2 Precios'!H590)</f>
        <v>2.4646113513242082E-2</v>
      </c>
      <c r="I590" s="15">
        <f>LN('2 Precios'!I589/'2 Precios'!I590)</f>
        <v>3.408401677973652E-2</v>
      </c>
      <c r="J590" s="11">
        <v>588</v>
      </c>
    </row>
    <row r="591" spans="1:10" x14ac:dyDescent="0.2">
      <c r="A591" s="2">
        <v>43227</v>
      </c>
      <c r="B591" s="14">
        <f>LN('2 Precios'!B590/'2 Precios'!B591)</f>
        <v>-1.1072970288575516E-2</v>
      </c>
      <c r="C591" s="15">
        <f>LN('2 Precios'!C590/'2 Precios'!C591)</f>
        <v>-9.9663877124271504E-3</v>
      </c>
      <c r="D591" s="15">
        <f>LN('2 Precios'!D590/'2 Precios'!D591)</f>
        <v>-2.4956731973867507E-2</v>
      </c>
      <c r="E591" s="15">
        <f>LN('2 Precios'!E590/'2 Precios'!E591)</f>
        <v>-3.7700798631361908E-2</v>
      </c>
      <c r="F591" s="15">
        <f>LN('2 Precios'!F590/'2 Precios'!F591)</f>
        <v>-4.4242916313107221E-2</v>
      </c>
      <c r="G591" s="15">
        <f>LN('2 Precios'!G590/'2 Precios'!G591)</f>
        <v>-3.8630600818656833E-3</v>
      </c>
      <c r="H591" s="15">
        <f>LN('2 Precios'!H590/'2 Precios'!H591)</f>
        <v>-2.1718305455746427E-2</v>
      </c>
      <c r="I591" s="15">
        <f>LN('2 Precios'!I590/'2 Precios'!I591)</f>
        <v>-3.760514717831534E-2</v>
      </c>
      <c r="J591" s="11">
        <v>589</v>
      </c>
    </row>
    <row r="592" spans="1:10" x14ac:dyDescent="0.2">
      <c r="A592" s="2">
        <v>43224</v>
      </c>
      <c r="B592" s="14">
        <f>LN('2 Precios'!B591/'2 Precios'!B592)</f>
        <v>-2.1673095883949695E-3</v>
      </c>
      <c r="C592" s="15">
        <f>LN('2 Precios'!C591/'2 Precios'!C592)</f>
        <v>-1.4622077171414416E-2</v>
      </c>
      <c r="D592" s="15">
        <f>LN('2 Precios'!D591/'2 Precios'!D592)</f>
        <v>-1.0507977598415206E-2</v>
      </c>
      <c r="E592" s="15">
        <f>LN('2 Precios'!E591/'2 Precios'!E592)</f>
        <v>-4.4436578941203456E-3</v>
      </c>
      <c r="F592" s="15">
        <f>LN('2 Precios'!F591/'2 Precios'!F592)</f>
        <v>-1.1802878083640476E-2</v>
      </c>
      <c r="G592" s="15">
        <f>LN('2 Precios'!G591/'2 Precios'!G592)</f>
        <v>-5.0694453910301775E-3</v>
      </c>
      <c r="H592" s="15">
        <f>LN('2 Precios'!H591/'2 Precios'!H592)</f>
        <v>-2.0769492055919794E-3</v>
      </c>
      <c r="I592" s="15">
        <f>LN('2 Precios'!I591/'2 Precios'!I592)</f>
        <v>-1.0489606671019436E-2</v>
      </c>
      <c r="J592" s="11">
        <v>590</v>
      </c>
    </row>
    <row r="593" spans="1:10" x14ac:dyDescent="0.2">
      <c r="A593" s="2">
        <v>43223</v>
      </c>
      <c r="B593" s="14">
        <f>LN('2 Precios'!B592/'2 Precios'!B593)</f>
        <v>-1.5086072549641581E-2</v>
      </c>
      <c r="C593" s="15">
        <f>LN('2 Precios'!C592/'2 Precios'!C593)</f>
        <v>-1.4977742478273617E-2</v>
      </c>
      <c r="D593" s="15">
        <f>LN('2 Precios'!D592/'2 Precios'!D593)</f>
        <v>-3.4782643763246971E-3</v>
      </c>
      <c r="E593" s="15">
        <f>LN('2 Precios'!E592/'2 Precios'!E593)</f>
        <v>-4.7620117234076137E-2</v>
      </c>
      <c r="F593" s="15">
        <f>LN('2 Precios'!F592/'2 Precios'!F593)</f>
        <v>1.5640219633619057E-2</v>
      </c>
      <c r="G593" s="15">
        <f>LN('2 Precios'!G592/'2 Precios'!G593)</f>
        <v>-5.2174727053792141E-3</v>
      </c>
      <c r="H593" s="15">
        <f>LN('2 Precios'!H592/'2 Precios'!H593)</f>
        <v>-1.4366702386260439E-2</v>
      </c>
      <c r="I593" s="15">
        <f>LN('2 Precios'!I592/'2 Precios'!I593)</f>
        <v>-1.9802627296179754E-2</v>
      </c>
      <c r="J593" s="11">
        <v>591</v>
      </c>
    </row>
    <row r="594" spans="1:10" x14ac:dyDescent="0.2">
      <c r="A594" s="2">
        <v>43222</v>
      </c>
      <c r="B594" s="14">
        <f>LN('2 Precios'!B593/'2 Precios'!B594)</f>
        <v>-1.1400566150081521E-2</v>
      </c>
      <c r="C594" s="15">
        <f>LN('2 Precios'!C593/'2 Precios'!C594)</f>
        <v>1.5265280212035683E-2</v>
      </c>
      <c r="D594" s="15">
        <f>LN('2 Precios'!D593/'2 Precios'!D594)</f>
        <v>-1.3793322132335873E-2</v>
      </c>
      <c r="E594" s="15">
        <f>LN('2 Precios'!E593/'2 Precios'!E594)</f>
        <v>-7.1289674432718818E-3</v>
      </c>
      <c r="F594" s="15">
        <f>LN('2 Precios'!F593/'2 Precios'!F594)</f>
        <v>-1.6396973344407165E-2</v>
      </c>
      <c r="G594" s="15">
        <f>LN('2 Precios'!G593/'2 Precios'!G594)</f>
        <v>-1.3267981317568291E-2</v>
      </c>
      <c r="H594" s="15">
        <f>LN('2 Precios'!H593/'2 Precios'!H594)</f>
        <v>-4.9695234620416254E-3</v>
      </c>
      <c r="I594" s="15">
        <f>LN('2 Precios'!I593/'2 Precios'!I594)</f>
        <v>3.4158871814071717E-3</v>
      </c>
      <c r="J594" s="11">
        <v>592</v>
      </c>
    </row>
    <row r="595" spans="1:10" x14ac:dyDescent="0.2">
      <c r="A595" s="2">
        <v>43220</v>
      </c>
      <c r="B595" s="14">
        <f>LN('2 Precios'!B594/'2 Precios'!B595)</f>
        <v>1.5221168755279197E-3</v>
      </c>
      <c r="C595" s="15">
        <f>LN('2 Precios'!C594/'2 Precios'!C595)</f>
        <v>8.8081000044052289E-3</v>
      </c>
      <c r="D595" s="15">
        <f>LN('2 Precios'!D594/'2 Precios'!D595)</f>
        <v>3.4305350967892222E-3</v>
      </c>
      <c r="E595" s="15">
        <f>LN('2 Precios'!E594/'2 Precios'!E595)</f>
        <v>-1.6131960525940239E-3</v>
      </c>
      <c r="F595" s="15">
        <f>LN('2 Precios'!F594/'2 Precios'!F595)</f>
        <v>1.5244197062141791E-2</v>
      </c>
      <c r="G595" s="15">
        <f>LN('2 Precios'!G594/'2 Precios'!G595)</f>
        <v>1.1989382681000381E-3</v>
      </c>
      <c r="H595" s="15">
        <f>LN('2 Precios'!H594/'2 Precios'!H595)</f>
        <v>-6.3977541007030026E-3</v>
      </c>
      <c r="I595" s="15">
        <f>LN('2 Precios'!I594/'2 Precios'!I595)</f>
        <v>2.9516031556565289E-2</v>
      </c>
      <c r="J595" s="11">
        <v>593</v>
      </c>
    </row>
    <row r="596" spans="1:10" x14ac:dyDescent="0.2">
      <c r="A596" s="2">
        <v>43217</v>
      </c>
      <c r="B596" s="14">
        <f>LN('2 Precios'!B595/'2 Precios'!B596)</f>
        <v>-2.7130354785226516E-4</v>
      </c>
      <c r="C596" s="15">
        <f>LN('2 Precios'!C595/'2 Precios'!C596)</f>
        <v>3.9235247002453264E-3</v>
      </c>
      <c r="D596" s="15">
        <f>LN('2 Precios'!D595/'2 Precios'!D596)</f>
        <v>2.0834086902842053E-2</v>
      </c>
      <c r="E596" s="15">
        <f>LN('2 Precios'!E595/'2 Precios'!E596)</f>
        <v>1.9531870917245849E-2</v>
      </c>
      <c r="F596" s="15">
        <f>LN('2 Precios'!F595/'2 Precios'!F596)</f>
        <v>-2.6152674408002122E-2</v>
      </c>
      <c r="G596" s="15">
        <f>LN('2 Precios'!G595/'2 Precios'!G596)</f>
        <v>-1.0060635886498829E-2</v>
      </c>
      <c r="H596" s="15">
        <f>LN('2 Precios'!H595/'2 Precios'!H596)</f>
        <v>1.1734469618223786E-2</v>
      </c>
      <c r="I596" s="15">
        <f>LN('2 Precios'!I595/'2 Precios'!I596)</f>
        <v>-1.7605638350329032E-3</v>
      </c>
      <c r="J596" s="11">
        <v>594</v>
      </c>
    </row>
    <row r="597" spans="1:10" x14ac:dyDescent="0.2">
      <c r="A597" s="2">
        <v>43216</v>
      </c>
      <c r="B597" s="14">
        <f>LN('2 Precios'!B596/'2 Precios'!B597)</f>
        <v>4.9711629250464781E-3</v>
      </c>
      <c r="C597" s="15">
        <f>LN('2 Precios'!C596/'2 Precios'!C597)</f>
        <v>-6.3861318693020563E-3</v>
      </c>
      <c r="D597" s="15">
        <f>LN('2 Precios'!D596/'2 Precios'!D597)</f>
        <v>1.7699577099401075E-2</v>
      </c>
      <c r="E597" s="15">
        <f>LN('2 Precios'!E596/'2 Precios'!E597)</f>
        <v>-1.7595729590637436E-2</v>
      </c>
      <c r="F597" s="15">
        <f>LN('2 Precios'!F596/'2 Precios'!F597)</f>
        <v>-1.1217051092001266E-3</v>
      </c>
      <c r="G597" s="15">
        <f>LN('2 Precios'!G596/'2 Precios'!G597)</f>
        <v>6.6388873788352119E-3</v>
      </c>
      <c r="H597" s="15">
        <f>LN('2 Precios'!H596/'2 Precios'!H597)</f>
        <v>2.6264658326543757E-3</v>
      </c>
      <c r="I597" s="15">
        <f>LN('2 Precios'!I596/'2 Precios'!I597)</f>
        <v>2.4033199444156193E-2</v>
      </c>
      <c r="J597" s="11">
        <v>595</v>
      </c>
    </row>
    <row r="598" spans="1:10" x14ac:dyDescent="0.2">
      <c r="A598" s="2">
        <v>43215</v>
      </c>
      <c r="B598" s="14">
        <f>LN('2 Precios'!B597/'2 Precios'!B598)</f>
        <v>2.3745186332166604E-4</v>
      </c>
      <c r="C598" s="15">
        <f>LN('2 Precios'!C597/'2 Precios'!C598)</f>
        <v>1.7376633013176138E-3</v>
      </c>
      <c r="D598" s="15">
        <f>LN('2 Precios'!D597/'2 Precios'!D598)</f>
        <v>3.5778213478839024E-3</v>
      </c>
      <c r="E598" s="15">
        <f>LN('2 Precios'!E597/'2 Precios'!E598)</f>
        <v>-1.6137166905734078E-3</v>
      </c>
      <c r="F598" s="15">
        <f>LN('2 Precios'!F597/'2 Precios'!F598)</f>
        <v>-7.4460136920896465E-3</v>
      </c>
      <c r="G598" s="15">
        <f>LN('2 Precios'!G597/'2 Precios'!G598)</f>
        <v>-4.9408227689299788E-3</v>
      </c>
      <c r="H598" s="15">
        <f>LN('2 Precios'!H597/'2 Precios'!H598)</f>
        <v>-6.6578003784194756E-3</v>
      </c>
      <c r="I598" s="15">
        <f>LN('2 Precios'!I597/'2 Precios'!I598)</f>
        <v>-2.7545055555695919E-2</v>
      </c>
      <c r="J598" s="11">
        <v>596</v>
      </c>
    </row>
    <row r="599" spans="1:10" x14ac:dyDescent="0.2">
      <c r="A599" s="2">
        <v>43214</v>
      </c>
      <c r="B599" s="14">
        <f>LN('2 Precios'!B598/'2 Precios'!B599)</f>
        <v>-8.1961695643444233E-3</v>
      </c>
      <c r="C599" s="15">
        <f>LN('2 Precios'!C598/'2 Precios'!C599)</f>
        <v>-1.3531255633909424E-2</v>
      </c>
      <c r="D599" s="15">
        <f>LN('2 Precios'!D598/'2 Precios'!D599)</f>
        <v>-7.1428875123801137E-3</v>
      </c>
      <c r="E599" s="15">
        <f>LN('2 Precios'!E598/'2 Precios'!E599)</f>
        <v>1.3963532611441525E-2</v>
      </c>
      <c r="F599" s="15">
        <f>LN('2 Precios'!F598/'2 Precios'!F599)</f>
        <v>2.4025142495001092E-2</v>
      </c>
      <c r="G599" s="15">
        <f>LN('2 Precios'!G598/'2 Precios'!G599)</f>
        <v>1.8712261988087955E-3</v>
      </c>
      <c r="H599" s="15">
        <f>LN('2 Precios'!H598/'2 Precios'!H599)</f>
        <v>2.7206839790879138E-3</v>
      </c>
      <c r="I599" s="15">
        <f>LN('2 Precios'!I598/'2 Precios'!I599)</f>
        <v>3.5686213139395767E-2</v>
      </c>
      <c r="J599" s="11">
        <v>597</v>
      </c>
    </row>
    <row r="600" spans="1:10" x14ac:dyDescent="0.2">
      <c r="A600" s="2">
        <v>43213</v>
      </c>
      <c r="B600" s="14">
        <f>LN('2 Precios'!B599/'2 Precios'!B600)</f>
        <v>2.1968014852411253E-4</v>
      </c>
      <c r="C600" s="15">
        <f>LN('2 Precios'!C599/'2 Precios'!C600)</f>
        <v>-2.427691251007791E-3</v>
      </c>
      <c r="D600" s="15">
        <f>LN('2 Precios'!D599/'2 Precios'!D600)</f>
        <v>3.5650661644961446E-3</v>
      </c>
      <c r="E600" s="15">
        <f>LN('2 Precios'!E599/'2 Precios'!E600)</f>
        <v>-8.4663481942125803E-3</v>
      </c>
      <c r="F600" s="15">
        <f>LN('2 Precios'!F599/'2 Precios'!F600)</f>
        <v>1.901502759667982E-3</v>
      </c>
      <c r="G600" s="15">
        <f>LN('2 Precios'!G599/'2 Precios'!G600)</f>
        <v>-7.9708892474237101E-3</v>
      </c>
      <c r="H600" s="15">
        <f>LN('2 Precios'!H599/'2 Precios'!H600)</f>
        <v>1.7547049322329651E-2</v>
      </c>
      <c r="I600" s="15">
        <f>LN('2 Precios'!I599/'2 Precios'!I600)</f>
        <v>-0.17685706232187587</v>
      </c>
      <c r="J600" s="11">
        <v>598</v>
      </c>
    </row>
    <row r="601" spans="1:10" x14ac:dyDescent="0.2">
      <c r="A601" s="2">
        <v>43210</v>
      </c>
      <c r="B601" s="14">
        <f>LN('2 Precios'!B600/'2 Precios'!B601)</f>
        <v>-6.4563563122121432E-3</v>
      </c>
      <c r="C601" s="15">
        <f>LN('2 Precios'!C600/'2 Precios'!C601)</f>
        <v>3.8585972246002413E-3</v>
      </c>
      <c r="D601" s="15">
        <f>LN('2 Precios'!D600/'2 Precios'!D601)</f>
        <v>-1.7699577099400975E-2</v>
      </c>
      <c r="E601" s="15">
        <f>LN('2 Precios'!E600/'2 Precios'!E601)</f>
        <v>1.964699738379664E-2</v>
      </c>
      <c r="F601" s="15">
        <f>LN('2 Precios'!F600/'2 Precios'!F601)</f>
        <v>4.5784131865165938E-3</v>
      </c>
      <c r="G601" s="15">
        <f>LN('2 Precios'!G600/'2 Precios'!G601)</f>
        <v>7.6304057575834966E-3</v>
      </c>
      <c r="H601" s="15">
        <f>LN('2 Precios'!H600/'2 Precios'!H601)</f>
        <v>-1.2452093699032345E-2</v>
      </c>
      <c r="I601" s="15">
        <f>LN('2 Precios'!I600/'2 Precios'!I601)</f>
        <v>-0.20439978605675516</v>
      </c>
      <c r="J601" s="11">
        <v>599</v>
      </c>
    </row>
    <row r="602" spans="1:10" x14ac:dyDescent="0.2">
      <c r="A602" s="2">
        <v>43209</v>
      </c>
      <c r="B602" s="14">
        <f>LN('2 Precios'!B601/'2 Precios'!B602)</f>
        <v>-7.0619894056496834E-3</v>
      </c>
      <c r="C602" s="15">
        <f>LN('2 Precios'!C601/'2 Precios'!C602)</f>
        <v>4.3047132976483053E-3</v>
      </c>
      <c r="D602" s="15">
        <f>LN('2 Precios'!D601/'2 Precios'!D602)</f>
        <v>-2.4264621999631208E-2</v>
      </c>
      <c r="E602" s="15">
        <f>LN('2 Precios'!E601/'2 Precios'!E602)</f>
        <v>-1.8998278580637518E-2</v>
      </c>
      <c r="F602" s="15">
        <f>LN('2 Precios'!F601/'2 Precios'!F602)</f>
        <v>-1.5285061912002763E-3</v>
      </c>
      <c r="G602" s="15">
        <f>LN('2 Precios'!G601/'2 Precios'!G602)</f>
        <v>-1.0207724515069606E-3</v>
      </c>
      <c r="H602" s="15">
        <f>LN('2 Precios'!H601/'2 Precios'!H602)</f>
        <v>-5.1997544515282601E-3</v>
      </c>
      <c r="I602" s="15">
        <f>LN('2 Precios'!I601/'2 Precios'!I602)</f>
        <v>-9.2621221177267773E-3</v>
      </c>
      <c r="J602" s="11">
        <v>600</v>
      </c>
    </row>
    <row r="603" spans="1:10" x14ac:dyDescent="0.2">
      <c r="A603" s="2">
        <v>43208</v>
      </c>
      <c r="B603" s="14">
        <f>LN('2 Precios'!B602/'2 Precios'!B603)</f>
        <v>3.2059186179167944E-3</v>
      </c>
      <c r="C603" s="15">
        <f>LN('2 Precios'!C602/'2 Precios'!C603)</f>
        <v>4.3148507469561813E-4</v>
      </c>
      <c r="D603" s="15">
        <f>LN('2 Precios'!D602/'2 Precios'!D603)</f>
        <v>-1.0221554071538139E-2</v>
      </c>
      <c r="E603" s="15">
        <f>LN('2 Precios'!E602/'2 Precios'!E603)</f>
        <v>-2.4676784922024124E-2</v>
      </c>
      <c r="F603" s="15">
        <f>LN('2 Precios'!F602/'2 Precios'!F603)</f>
        <v>1.9665217880371687E-2</v>
      </c>
      <c r="G603" s="15">
        <f>LN('2 Precios'!G602/'2 Precios'!G603)</f>
        <v>-8.4983431901768027E-4</v>
      </c>
      <c r="H603" s="15">
        <f>LN('2 Precios'!H602/'2 Precios'!H603)</f>
        <v>9.8974434149534784E-3</v>
      </c>
      <c r="I603" s="15">
        <f>LN('2 Precios'!I602/'2 Precios'!I603)</f>
        <v>2.3632940682321722E-2</v>
      </c>
      <c r="J603" s="11">
        <v>601</v>
      </c>
    </row>
    <row r="604" spans="1:10" x14ac:dyDescent="0.2">
      <c r="A604" s="2">
        <v>43207</v>
      </c>
      <c r="B604" s="14">
        <f>LN('2 Precios'!B603/'2 Precios'!B604)</f>
        <v>1.0254357170183585E-2</v>
      </c>
      <c r="C604" s="15">
        <f>LN('2 Precios'!C603/'2 Precios'!C604)</f>
        <v>1.2158262377447613E-2</v>
      </c>
      <c r="D604" s="15">
        <f>LN('2 Precios'!D603/'2 Precios'!D604)</f>
        <v>1.0221554071538227E-2</v>
      </c>
      <c r="E604" s="15">
        <f>LN('2 Precios'!E603/'2 Precios'!E604)</f>
        <v>3.6426300176919522E-2</v>
      </c>
      <c r="F604" s="15">
        <f>LN('2 Precios'!F603/'2 Precios'!F604)</f>
        <v>-7.7855198991881006E-4</v>
      </c>
      <c r="G604" s="15">
        <f>LN('2 Precios'!G603/'2 Precios'!G604)</f>
        <v>1.0761073945764602E-2</v>
      </c>
      <c r="H604" s="15">
        <f>LN('2 Precios'!H603/'2 Precios'!H604)</f>
        <v>1.2564724044372871E-2</v>
      </c>
      <c r="I604" s="15">
        <f>LN('2 Precios'!I603/'2 Precios'!I604)</f>
        <v>-8.7720484558667725E-3</v>
      </c>
      <c r="J604" s="11">
        <v>602</v>
      </c>
    </row>
    <row r="605" spans="1:10" x14ac:dyDescent="0.2">
      <c r="A605" s="2">
        <v>43206</v>
      </c>
      <c r="B605" s="14">
        <f>LN('2 Precios'!B604/'2 Precios'!B605)</f>
        <v>-6.8704161298797431E-3</v>
      </c>
      <c r="C605" s="15">
        <f>LN('2 Precios'!C604/'2 Precios'!C605)</f>
        <v>2.1867638347037909E-3</v>
      </c>
      <c r="D605" s="15">
        <f>LN('2 Precios'!D604/'2 Precios'!D605)</f>
        <v>1.0327114155849524E-2</v>
      </c>
      <c r="E605" s="15">
        <f>LN('2 Precios'!E604/'2 Precios'!E605)</f>
        <v>2.1570440492884809E-2</v>
      </c>
      <c r="F605" s="15">
        <f>LN('2 Precios'!F604/'2 Precios'!F605)</f>
        <v>-1.7740495777318795E-2</v>
      </c>
      <c r="G605" s="15">
        <f>LN('2 Precios'!G604/'2 Precios'!G605)</f>
        <v>-1.1949613000793488E-2</v>
      </c>
      <c r="H605" s="15">
        <f>LN('2 Precios'!H604/'2 Precios'!H605)</f>
        <v>-1.0128066400400032E-2</v>
      </c>
      <c r="I605" s="15">
        <f>LN('2 Precios'!I604/'2 Precios'!I605)</f>
        <v>8.1429197783055938E-3</v>
      </c>
      <c r="J605" s="11">
        <v>603</v>
      </c>
    </row>
    <row r="606" spans="1:10" x14ac:dyDescent="0.2">
      <c r="A606" s="2">
        <v>43203</v>
      </c>
      <c r="B606" s="14">
        <f>LN('2 Precios'!B605/'2 Precios'!B606)</f>
        <v>-2.9231547918443635E-4</v>
      </c>
      <c r="C606" s="15">
        <f>LN('2 Precios'!C605/'2 Precios'!C606)</f>
        <v>-5.0950834438558638E-3</v>
      </c>
      <c r="D606" s="15">
        <f>LN('2 Precios'!D605/'2 Precios'!D606)</f>
        <v>-3.4542348680874461E-3</v>
      </c>
      <c r="E606" s="15">
        <f>LN('2 Precios'!E605/'2 Precios'!E606)</f>
        <v>-3.0146062524511381E-3</v>
      </c>
      <c r="F606" s="15">
        <f>LN('2 Precios'!F605/'2 Precios'!F606)</f>
        <v>-4.1960771084504946E-3</v>
      </c>
      <c r="G606" s="15">
        <f>LN('2 Precios'!G605/'2 Precios'!G606)</f>
        <v>-1.6954734622371044E-3</v>
      </c>
      <c r="H606" s="15">
        <f>LN('2 Precios'!H605/'2 Precios'!H606)</f>
        <v>1.114646320515428E-2</v>
      </c>
      <c r="I606" s="15">
        <f>LN('2 Precios'!I605/'2 Precios'!I606)</f>
        <v>-1.8850146957712238E-3</v>
      </c>
      <c r="J606" s="11">
        <v>604</v>
      </c>
    </row>
    <row r="607" spans="1:10" x14ac:dyDescent="0.2">
      <c r="A607" s="2">
        <v>43202</v>
      </c>
      <c r="B607" s="14">
        <f>LN('2 Precios'!B606/'2 Precios'!B607)</f>
        <v>5.1465713555847474E-3</v>
      </c>
      <c r="C607" s="15">
        <f>LN('2 Precios'!C606/'2 Precios'!C607)</f>
        <v>2.6185771163546093E-2</v>
      </c>
      <c r="D607" s="15">
        <f>LN('2 Precios'!D606/'2 Precios'!D607)</f>
        <v>2.4434025337282041E-2</v>
      </c>
      <c r="E607" s="15">
        <f>LN('2 Precios'!E606/'2 Precios'!E607)</f>
        <v>-1.3369319949746315E-3</v>
      </c>
      <c r="F607" s="15">
        <f>LN('2 Precios'!F606/'2 Precios'!F607)</f>
        <v>4.9609337569203648E-3</v>
      </c>
      <c r="G607" s="15">
        <f>LN('2 Precios'!G606/'2 Precios'!G607)</f>
        <v>1.8637797230088571E-2</v>
      </c>
      <c r="H607" s="15">
        <f>LN('2 Precios'!H606/'2 Precios'!H607)</f>
        <v>1.5838639988430426E-2</v>
      </c>
      <c r="I607" s="15">
        <f>LN('2 Precios'!I606/'2 Precios'!I607)</f>
        <v>-6.2579050825342123E-3</v>
      </c>
      <c r="J607" s="11">
        <v>605</v>
      </c>
    </row>
    <row r="608" spans="1:10" x14ac:dyDescent="0.2">
      <c r="A608" s="2">
        <v>43201</v>
      </c>
      <c r="B608" s="14">
        <f>LN('2 Precios'!B607/'2 Precios'!B608)</f>
        <v>4.1425072883453139E-3</v>
      </c>
      <c r="C608" s="15">
        <f>LN('2 Precios'!C607/'2 Precios'!C608)</f>
        <v>7.4805858999411638E-3</v>
      </c>
      <c r="D608" s="15">
        <f>LN('2 Precios'!D607/'2 Precios'!D608)</f>
        <v>-3.5273405179682992E-3</v>
      </c>
      <c r="E608" s="15">
        <f>LN('2 Precios'!E607/'2 Precios'!E608)</f>
        <v>1.3369319949746157E-3</v>
      </c>
      <c r="F608" s="15">
        <f>LN('2 Precios'!F607/'2 Precios'!F608)</f>
        <v>-7.6485664846992409E-4</v>
      </c>
      <c r="G608" s="15">
        <f>LN('2 Precios'!G607/'2 Precios'!G608)</f>
        <v>1.0932829069362793E-2</v>
      </c>
      <c r="H608" s="15">
        <f>LN('2 Precios'!H607/'2 Precios'!H608)</f>
        <v>7.086093146926179E-4</v>
      </c>
      <c r="I608" s="15">
        <f>LN('2 Precios'!I607/'2 Precios'!I608)</f>
        <v>-1.915406042736548E-2</v>
      </c>
      <c r="J608" s="11">
        <v>606</v>
      </c>
    </row>
    <row r="609" spans="1:10" x14ac:dyDescent="0.2">
      <c r="A609" s="2">
        <v>43200</v>
      </c>
      <c r="B609" s="14">
        <f>LN('2 Precios'!B608/'2 Precios'!B609)</f>
        <v>5.6551544950888682E-3</v>
      </c>
      <c r="C609" s="15">
        <f>LN('2 Precios'!C608/'2 Precios'!C609)</f>
        <v>1.925608795118551E-2</v>
      </c>
      <c r="D609" s="15">
        <f>LN('2 Precios'!D608/'2 Precios'!D609)</f>
        <v>3.5273405179684406E-3</v>
      </c>
      <c r="E609" s="15">
        <f>LN('2 Precios'!E608/'2 Precios'!E609)</f>
        <v>2.4032261272310399E-2</v>
      </c>
      <c r="F609" s="15">
        <f>LN('2 Precios'!F608/'2 Precios'!F609)</f>
        <v>-9.5111997200428844E-3</v>
      </c>
      <c r="G609" s="15">
        <f>LN('2 Precios'!G608/'2 Precios'!G609)</f>
        <v>2.0961055709575321E-3</v>
      </c>
      <c r="H609" s="15">
        <f>LN('2 Precios'!H608/'2 Precios'!H609)</f>
        <v>-6.0341083480007331E-3</v>
      </c>
      <c r="I609" s="15">
        <f>LN('2 Precios'!I608/'2 Precios'!I609)</f>
        <v>1.8377341110146716E-3</v>
      </c>
      <c r="J609" s="11">
        <v>607</v>
      </c>
    </row>
    <row r="610" spans="1:10" x14ac:dyDescent="0.2">
      <c r="A610" s="2">
        <v>43199</v>
      </c>
      <c r="B610" s="14">
        <f>LN('2 Precios'!B609/'2 Precios'!B610)</f>
        <v>2.7681731627878484E-3</v>
      </c>
      <c r="C610" s="15">
        <f>LN('2 Precios'!C609/'2 Precios'!C610)</f>
        <v>-3.3623904262620454E-3</v>
      </c>
      <c r="D610" s="15">
        <f>LN('2 Precios'!D609/'2 Precios'!D610)</f>
        <v>3.539826705124208E-3</v>
      </c>
      <c r="E610" s="15">
        <f>LN('2 Precios'!E609/'2 Precios'!E610)</f>
        <v>-5.4663271497750951E-3</v>
      </c>
      <c r="F610" s="15">
        <f>LN('2 Precios'!F609/'2 Precios'!F610)</f>
        <v>-3.7792939918933292E-3</v>
      </c>
      <c r="G610" s="15">
        <f>LN('2 Precios'!G609/'2 Precios'!G610)</f>
        <v>-5.5797705074514302E-3</v>
      </c>
      <c r="H610" s="15">
        <f>LN('2 Precios'!H609/'2 Precios'!H610)</f>
        <v>4.5085604335435847E-3</v>
      </c>
      <c r="I610" s="15">
        <f>LN('2 Precios'!I609/'2 Precios'!I610)</f>
        <v>3.1135704099461474E-2</v>
      </c>
      <c r="J610" s="11">
        <v>608</v>
      </c>
    </row>
    <row r="611" spans="1:10" x14ac:dyDescent="0.2">
      <c r="A611" s="2">
        <v>43196</v>
      </c>
      <c r="B611" s="14">
        <f>LN('2 Precios'!B610/'2 Precios'!B611)</f>
        <v>-5.3486020189448319E-4</v>
      </c>
      <c r="C611" s="15">
        <f>LN('2 Precios'!C610/'2 Precios'!C611)</f>
        <v>-1.9815112190477518E-3</v>
      </c>
      <c r="D611" s="15">
        <f>LN('2 Precios'!D610/'2 Precios'!D611)</f>
        <v>-3.5398267051241737E-3</v>
      </c>
      <c r="E611" s="15">
        <f>LN('2 Precios'!E610/'2 Precios'!E611)</f>
        <v>3.4077355926991797E-4</v>
      </c>
      <c r="F611" s="15">
        <f>LN('2 Precios'!F610/'2 Precios'!F611)</f>
        <v>4.915910919272101E-3</v>
      </c>
      <c r="G611" s="15">
        <f>LN('2 Precios'!G610/'2 Precios'!G611)</f>
        <v>-8.3118054279518044E-3</v>
      </c>
      <c r="H611" s="15">
        <f>LN('2 Precios'!H610/'2 Precios'!H611)</f>
        <v>-1.4055837724468851E-2</v>
      </c>
      <c r="I611" s="15">
        <f>LN('2 Precios'!I610/'2 Precios'!I611)</f>
        <v>-7.5614727005764749E-3</v>
      </c>
      <c r="J611" s="11">
        <v>609</v>
      </c>
    </row>
    <row r="612" spans="1:10" x14ac:dyDescent="0.2">
      <c r="A612" s="2">
        <v>43195</v>
      </c>
      <c r="B612" s="14">
        <f>LN('2 Precios'!B611/'2 Precios'!B612)</f>
        <v>1.0361546425963016E-2</v>
      </c>
      <c r="C612" s="15">
        <f>LN('2 Precios'!C611/'2 Precios'!C612)</f>
        <v>4.4258143371025179E-3</v>
      </c>
      <c r="D612" s="15">
        <f>LN('2 Precios'!D611/'2 Precios'!D612)</f>
        <v>3.539826705124208E-3</v>
      </c>
      <c r="E612" s="15">
        <f>LN('2 Precios'!E611/'2 Precios'!E612)</f>
        <v>3.0100906549582796E-2</v>
      </c>
      <c r="F612" s="15">
        <f>LN('2 Precios'!F611/'2 Precios'!F612)</f>
        <v>-1.43021258783656E-2</v>
      </c>
      <c r="G612" s="15">
        <f>LN('2 Precios'!G611/'2 Precios'!G612)</f>
        <v>6.5744352746643997E-3</v>
      </c>
      <c r="H612" s="15">
        <f>LN('2 Precios'!H611/'2 Precios'!H612)</f>
        <v>1.8858237314485507E-2</v>
      </c>
      <c r="I612" s="15">
        <f>LN('2 Precios'!I611/'2 Precios'!I612)</f>
        <v>3.059512057820276E-2</v>
      </c>
      <c r="J612" s="11">
        <v>610</v>
      </c>
    </row>
    <row r="613" spans="1:10" x14ac:dyDescent="0.2">
      <c r="A613" s="2">
        <v>43194</v>
      </c>
      <c r="B613" s="14">
        <f>LN('2 Precios'!B612/'2 Precios'!B613)</f>
        <v>1.6431001919026904E-2</v>
      </c>
      <c r="C613" s="15">
        <f>LN('2 Precios'!C612/'2 Precios'!C613)</f>
        <v>4.2918369179146829E-3</v>
      </c>
      <c r="D613" s="15">
        <f>LN('2 Precios'!D612/'2 Precios'!D613)</f>
        <v>7.7386663615420195E-2</v>
      </c>
      <c r="E613" s="15">
        <f>LN('2 Precios'!E612/'2 Precios'!E613)</f>
        <v>1.5218768335526109E-2</v>
      </c>
      <c r="F613" s="15">
        <f>LN('2 Precios'!F612/'2 Precios'!F613)</f>
        <v>7.3245937235628111E-2</v>
      </c>
      <c r="G613" s="15">
        <f>LN('2 Precios'!G612/'2 Precios'!G613)</f>
        <v>2.4423597836739079E-2</v>
      </c>
      <c r="H613" s="15">
        <f>LN('2 Precios'!H612/'2 Precios'!H613)</f>
        <v>6.9166988919429047E-3</v>
      </c>
      <c r="I613" s="15">
        <f>LN('2 Precios'!I612/'2 Precios'!I613)</f>
        <v>1.1064219605380067E-2</v>
      </c>
      <c r="J613" s="11">
        <v>611</v>
      </c>
    </row>
    <row r="614" spans="1:10" x14ac:dyDescent="0.2">
      <c r="A614" s="2">
        <v>43193</v>
      </c>
      <c r="B614" s="14">
        <f>LN('2 Precios'!B613/'2 Precios'!B614)</f>
        <v>1.8537153619959529E-2</v>
      </c>
      <c r="C614" s="15">
        <f>LN('2 Precios'!C613/'2 Precios'!C614)</f>
        <v>2.9936723118617711E-2</v>
      </c>
      <c r="D614" s="15">
        <f>LN('2 Precios'!D613/'2 Precios'!D614)</f>
        <v>0</v>
      </c>
      <c r="E614" s="15">
        <f>LN('2 Precios'!E613/'2 Precios'!E614)</f>
        <v>3.5205994203516881E-2</v>
      </c>
      <c r="F614" s="15">
        <f>LN('2 Precios'!F613/'2 Precios'!F614)</f>
        <v>1.9489126796981657E-2</v>
      </c>
      <c r="G614" s="15">
        <f>LN('2 Precios'!G613/'2 Precios'!G614)</f>
        <v>2.5947437685555783E-2</v>
      </c>
      <c r="H614" s="15">
        <f>LN('2 Precios'!H613/'2 Precios'!H614)</f>
        <v>8.241369782562756E-3</v>
      </c>
      <c r="I614" s="15">
        <f>LN('2 Precios'!I613/'2 Precios'!I614)</f>
        <v>2.3842188962759657E-2</v>
      </c>
      <c r="J614" s="11">
        <v>612</v>
      </c>
    </row>
    <row r="615" spans="1:10" x14ac:dyDescent="0.2">
      <c r="A615" s="2">
        <v>43192</v>
      </c>
      <c r="B615" s="14">
        <f>LN('2 Precios'!B614/'2 Precios'!B615)</f>
        <v>-6.4862891602843606E-3</v>
      </c>
      <c r="C615" s="15">
        <f>LN('2 Precios'!C614/'2 Precios'!C615)</f>
        <v>-5.5244241639075637E-3</v>
      </c>
      <c r="D615" s="15">
        <f>LN('2 Precios'!D614/'2 Precios'!D615)</f>
        <v>7.6923456231556449E-3</v>
      </c>
      <c r="E615" s="15">
        <f>LN('2 Precios'!E614/'2 Precios'!E615)</f>
        <v>-1.0656025677846867E-2</v>
      </c>
      <c r="F615" s="15">
        <f>LN('2 Precios'!F614/'2 Precios'!F615)</f>
        <v>-1.6267215158526534E-2</v>
      </c>
      <c r="G615" s="15">
        <f>LN('2 Precios'!G614/'2 Precios'!G615)</f>
        <v>-1.5577203502466198E-2</v>
      </c>
      <c r="H615" s="15">
        <f>LN('2 Precios'!H614/'2 Precios'!H615)</f>
        <v>-3.8249553809346672E-3</v>
      </c>
      <c r="I615" s="15">
        <f>LN('2 Precios'!I614/'2 Precios'!I615)</f>
        <v>1.8262259312538442E-2</v>
      </c>
      <c r="J615" s="11">
        <v>613</v>
      </c>
    </row>
    <row r="616" spans="1:10" x14ac:dyDescent="0.2">
      <c r="A616" s="2">
        <v>43187</v>
      </c>
      <c r="B616" s="14">
        <f>LN('2 Precios'!B615/'2 Precios'!B616)</f>
        <v>-1.439408974768361E-2</v>
      </c>
      <c r="C616" s="15">
        <f>LN('2 Precios'!C615/'2 Precios'!C616)</f>
        <v>-2.8551263979401637E-2</v>
      </c>
      <c r="D616" s="15">
        <f>LN('2 Precios'!D615/'2 Precios'!D616)</f>
        <v>-1.151644206155918E-2</v>
      </c>
      <c r="E616" s="15">
        <f>LN('2 Precios'!E615/'2 Precios'!E616)</f>
        <v>3.2949324465595987E-3</v>
      </c>
      <c r="F616" s="15">
        <f>LN('2 Precios'!F615/'2 Precios'!F616)</f>
        <v>-2.3127026641878882E-2</v>
      </c>
      <c r="G616" s="15">
        <f>LN('2 Precios'!G615/'2 Precios'!G616)</f>
        <v>-1.1081418429914039E-2</v>
      </c>
      <c r="H616" s="15">
        <f>LN('2 Precios'!H615/'2 Precios'!H616)</f>
        <v>-6.06759540907014E-3</v>
      </c>
      <c r="I616" s="15">
        <f>LN('2 Precios'!I615/'2 Precios'!I616)</f>
        <v>-3.619698114460513E-2</v>
      </c>
      <c r="J616" s="11">
        <v>614</v>
      </c>
    </row>
    <row r="617" spans="1:10" x14ac:dyDescent="0.2">
      <c r="A617" s="2">
        <v>43186</v>
      </c>
      <c r="B617" s="14">
        <f>LN('2 Precios'!B616/'2 Precios'!B617)</f>
        <v>-1.3856147507308914E-3</v>
      </c>
      <c r="C617" s="15">
        <f>LN('2 Precios'!C616/'2 Precios'!C617)</f>
        <v>2.1180400157576534E-2</v>
      </c>
      <c r="D617" s="15">
        <f>LN('2 Precios'!D616/'2 Precios'!D617)</f>
        <v>-1.1385322225125241E-2</v>
      </c>
      <c r="E617" s="15">
        <f>LN('2 Precios'!E616/'2 Precios'!E617)</f>
        <v>-1.0994687033795678E-3</v>
      </c>
      <c r="F617" s="15">
        <f>LN('2 Precios'!F616/'2 Precios'!F617)</f>
        <v>-3.1428347453930396E-2</v>
      </c>
      <c r="G617" s="15">
        <f>LN('2 Precios'!G616/'2 Precios'!G617)</f>
        <v>-5.6718337091255979E-3</v>
      </c>
      <c r="H617" s="15">
        <f>LN('2 Precios'!H616/'2 Precios'!H617)</f>
        <v>1.6859278028990191E-2</v>
      </c>
      <c r="I617" s="15">
        <f>LN('2 Precios'!I616/'2 Precios'!I617)</f>
        <v>1.1254670271692699E-2</v>
      </c>
      <c r="J617" s="11">
        <v>615</v>
      </c>
    </row>
    <row r="618" spans="1:10" x14ac:dyDescent="0.2">
      <c r="A618" s="2">
        <v>43185</v>
      </c>
      <c r="B618" s="14">
        <f>LN('2 Precios'!B617/'2 Precios'!B618)</f>
        <v>7.3367608438443576E-3</v>
      </c>
      <c r="C618" s="15">
        <f>LN('2 Precios'!C617/'2 Precios'!C618)</f>
        <v>-8.2471330914082736E-3</v>
      </c>
      <c r="D618" s="15">
        <f>LN('2 Precios'!D617/'2 Precios'!D618)</f>
        <v>7.5757938084577226E-3</v>
      </c>
      <c r="E618" s="15">
        <f>LN('2 Precios'!E617/'2 Precios'!E618)</f>
        <v>-5.8436983623416641E-3</v>
      </c>
      <c r="F618" s="15">
        <f>LN('2 Precios'!F617/'2 Precios'!F618)</f>
        <v>-1.8168554268808711E-2</v>
      </c>
      <c r="G618" s="15">
        <f>LN('2 Precios'!G617/'2 Precios'!G618)</f>
        <v>8.6980577013544558E-3</v>
      </c>
      <c r="H618" s="15">
        <f>LN('2 Precios'!H617/'2 Precios'!H618)</f>
        <v>-1.7189173020982194E-2</v>
      </c>
      <c r="I618" s="15">
        <f>LN('2 Precios'!I617/'2 Precios'!I618)</f>
        <v>6.6600069061813812E-4</v>
      </c>
      <c r="J618" s="11">
        <v>616</v>
      </c>
    </row>
    <row r="619" spans="1:10" x14ac:dyDescent="0.2">
      <c r="A619" s="2">
        <v>43182</v>
      </c>
      <c r="B619" s="14">
        <f>LN('2 Precios'!B618/'2 Precios'!B619)</f>
        <v>-1.8005102146168621E-2</v>
      </c>
      <c r="C619" s="15">
        <f>LN('2 Precios'!C618/'2 Precios'!C619)</f>
        <v>-8.1796738532701231E-3</v>
      </c>
      <c r="D619" s="15">
        <f>LN('2 Precios'!D618/'2 Precios'!D619)</f>
        <v>-1.5094626222485016E-2</v>
      </c>
      <c r="E619" s="15">
        <f>LN('2 Precios'!E618/'2 Precios'!E619)</f>
        <v>-1.4461640322195117E-2</v>
      </c>
      <c r="F619" s="15">
        <f>LN('2 Precios'!F618/'2 Precios'!F619)</f>
        <v>7.9081186390715964E-3</v>
      </c>
      <c r="G619" s="15">
        <f>LN('2 Precios'!G618/'2 Precios'!G619)</f>
        <v>-5.3342765652043562E-3</v>
      </c>
      <c r="H619" s="15">
        <f>LN('2 Precios'!H618/'2 Precios'!H619)</f>
        <v>-7.4488297145067764E-3</v>
      </c>
      <c r="I619" s="15">
        <f>LN('2 Precios'!I618/'2 Precios'!I619)</f>
        <v>-8.6236023639321546E-3</v>
      </c>
      <c r="J619" s="11">
        <v>617</v>
      </c>
    </row>
    <row r="620" spans="1:10" x14ac:dyDescent="0.2">
      <c r="A620" s="2">
        <v>43181</v>
      </c>
      <c r="B620" s="14">
        <f>LN('2 Precios'!B619/'2 Precios'!B620)</f>
        <v>-3.3894615508780188E-3</v>
      </c>
      <c r="C620" s="15">
        <f>LN('2 Precios'!C619/'2 Precios'!C620)</f>
        <v>-1.0245597612393206E-2</v>
      </c>
      <c r="D620" s="15">
        <f>LN('2 Precios'!D619/'2 Precios'!D620)</f>
        <v>-2.5879447987820835E-2</v>
      </c>
      <c r="E620" s="15">
        <f>LN('2 Precios'!E619/'2 Precios'!E620)</f>
        <v>1.7963719578289949E-3</v>
      </c>
      <c r="F620" s="15">
        <f>LN('2 Precios'!F619/'2 Precios'!F620)</f>
        <v>6.4009438714110245E-2</v>
      </c>
      <c r="G620" s="15">
        <f>LN('2 Precios'!G619/'2 Precios'!G620)</f>
        <v>-1.3562532976216695E-2</v>
      </c>
      <c r="H620" s="15">
        <f>LN('2 Precios'!H619/'2 Precios'!H620)</f>
        <v>-2.5855167960601014E-2</v>
      </c>
      <c r="I620" s="15">
        <f>LN('2 Precios'!I619/'2 Precios'!I620)</f>
        <v>-5.2701044242371041E-3</v>
      </c>
      <c r="J620" s="11">
        <v>618</v>
      </c>
    </row>
    <row r="621" spans="1:10" x14ac:dyDescent="0.2">
      <c r="A621" s="2">
        <v>43180</v>
      </c>
      <c r="B621" s="14">
        <f>LN('2 Precios'!B620/'2 Precios'!B621)</f>
        <v>9.4152045432732631E-3</v>
      </c>
      <c r="C621" s="15">
        <f>LN('2 Precios'!C620/'2 Precios'!C621)</f>
        <v>8.709642795546672E-3</v>
      </c>
      <c r="D621" s="15">
        <f>LN('2 Precios'!D620/'2 Precios'!D621)</f>
        <v>4.0974074210305696E-2</v>
      </c>
      <c r="E621" s="15">
        <f>LN('2 Precios'!E620/'2 Precios'!E621)</f>
        <v>6.4935295448042742E-3</v>
      </c>
      <c r="F621" s="15">
        <f>LN('2 Precios'!F620/'2 Precios'!F621)</f>
        <v>-1.7975359524964384E-2</v>
      </c>
      <c r="G621" s="15">
        <f>LN('2 Precios'!G620/'2 Precios'!G621)</f>
        <v>1.3917268708115712E-2</v>
      </c>
      <c r="H621" s="15">
        <f>LN('2 Precios'!H620/'2 Precios'!H621)</f>
        <v>3.5670693916541908E-2</v>
      </c>
      <c r="I621" s="15">
        <f>LN('2 Precios'!I620/'2 Precios'!I621)</f>
        <v>3.0012255890251482E-2</v>
      </c>
      <c r="J621" s="11">
        <v>619</v>
      </c>
    </row>
    <row r="622" spans="1:10" x14ac:dyDescent="0.2">
      <c r="A622" s="2">
        <v>43179</v>
      </c>
      <c r="B622" s="14">
        <f>LN('2 Precios'!B621/'2 Precios'!B622)</f>
        <v>-8.4833731036915438E-3</v>
      </c>
      <c r="C622" s="15">
        <f>LN('2 Precios'!C621/'2 Precios'!C622)</f>
        <v>2.6124639889049763E-3</v>
      </c>
      <c r="D622" s="15">
        <f>LN('2 Precios'!D621/'2 Precios'!D622)</f>
        <v>-1.1342276603934607E-2</v>
      </c>
      <c r="E622" s="15">
        <f>LN('2 Precios'!E621/'2 Precios'!E622)</f>
        <v>1.458279605711201E-2</v>
      </c>
      <c r="F622" s="15">
        <f>LN('2 Precios'!F621/'2 Precios'!F622)</f>
        <v>4.0805499538853006E-2</v>
      </c>
      <c r="G622" s="15">
        <f>LN('2 Precios'!G621/'2 Precios'!G622)</f>
        <v>9.984001635272903E-3</v>
      </c>
      <c r="H622" s="15">
        <f>LN('2 Precios'!H621/'2 Precios'!H622)</f>
        <v>-2.7984080715977917E-2</v>
      </c>
      <c r="I622" s="15">
        <f>LN('2 Precios'!I621/'2 Precios'!I622)</f>
        <v>-1.0104498232326422E-2</v>
      </c>
      <c r="J622" s="11">
        <v>620</v>
      </c>
    </row>
    <row r="623" spans="1:10" x14ac:dyDescent="0.2">
      <c r="A623" s="2">
        <v>43175</v>
      </c>
      <c r="B623" s="14">
        <f>LN('2 Precios'!B622/'2 Precios'!B623)</f>
        <v>-7.1247266695781174E-3</v>
      </c>
      <c r="C623" s="15">
        <f>LN('2 Precios'!C622/'2 Precios'!C623)</f>
        <v>-4.4523142049322194E-3</v>
      </c>
      <c r="D623" s="15">
        <f>LN('2 Precios'!D622/'2 Precios'!D623)</f>
        <v>-3.690455693545075E-2</v>
      </c>
      <c r="E623" s="15">
        <f>LN('2 Precios'!E622/'2 Precios'!E623)</f>
        <v>-8.0468976997431826E-3</v>
      </c>
      <c r="F623" s="15">
        <f>LN('2 Precios'!F622/'2 Precios'!F623)</f>
        <v>-2.6852711890596903E-2</v>
      </c>
      <c r="G623" s="15">
        <f>LN('2 Precios'!G622/'2 Precios'!G623)</f>
        <v>7.1699231681551713E-4</v>
      </c>
      <c r="H623" s="15">
        <f>LN('2 Precios'!H622/'2 Precios'!H623)</f>
        <v>3.0190701521830503E-2</v>
      </c>
      <c r="I623" s="15">
        <f>LN('2 Precios'!I622/'2 Precios'!I623)</f>
        <v>-2.1876908277805834E-2</v>
      </c>
      <c r="J623" s="11">
        <v>621</v>
      </c>
    </row>
    <row r="624" spans="1:10" x14ac:dyDescent="0.2">
      <c r="A624" s="2">
        <v>43174</v>
      </c>
      <c r="B624" s="14">
        <f>LN('2 Precios'!B623/'2 Precios'!B624)</f>
        <v>-7.072620408272853E-3</v>
      </c>
      <c r="C624" s="15">
        <f>LN('2 Precios'!C623/'2 Precios'!C624)</f>
        <v>1.4504235696069017E-2</v>
      </c>
      <c r="D624" s="15">
        <f>LN('2 Precios'!D623/'2 Precios'!D624)</f>
        <v>-7.2202479734870201E-3</v>
      </c>
      <c r="E624" s="15">
        <f>LN('2 Precios'!E623/'2 Precios'!E624)</f>
        <v>-1.5901961398840262E-2</v>
      </c>
      <c r="F624" s="15">
        <f>LN('2 Precios'!F623/'2 Precios'!F624)</f>
        <v>-1.0383479873135515E-2</v>
      </c>
      <c r="G624" s="15">
        <f>LN('2 Precios'!G623/'2 Precios'!G624)</f>
        <v>2.1539767410052946E-3</v>
      </c>
      <c r="H624" s="15">
        <f>LN('2 Precios'!H623/'2 Precios'!H624)</f>
        <v>-3.2599180288327867E-2</v>
      </c>
      <c r="I624" s="15">
        <f>LN('2 Precios'!I623/'2 Precios'!I624)</f>
        <v>-4.5796612590246061E-3</v>
      </c>
      <c r="J624" s="11">
        <v>622</v>
      </c>
    </row>
    <row r="625" spans="1:10" x14ac:dyDescent="0.2">
      <c r="A625" s="2">
        <v>43173</v>
      </c>
      <c r="B625" s="14">
        <f>LN('2 Precios'!B624/'2 Precios'!B625)</f>
        <v>-8.2836997467889903E-3</v>
      </c>
      <c r="C625" s="15">
        <f>LN('2 Precios'!C624/'2 Precios'!C625)</f>
        <v>-1.5531297042414519E-3</v>
      </c>
      <c r="D625" s="15">
        <f>LN('2 Precios'!D624/'2 Precios'!D625)</f>
        <v>-2.1353124470568946E-2</v>
      </c>
      <c r="E625" s="15">
        <f>LN('2 Precios'!E624/'2 Precios'!E625)</f>
        <v>-1.1762745204554618E-2</v>
      </c>
      <c r="F625" s="15">
        <f>LN('2 Precios'!F624/'2 Precios'!F625)</f>
        <v>-4.3607996883932749E-3</v>
      </c>
      <c r="G625" s="15">
        <f>LN('2 Precios'!G624/'2 Precios'!G625)</f>
        <v>1.338663236967595E-2</v>
      </c>
      <c r="H625" s="15">
        <f>LN('2 Precios'!H624/'2 Precios'!H625)</f>
        <v>-1.1427448781191354E-2</v>
      </c>
      <c r="I625" s="15">
        <f>LN('2 Precios'!I624/'2 Precios'!I625)</f>
        <v>-2.1311752673716943E-2</v>
      </c>
      <c r="J625" s="11">
        <v>623</v>
      </c>
    </row>
    <row r="626" spans="1:10" x14ac:dyDescent="0.2">
      <c r="A626" s="2">
        <v>43172</v>
      </c>
      <c r="B626" s="14">
        <f>LN('2 Precios'!B625/'2 Precios'!B626)</f>
        <v>-2.3507023305702527E-3</v>
      </c>
      <c r="C626" s="15">
        <f>LN('2 Precios'!C625/'2 Precios'!C626)</f>
        <v>-1.7055744228543074E-3</v>
      </c>
      <c r="D626" s="15">
        <f>LN('2 Precios'!D625/'2 Precios'!D626)</f>
        <v>-2.4349029010286613E-2</v>
      </c>
      <c r="E626" s="15">
        <f>LN('2 Precios'!E625/'2 Precios'!E626)</f>
        <v>5.3295206150152418E-3</v>
      </c>
      <c r="F626" s="15">
        <f>LN('2 Precios'!F625/'2 Precios'!F626)</f>
        <v>-2.7313402406835656E-2</v>
      </c>
      <c r="G626" s="15">
        <f>LN('2 Precios'!G625/'2 Precios'!G626)</f>
        <v>-1.4464164791844095E-2</v>
      </c>
      <c r="H626" s="15">
        <f>LN('2 Precios'!H625/'2 Precios'!H626)</f>
        <v>-4.5872586142462436E-3</v>
      </c>
      <c r="I626" s="15">
        <f>LN('2 Precios'!I625/'2 Precios'!I626)</f>
        <v>1.2214873826886262E-2</v>
      </c>
      <c r="J626" s="11">
        <v>624</v>
      </c>
    </row>
    <row r="627" spans="1:10" x14ac:dyDescent="0.2">
      <c r="A627" s="2">
        <v>43171</v>
      </c>
      <c r="B627" s="14">
        <f>LN('2 Precios'!B626/'2 Precios'!B627)</f>
        <v>2.3622867184516028E-3</v>
      </c>
      <c r="C627" s="15">
        <f>LN('2 Precios'!C626/'2 Precios'!C627)</f>
        <v>-4.6463253121809206E-4</v>
      </c>
      <c r="D627" s="15">
        <f>LN('2 Precios'!D626/'2 Precios'!D627)</f>
        <v>-1.365208916832732E-2</v>
      </c>
      <c r="E627" s="15">
        <f>LN('2 Precios'!E626/'2 Precios'!E627)</f>
        <v>2.1606926669958421E-2</v>
      </c>
      <c r="F627" s="15">
        <f>LN('2 Precios'!F626/'2 Precios'!F627)</f>
        <v>8.8923841327082885E-3</v>
      </c>
      <c r="G627" s="15">
        <f>LN('2 Precios'!G626/'2 Precios'!G627)</f>
        <v>3.9567857022859768E-3</v>
      </c>
      <c r="H627" s="15">
        <f>LN('2 Precios'!H626/'2 Precios'!H627)</f>
        <v>8.1874743347944492E-3</v>
      </c>
      <c r="I627" s="15">
        <f>LN('2 Precios'!I626/'2 Precios'!I627)</f>
        <v>2.1576515359011329E-2</v>
      </c>
      <c r="J627" s="11">
        <v>625</v>
      </c>
    </row>
    <row r="628" spans="1:10" x14ac:dyDescent="0.2">
      <c r="A628" s="2">
        <v>43168</v>
      </c>
      <c r="B628" s="14">
        <f>LN('2 Precios'!B627/'2 Precios'!B628)</f>
        <v>6.5384701390348342E-3</v>
      </c>
      <c r="C628" s="15">
        <f>LN('2 Precios'!C627/'2 Precios'!C628)</f>
        <v>1.7047814658498707E-3</v>
      </c>
      <c r="D628" s="15">
        <f>LN('2 Precios'!D627/'2 Precios'!D628)</f>
        <v>6.6574490622669902E-2</v>
      </c>
      <c r="E628" s="15">
        <f>LN('2 Precios'!E627/'2 Precios'!E628)</f>
        <v>2.0968177096039337E-2</v>
      </c>
      <c r="F628" s="15">
        <f>LN('2 Precios'!F627/'2 Precios'!F628)</f>
        <v>1.0933377380256853E-2</v>
      </c>
      <c r="G628" s="15">
        <f>LN('2 Precios'!G627/'2 Precios'!G628)</f>
        <v>3.6050828543357125E-4</v>
      </c>
      <c r="H628" s="15">
        <f>LN('2 Precios'!H627/'2 Precios'!H628)</f>
        <v>6.3315915752871904E-3</v>
      </c>
      <c r="I628" s="15">
        <f>LN('2 Precios'!I627/'2 Precios'!I628)</f>
        <v>2.7472414499534342E-2</v>
      </c>
      <c r="J628" s="11">
        <v>626</v>
      </c>
    </row>
    <row r="629" spans="1:10" x14ac:dyDescent="0.2">
      <c r="A629" s="2">
        <v>43167</v>
      </c>
      <c r="B629" s="14">
        <f>LN('2 Precios'!B628/'2 Precios'!B629)</f>
        <v>1.2051577038680717E-2</v>
      </c>
      <c r="C629" s="15">
        <f>LN('2 Precios'!C628/'2 Precios'!C629)</f>
        <v>7.316931473947178E-3</v>
      </c>
      <c r="D629" s="15">
        <f>LN('2 Precios'!D628/'2 Precios'!D629)</f>
        <v>5.2056361956053128E-2</v>
      </c>
      <c r="E629" s="15">
        <f>LN('2 Precios'!E628/'2 Precios'!E629)</f>
        <v>4.4709090034682139E-3</v>
      </c>
      <c r="F629" s="15">
        <f>LN('2 Precios'!F628/'2 Precios'!F629)</f>
        <v>8.6750940081193884E-3</v>
      </c>
      <c r="G629" s="15">
        <f>LN('2 Precios'!G628/'2 Precios'!G629)</f>
        <v>3.1312693082393268E-2</v>
      </c>
      <c r="H629" s="15">
        <f>LN('2 Precios'!H628/'2 Precios'!H629)</f>
        <v>-2.2483504195225396E-2</v>
      </c>
      <c r="I629" s="15">
        <f>LN('2 Precios'!I628/'2 Precios'!I629)</f>
        <v>-1.3495481474884509E-2</v>
      </c>
      <c r="J629" s="11">
        <v>627</v>
      </c>
    </row>
    <row r="630" spans="1:10" x14ac:dyDescent="0.2">
      <c r="A630" s="2">
        <v>43166</v>
      </c>
      <c r="B630" s="14">
        <f>LN('2 Precios'!B629/'2 Precios'!B630)</f>
        <v>-4.657577871333864E-3</v>
      </c>
      <c r="C630" s="15">
        <f>LN('2 Precios'!C629/'2 Precios'!C630)</f>
        <v>1.0943485810364154E-3</v>
      </c>
      <c r="D630" s="15">
        <f>LN('2 Precios'!D629/'2 Precios'!D630)</f>
        <v>-1.1385322225125241E-2</v>
      </c>
      <c r="E630" s="15">
        <f>LN('2 Precios'!E629/'2 Precios'!E630)</f>
        <v>-4.0990554879014813E-3</v>
      </c>
      <c r="F630" s="15">
        <f>LN('2 Precios'!F629/'2 Precios'!F630)</f>
        <v>-7.8896265678929482E-3</v>
      </c>
      <c r="G630" s="15">
        <f>LN('2 Precios'!G629/'2 Precios'!G630)</f>
        <v>4.1006022426819944E-3</v>
      </c>
      <c r="H630" s="15">
        <f>LN('2 Precios'!H629/'2 Precios'!H630)</f>
        <v>-6.761718174313665E-3</v>
      </c>
      <c r="I630" s="15">
        <f>LN('2 Precios'!I629/'2 Precios'!I630)</f>
        <v>6.7046599896778368E-4</v>
      </c>
      <c r="J630" s="11">
        <v>628</v>
      </c>
    </row>
    <row r="631" spans="1:10" x14ac:dyDescent="0.2">
      <c r="A631" s="2">
        <v>43165</v>
      </c>
      <c r="B631" s="14">
        <f>LN('2 Precios'!B630/'2 Precios'!B631)</f>
        <v>3.4248833621764226E-3</v>
      </c>
      <c r="C631" s="15">
        <f>LN('2 Precios'!C630/'2 Precios'!C631)</f>
        <v>-2.6555979467403667E-3</v>
      </c>
      <c r="D631" s="15">
        <f>LN('2 Precios'!D630/'2 Precios'!D631)</f>
        <v>7.5757938084577226E-3</v>
      </c>
      <c r="E631" s="15">
        <f>LN('2 Precios'!E630/'2 Precios'!E631)</f>
        <v>-5.9325352316864748E-3</v>
      </c>
      <c r="F631" s="15">
        <f>LN('2 Precios'!F630/'2 Precios'!F631)</f>
        <v>-3.5301074693984487E-3</v>
      </c>
      <c r="G631" s="15">
        <f>LN('2 Precios'!G630/'2 Precios'!G631)</f>
        <v>-4.8443918105475292E-3</v>
      </c>
      <c r="H631" s="15">
        <f>LN('2 Precios'!H630/'2 Precios'!H631)</f>
        <v>-8.2907406914938724E-4</v>
      </c>
      <c r="I631" s="15">
        <f>LN('2 Precios'!I630/'2 Precios'!I631)</f>
        <v>-2.3202897079663869E-2</v>
      </c>
      <c r="J631" s="11">
        <v>629</v>
      </c>
    </row>
    <row r="632" spans="1:10" x14ac:dyDescent="0.2">
      <c r="A632" s="2">
        <v>43164</v>
      </c>
      <c r="B632" s="14">
        <f>LN('2 Precios'!B631/'2 Precios'!B632)</f>
        <v>3.6278067633835178E-3</v>
      </c>
      <c r="C632" s="15">
        <f>LN('2 Precios'!C631/'2 Precios'!C632)</f>
        <v>6.102812293102099E-3</v>
      </c>
      <c r="D632" s="15">
        <f>LN('2 Precios'!D631/'2 Precios'!D632)</f>
        <v>-3.7317763007195165E-2</v>
      </c>
      <c r="E632" s="15">
        <f>LN('2 Precios'!E631/'2 Precios'!E632)</f>
        <v>-1.0298031616063404E-2</v>
      </c>
      <c r="F632" s="15">
        <f>LN('2 Precios'!F631/'2 Precios'!F632)</f>
        <v>-4.29184249919023E-2</v>
      </c>
      <c r="G632" s="15">
        <f>LN('2 Precios'!G631/'2 Precios'!G632)</f>
        <v>3.1648169392642202E-3</v>
      </c>
      <c r="H632" s="15">
        <f>LN('2 Precios'!H631/'2 Precios'!H632)</f>
        <v>5.9742455935745363E-3</v>
      </c>
      <c r="I632" s="15">
        <f>LN('2 Precios'!I631/'2 Precios'!I632)</f>
        <v>-4.1084083369874888E-2</v>
      </c>
      <c r="J632" s="11">
        <v>630</v>
      </c>
    </row>
    <row r="633" spans="1:10" x14ac:dyDescent="0.2">
      <c r="A633" s="2">
        <v>43161</v>
      </c>
      <c r="B633" s="14">
        <f>LN('2 Precios'!B632/'2 Precios'!B633)</f>
        <v>-1.0787525544007129E-3</v>
      </c>
      <c r="C633" s="15">
        <f>LN('2 Precios'!C632/'2 Precios'!C633)</f>
        <v>-4.2290140890982085E-3</v>
      </c>
      <c r="D633" s="15">
        <f>LN('2 Precios'!D632/'2 Precios'!D633)</f>
        <v>-3.6563112031105433E-3</v>
      </c>
      <c r="E633" s="15">
        <f>LN('2 Precios'!E632/'2 Precios'!E633)</f>
        <v>1.8311303078244454E-3</v>
      </c>
      <c r="F633" s="15">
        <f>LN('2 Precios'!F632/'2 Precios'!F633)</f>
        <v>-2.8837524550269784E-2</v>
      </c>
      <c r="G633" s="15">
        <f>LN('2 Precios'!G632/'2 Precios'!G633)</f>
        <v>5.2346913816368971E-3</v>
      </c>
      <c r="H633" s="15">
        <f>LN('2 Precios'!H632/'2 Precios'!H633)</f>
        <v>-1.1346405724287885E-2</v>
      </c>
      <c r="I633" s="15">
        <f>LN('2 Precios'!I632/'2 Precios'!I633)</f>
        <v>-3.2180994798096448E-2</v>
      </c>
      <c r="J633" s="11">
        <v>631</v>
      </c>
    </row>
    <row r="634" spans="1:10" x14ac:dyDescent="0.2">
      <c r="A634" s="2">
        <v>43160</v>
      </c>
      <c r="B634" s="14">
        <f>LN('2 Precios'!B633/'2 Precios'!B634)</f>
        <v>3.3985025840441471E-3</v>
      </c>
      <c r="C634" s="15">
        <f>LN('2 Precios'!C633/'2 Precios'!C634)</f>
        <v>-4.3668502899005136E-3</v>
      </c>
      <c r="D634" s="15">
        <f>LN('2 Precios'!D633/'2 Precios'!D634)</f>
        <v>-3.6429912785009805E-3</v>
      </c>
      <c r="E634" s="15">
        <f>LN('2 Precios'!E633/'2 Precios'!E634)</f>
        <v>2.5994816347052977E-2</v>
      </c>
      <c r="F634" s="15">
        <f>LN('2 Precios'!F633/'2 Precios'!F634)</f>
        <v>3.6453435132055697E-4</v>
      </c>
      <c r="G634" s="15">
        <f>LN('2 Precios'!G633/'2 Precios'!G634)</f>
        <v>9.6054606053521396E-3</v>
      </c>
      <c r="H634" s="15">
        <f>LN('2 Precios'!H633/'2 Precios'!H634)</f>
        <v>8.9524051200212656E-3</v>
      </c>
      <c r="I634" s="15">
        <f>LN('2 Precios'!I633/'2 Precios'!I634)</f>
        <v>-2.1687656609531623E-2</v>
      </c>
      <c r="J634" s="11">
        <v>632</v>
      </c>
    </row>
    <row r="635" spans="1:10" x14ac:dyDescent="0.2">
      <c r="A635" s="2">
        <v>43159</v>
      </c>
      <c r="B635" s="14">
        <f>LN('2 Precios'!B634/'2 Precios'!B635)</f>
        <v>-1.1157692528456283E-2</v>
      </c>
      <c r="C635" s="15">
        <f>LN('2 Precios'!C634/'2 Precios'!C635)</f>
        <v>9.3422084433006152E-4</v>
      </c>
      <c r="D635" s="15">
        <f>LN('2 Precios'!D634/'2 Precios'!D635)</f>
        <v>-7.2464085207671978E-3</v>
      </c>
      <c r="E635" s="15">
        <f>LN('2 Precios'!E634/'2 Precios'!E635)</f>
        <v>-4.7032950960314276E-2</v>
      </c>
      <c r="F635" s="15">
        <f>LN('2 Precios'!F634/'2 Precios'!F635)</f>
        <v>3.6463081534345232E-4</v>
      </c>
      <c r="G635" s="15">
        <f>LN('2 Precios'!G634/'2 Precios'!G635)</f>
        <v>-1.1665212351073906E-2</v>
      </c>
      <c r="H635" s="15">
        <f>LN('2 Precios'!H634/'2 Precios'!H635)</f>
        <v>1.4767022166058522E-2</v>
      </c>
      <c r="I635" s="15">
        <f>LN('2 Precios'!I634/'2 Precios'!I635)</f>
        <v>3.3942773598829967E-2</v>
      </c>
      <c r="J635" s="11">
        <v>633</v>
      </c>
    </row>
    <row r="636" spans="1:10" x14ac:dyDescent="0.2">
      <c r="A636" s="2">
        <v>43158</v>
      </c>
      <c r="B636" s="14">
        <f>LN('2 Precios'!B635/'2 Precios'!B636)</f>
        <v>-1.0229922636209145E-2</v>
      </c>
      <c r="C636" s="15">
        <f>LN('2 Precios'!C635/'2 Precios'!C636)</f>
        <v>3.1152828523149862E-4</v>
      </c>
      <c r="D636" s="15">
        <f>LN('2 Precios'!D635/'2 Precios'!D636)</f>
        <v>-2.8471674081312001E-2</v>
      </c>
      <c r="E636" s="15">
        <f>LN('2 Precios'!E635/'2 Precios'!E636)</f>
        <v>-1.7930433028173231E-3</v>
      </c>
      <c r="F636" s="15">
        <f>LN('2 Precios'!F635/'2 Precios'!F636)</f>
        <v>-1.9502207466061315E-2</v>
      </c>
      <c r="G636" s="15">
        <f>LN('2 Precios'!G635/'2 Precios'!G636)</f>
        <v>-4.1068006582278037E-3</v>
      </c>
      <c r="H636" s="15">
        <f>LN('2 Precios'!H635/'2 Precios'!H636)</f>
        <v>-8.8236233544217411E-3</v>
      </c>
      <c r="I636" s="15">
        <f>LN('2 Precios'!I635/'2 Precios'!I636)</f>
        <v>-4.5791193848217407E-2</v>
      </c>
      <c r="J636" s="11">
        <v>634</v>
      </c>
    </row>
    <row r="637" spans="1:10" x14ac:dyDescent="0.2">
      <c r="A637" s="2">
        <v>43157</v>
      </c>
      <c r="B637" s="14">
        <f>LN('2 Precios'!B636/'2 Precios'!B637)</f>
        <v>-3.7070185886662176E-3</v>
      </c>
      <c r="C637" s="15">
        <f>LN('2 Precios'!C636/'2 Precios'!C637)</f>
        <v>-1.558307994766161E-4</v>
      </c>
      <c r="D637" s="15">
        <f>LN('2 Precios'!D636/'2 Precios'!D637)</f>
        <v>-2.0834086902842025E-2</v>
      </c>
      <c r="E637" s="15">
        <f>LN('2 Precios'!E636/'2 Precios'!E637)</f>
        <v>2.1000047608254167E-2</v>
      </c>
      <c r="F637" s="15">
        <f>LN('2 Precios'!F636/'2 Precios'!F637)</f>
        <v>9.4059099310967981E-2</v>
      </c>
      <c r="G637" s="15">
        <f>LN('2 Precios'!G636/'2 Precios'!G637)</f>
        <v>-1.5893903089182777E-2</v>
      </c>
      <c r="H637" s="15">
        <f>LN('2 Precios'!H636/'2 Precios'!H637)</f>
        <v>-5.1633410533019316E-3</v>
      </c>
      <c r="I637" s="15">
        <f>LN('2 Precios'!I636/'2 Precios'!I637)</f>
        <v>3.2927248834024592E-2</v>
      </c>
      <c r="J637" s="11">
        <v>635</v>
      </c>
    </row>
    <row r="638" spans="1:10" x14ac:dyDescent="0.2">
      <c r="A638" s="2">
        <v>43154</v>
      </c>
      <c r="B638" s="14">
        <f>LN('2 Precios'!B637/'2 Precios'!B638)</f>
        <v>-6.6837801608453573E-3</v>
      </c>
      <c r="C638" s="15">
        <f>LN('2 Precios'!C637/'2 Precios'!C638)</f>
        <v>4.8411274800240611E-3</v>
      </c>
      <c r="D638" s="15">
        <f>LN('2 Precios'!D637/'2 Precios'!D638)</f>
        <v>-2.0408871631207123E-2</v>
      </c>
      <c r="E638" s="15">
        <f>LN('2 Precios'!E637/'2 Precios'!E638)</f>
        <v>1.2148133935647483E-2</v>
      </c>
      <c r="F638" s="15">
        <f>LN('2 Precios'!F637/'2 Precios'!F638)</f>
        <v>7.0978608891589662E-3</v>
      </c>
      <c r="G638" s="15">
        <f>LN('2 Precios'!G637/'2 Precios'!G638)</f>
        <v>-1.0759654987927273E-2</v>
      </c>
      <c r="H638" s="15">
        <f>LN('2 Precios'!H637/'2 Precios'!H638)</f>
        <v>-1.0813769760609087E-2</v>
      </c>
      <c r="I638" s="15">
        <f>LN('2 Precios'!I637/'2 Precios'!I638)</f>
        <v>-1.089605178072099E-2</v>
      </c>
      <c r="J638" s="11">
        <v>636</v>
      </c>
    </row>
    <row r="639" spans="1:10" x14ac:dyDescent="0.2">
      <c r="A639" s="2">
        <v>43153</v>
      </c>
      <c r="B639" s="14">
        <f>LN('2 Precios'!B638/'2 Precios'!B639)</f>
        <v>8.9031869584337581E-3</v>
      </c>
      <c r="C639" s="15">
        <f>LN('2 Precios'!C638/'2 Precios'!C639)</f>
        <v>2.4242698952103209E-2</v>
      </c>
      <c r="D639" s="15">
        <f>LN('2 Precios'!D638/'2 Precios'!D639)</f>
        <v>-1.3378125946175974E-2</v>
      </c>
      <c r="E639" s="15">
        <f>LN('2 Precios'!E638/'2 Precios'!E639)</f>
        <v>-1.178216869826024E-2</v>
      </c>
      <c r="F639" s="15">
        <f>LN('2 Precios'!F638/'2 Precios'!F639)</f>
        <v>-7.0978608891589931E-3</v>
      </c>
      <c r="G639" s="15">
        <f>LN('2 Precios'!G638/'2 Precios'!G639)</f>
        <v>6.8694917647079953E-2</v>
      </c>
      <c r="H639" s="15">
        <f>LN('2 Precios'!H638/'2 Precios'!H639)</f>
        <v>6.0392626686212513E-3</v>
      </c>
      <c r="I639" s="15">
        <f>LN('2 Precios'!I638/'2 Precios'!I639)</f>
        <v>-3.3740932726211634E-2</v>
      </c>
      <c r="J639" s="11">
        <v>637</v>
      </c>
    </row>
    <row r="640" spans="1:10" x14ac:dyDescent="0.2">
      <c r="A640" s="2">
        <v>43152</v>
      </c>
      <c r="B640" s="14">
        <f>LN('2 Precios'!B639/'2 Precios'!B640)</f>
        <v>-3.0775658898162866E-3</v>
      </c>
      <c r="C640" s="15">
        <f>LN('2 Precios'!C639/'2 Precios'!C640)</f>
        <v>5.6292550039686706E-3</v>
      </c>
      <c r="D640" s="15">
        <f>LN('2 Precios'!D639/'2 Precios'!D640)</f>
        <v>1.0016778243471209E-2</v>
      </c>
      <c r="E640" s="15">
        <f>LN('2 Precios'!E639/'2 Precios'!E640)</f>
        <v>-6.2032674745650133E-3</v>
      </c>
      <c r="F640" s="15">
        <f>LN('2 Precios'!F639/'2 Precios'!F640)</f>
        <v>-8.9966965324985645E-3</v>
      </c>
      <c r="G640" s="15">
        <f>LN('2 Precios'!G639/'2 Precios'!G640)</f>
        <v>-2.7971152776439644E-2</v>
      </c>
      <c r="H640" s="15">
        <f>LN('2 Precios'!H639/'2 Precios'!H640)</f>
        <v>-1.1120971560318948E-2</v>
      </c>
      <c r="I640" s="15">
        <f>LN('2 Precios'!I639/'2 Precios'!I640)</f>
        <v>1.9988907741928602E-2</v>
      </c>
      <c r="J640" s="11">
        <v>638</v>
      </c>
    </row>
    <row r="641" spans="1:10" x14ac:dyDescent="0.2">
      <c r="A641" s="2">
        <v>43151</v>
      </c>
      <c r="B641" s="14">
        <f>LN('2 Precios'!B640/'2 Precios'!B641)</f>
        <v>-4.9847436755620098E-3</v>
      </c>
      <c r="C641" s="15">
        <f>LN('2 Precios'!C640/'2 Precios'!C641)</f>
        <v>1.4526675139508523E-3</v>
      </c>
      <c r="D641" s="15">
        <f>LN('2 Precios'!D640/'2 Precios'!D641)</f>
        <v>0</v>
      </c>
      <c r="E641" s="15">
        <f>LN('2 Precios'!E640/'2 Precios'!E641)</f>
        <v>-2.6917110447886937E-2</v>
      </c>
      <c r="F641" s="15">
        <f>LN('2 Precios'!F640/'2 Precios'!F641)</f>
        <v>2.7636974124328677E-2</v>
      </c>
      <c r="G641" s="15">
        <f>LN('2 Precios'!G640/'2 Precios'!G641)</f>
        <v>-1.4070206793530134E-2</v>
      </c>
      <c r="H641" s="15">
        <f>LN('2 Precios'!H640/'2 Precios'!H641)</f>
        <v>4.927341438299284E-3</v>
      </c>
      <c r="I641" s="15">
        <f>LN('2 Precios'!I640/'2 Precios'!I641)</f>
        <v>4.9919067173967623E-2</v>
      </c>
      <c r="J641" s="11">
        <v>639</v>
      </c>
    </row>
    <row r="642" spans="1:10" x14ac:dyDescent="0.2">
      <c r="A642" s="2">
        <v>43150</v>
      </c>
      <c r="B642" s="14">
        <f>LN('2 Precios'!B641/'2 Precios'!B642)</f>
        <v>9.3443682296151574E-4</v>
      </c>
      <c r="C642" s="15">
        <f>LN('2 Precios'!C641/'2 Precios'!C642)</f>
        <v>-5.9586133781377865E-3</v>
      </c>
      <c r="D642" s="15">
        <f>LN('2 Precios'!D641/'2 Precios'!D642)</f>
        <v>-1.6639319003964669E-2</v>
      </c>
      <c r="E642" s="15">
        <f>LN('2 Precios'!E641/'2 Precios'!E642)</f>
        <v>1.0322177245758317E-2</v>
      </c>
      <c r="F642" s="15">
        <f>LN('2 Precios'!F641/'2 Precios'!F642)</f>
        <v>1.2082305660244579E-2</v>
      </c>
      <c r="G642" s="15">
        <f>LN('2 Precios'!G641/'2 Precios'!G642)</f>
        <v>1.1994127932124224E-2</v>
      </c>
      <c r="H642" s="15">
        <f>LN('2 Precios'!H641/'2 Precios'!H642)</f>
        <v>-7.5352175026696926E-3</v>
      </c>
      <c r="I642" s="15">
        <f>LN('2 Precios'!I641/'2 Precios'!I642)</f>
        <v>-9.9379699901325207E-3</v>
      </c>
      <c r="J642" s="11">
        <v>640</v>
      </c>
    </row>
    <row r="643" spans="1:10" x14ac:dyDescent="0.2">
      <c r="A643" s="2">
        <v>43147</v>
      </c>
      <c r="B643" s="14">
        <f>LN('2 Precios'!B642/'2 Precios'!B643)</f>
        <v>1.5229756783754593E-3</v>
      </c>
      <c r="C643" s="15">
        <f>LN('2 Precios'!C642/'2 Precios'!C643)</f>
        <v>1.3253790477685098E-2</v>
      </c>
      <c r="D643" s="15">
        <f>LN('2 Precios'!D642/'2 Precios'!D643)</f>
        <v>2.3373351185308804E-2</v>
      </c>
      <c r="E643" s="15">
        <f>LN('2 Precios'!E642/'2 Precios'!E643)</f>
        <v>9.3458620822923777E-3</v>
      </c>
      <c r="F643" s="15">
        <f>LN('2 Precios'!F642/'2 Precios'!F643)</f>
        <v>-2.0238824961377479E-3</v>
      </c>
      <c r="G643" s="15">
        <f>LN('2 Precios'!G642/'2 Precios'!G643)</f>
        <v>1.6982737981455351E-3</v>
      </c>
      <c r="H643" s="15">
        <f>LN('2 Precios'!H642/'2 Precios'!H643)</f>
        <v>5.3765098941873585E-3</v>
      </c>
      <c r="I643" s="15">
        <f>LN('2 Precios'!I642/'2 Precios'!I643)</f>
        <v>1.7456802404159786E-2</v>
      </c>
      <c r="J643" s="11">
        <v>641</v>
      </c>
    </row>
    <row r="644" spans="1:10" x14ac:dyDescent="0.2">
      <c r="A644" s="2">
        <v>43146</v>
      </c>
      <c r="B644" s="14">
        <f>LN('2 Precios'!B643/'2 Precios'!B644)</f>
        <v>8.3869276458697559E-3</v>
      </c>
      <c r="C644" s="15">
        <f>LN('2 Precios'!C643/'2 Precios'!C644)</f>
        <v>-3.7352865798711346E-3</v>
      </c>
      <c r="D644" s="15">
        <f>LN('2 Precios'!D643/'2 Precios'!D644)</f>
        <v>6.7796869853787691E-3</v>
      </c>
      <c r="E644" s="15">
        <f>LN('2 Precios'!E643/'2 Precios'!E644)</f>
        <v>1.0840470603782474E-3</v>
      </c>
      <c r="F644" s="15">
        <f>LN('2 Precios'!F643/'2 Precios'!F644)</f>
        <v>1.7952297350039111E-2</v>
      </c>
      <c r="G644" s="15">
        <f>LN('2 Precios'!G643/'2 Precios'!G644)</f>
        <v>6.2518343251910758E-3</v>
      </c>
      <c r="H644" s="15">
        <f>LN('2 Precios'!H643/'2 Precios'!H644)</f>
        <v>1.6443506052263607E-3</v>
      </c>
      <c r="I644" s="15">
        <f>LN('2 Precios'!I643/'2 Precios'!I644)</f>
        <v>2.4189594471113282E-2</v>
      </c>
      <c r="J644" s="11">
        <v>642</v>
      </c>
    </row>
    <row r="645" spans="1:10" x14ac:dyDescent="0.2">
      <c r="A645" s="2">
        <v>43145</v>
      </c>
      <c r="B645" s="14">
        <f>LN('2 Precios'!B644/'2 Precios'!B645)</f>
        <v>9.8419133344345468E-3</v>
      </c>
      <c r="C645" s="15">
        <f>LN('2 Precios'!C644/'2 Precios'!C645)</f>
        <v>-9.3579418728961614E-3</v>
      </c>
      <c r="D645" s="15">
        <f>LN('2 Precios'!D644/'2 Precios'!D645)</f>
        <v>0</v>
      </c>
      <c r="E645" s="15">
        <f>LN('2 Precios'!E644/'2 Precios'!E645)</f>
        <v>-1.0787555363617538E-2</v>
      </c>
      <c r="F645" s="15">
        <f>LN('2 Precios'!F644/'2 Precios'!F645)</f>
        <v>6.6089459885343765E-3</v>
      </c>
      <c r="G645" s="15">
        <f>LN('2 Precios'!G644/'2 Precios'!G645)</f>
        <v>2.892046610050179E-2</v>
      </c>
      <c r="H645" s="15">
        <f>LN('2 Precios'!H644/'2 Precios'!H645)</f>
        <v>1.3826168662398441E-2</v>
      </c>
      <c r="I645" s="15">
        <f>LN('2 Precios'!I644/'2 Precios'!I645)</f>
        <v>3.2081310990189543E-2</v>
      </c>
      <c r="J645" s="11">
        <v>643</v>
      </c>
    </row>
    <row r="646" spans="1:10" x14ac:dyDescent="0.2">
      <c r="A646" s="2">
        <v>43144</v>
      </c>
      <c r="B646" s="14">
        <f>LN('2 Precios'!B645/'2 Precios'!B646)</f>
        <v>2.0101298192001693E-3</v>
      </c>
      <c r="C646" s="15">
        <f>LN('2 Precios'!C645/'2 Precios'!C646)</f>
        <v>1.716921035858214E-2</v>
      </c>
      <c r="D646" s="15">
        <f>LN('2 Precios'!D645/'2 Precios'!D646)</f>
        <v>-1.0152371464018073E-2</v>
      </c>
      <c r="E646" s="15">
        <f>LN('2 Precios'!E645/'2 Precios'!E646)</f>
        <v>1.950220746606135E-2</v>
      </c>
      <c r="F646" s="15">
        <f>LN('2 Precios'!F645/'2 Precios'!F646)</f>
        <v>7.0701066837307192E-3</v>
      </c>
      <c r="G646" s="15">
        <f>LN('2 Precios'!G645/'2 Precios'!G646)</f>
        <v>2.938546536129585E-3</v>
      </c>
      <c r="H646" s="15">
        <f>LN('2 Precios'!H645/'2 Precios'!H646)</f>
        <v>8.0098797694317797E-3</v>
      </c>
      <c r="I646" s="15">
        <f>LN('2 Precios'!I645/'2 Precios'!I646)</f>
        <v>1.2048338516174574E-2</v>
      </c>
      <c r="J646" s="11">
        <v>644</v>
      </c>
    </row>
    <row r="647" spans="1:10" x14ac:dyDescent="0.2">
      <c r="A647" s="2">
        <v>43143</v>
      </c>
      <c r="B647" s="14">
        <f>LN('2 Precios'!B646/'2 Precios'!B647)</f>
        <v>6.5666792103252867E-4</v>
      </c>
      <c r="C647" s="15">
        <f>LN('2 Precios'!C646/'2 Precios'!C647)</f>
        <v>-8.1651023111914509E-4</v>
      </c>
      <c r="D647" s="15">
        <f>LN('2 Precios'!D646/'2 Precios'!D647)</f>
        <v>-1.6694878572169992E-2</v>
      </c>
      <c r="E647" s="15">
        <f>LN('2 Precios'!E646/'2 Precios'!E647)</f>
        <v>1.3585705810255162E-2</v>
      </c>
      <c r="F647" s="15">
        <f>LN('2 Precios'!F646/'2 Precios'!F647)</f>
        <v>2.0662764255673489E-2</v>
      </c>
      <c r="G647" s="15">
        <f>LN('2 Precios'!G646/'2 Precios'!G647)</f>
        <v>-7.8440875550192621E-4</v>
      </c>
      <c r="H647" s="15">
        <f>LN('2 Precios'!H646/'2 Precios'!H647)</f>
        <v>-2.2051778452308293E-3</v>
      </c>
      <c r="I647" s="15">
        <f>LN('2 Precios'!I646/'2 Precios'!I647)</f>
        <v>2.1096393143335359E-2</v>
      </c>
      <c r="J647" s="11">
        <v>645</v>
      </c>
    </row>
    <row r="648" spans="1:10" x14ac:dyDescent="0.2">
      <c r="A648" s="2">
        <v>43140</v>
      </c>
      <c r="B648" s="14">
        <f>LN('2 Precios'!B647/'2 Precios'!B648)</f>
        <v>-1.3173937557418008E-3</v>
      </c>
      <c r="C648" s="15">
        <f>LN('2 Precios'!C647/'2 Precios'!C648)</f>
        <v>5.4014044964946599E-3</v>
      </c>
      <c r="D648" s="15">
        <f>LN('2 Precios'!D647/'2 Precios'!D648)</f>
        <v>-9.8847592325419734E-3</v>
      </c>
      <c r="E648" s="15">
        <f>LN('2 Precios'!E647/'2 Precios'!E648)</f>
        <v>-1.7952561287415635E-2</v>
      </c>
      <c r="F648" s="15">
        <f>LN('2 Precios'!F647/'2 Precios'!F648)</f>
        <v>-7.2171829813649398E-3</v>
      </c>
      <c r="G648" s="15">
        <f>LN('2 Precios'!G647/'2 Precios'!G648)</f>
        <v>-2.7408787714829188E-3</v>
      </c>
      <c r="H648" s="15">
        <f>LN('2 Precios'!H647/'2 Precios'!H648)</f>
        <v>2.4206272457987382E-2</v>
      </c>
      <c r="I648" s="15">
        <f>LN('2 Precios'!I647/'2 Precios'!I648)</f>
        <v>-3.4474519089511518E-2</v>
      </c>
      <c r="J648" s="11">
        <v>646</v>
      </c>
    </row>
    <row r="649" spans="1:10" x14ac:dyDescent="0.2">
      <c r="A649" s="2">
        <v>43139</v>
      </c>
      <c r="B649" s="14">
        <f>LN('2 Precios'!B648/'2 Precios'!B649)</f>
        <v>-2.3015562236835985E-2</v>
      </c>
      <c r="C649" s="15">
        <f>LN('2 Precios'!C648/'2 Precios'!C649)</f>
        <v>-1.9664223611804327E-2</v>
      </c>
      <c r="D649" s="15">
        <f>LN('2 Precios'!D648/'2 Precios'!D649)</f>
        <v>-6.9648394289841847E-2</v>
      </c>
      <c r="E649" s="15">
        <f>LN('2 Precios'!E648/'2 Precios'!E649)</f>
        <v>-2.9340207313528325E-2</v>
      </c>
      <c r="F649" s="15">
        <f>LN('2 Precios'!F648/'2 Precios'!F649)</f>
        <v>-1.2610591664208508E-2</v>
      </c>
      <c r="G649" s="15">
        <f>LN('2 Precios'!G648/'2 Precios'!G649)</f>
        <v>-1.0308327976027438E-2</v>
      </c>
      <c r="H649" s="15">
        <f>LN('2 Precios'!H648/'2 Precios'!H649)</f>
        <v>-5.9087370133741404E-4</v>
      </c>
      <c r="I649" s="15">
        <f>LN('2 Precios'!I648/'2 Precios'!I649)</f>
        <v>-1.908580474422536E-2</v>
      </c>
      <c r="J649" s="11">
        <v>647</v>
      </c>
    </row>
    <row r="650" spans="1:10" x14ac:dyDescent="0.2">
      <c r="A650" s="2">
        <v>43138</v>
      </c>
      <c r="B650" s="14">
        <f>LN('2 Precios'!B649/'2 Precios'!B650)</f>
        <v>-6.6847529966382446E-3</v>
      </c>
      <c r="C650" s="15">
        <f>LN('2 Precios'!C649/'2 Precios'!C650)</f>
        <v>1.4752622382344226E-2</v>
      </c>
      <c r="D650" s="15">
        <f>LN('2 Precios'!D649/'2 Precios'!D650)</f>
        <v>-9.1324835632724741E-3</v>
      </c>
      <c r="E650" s="15">
        <f>LN('2 Precios'!E649/'2 Precios'!E650)</f>
        <v>-1.6436774725453761E-2</v>
      </c>
      <c r="F650" s="15">
        <f>LN('2 Precios'!F649/'2 Precios'!F650)</f>
        <v>3.3555961368677473E-2</v>
      </c>
      <c r="G650" s="15">
        <f>LN('2 Precios'!G649/'2 Precios'!G650)</f>
        <v>-3.2840366283829613E-3</v>
      </c>
      <c r="H650" s="15">
        <f>LN('2 Precios'!H649/'2 Precios'!H650)</f>
        <v>3.3888577930484597E-3</v>
      </c>
      <c r="I650" s="15">
        <f>LN('2 Precios'!I649/'2 Precios'!I650)</f>
        <v>1.2463263983731845E-2</v>
      </c>
      <c r="J650" s="11">
        <v>648</v>
      </c>
    </row>
    <row r="651" spans="1:10" x14ac:dyDescent="0.2">
      <c r="A651" s="2">
        <v>43137</v>
      </c>
      <c r="B651" s="14">
        <f>LN('2 Precios'!B650/'2 Precios'!B651)</f>
        <v>-2.1884088968796133E-2</v>
      </c>
      <c r="C651" s="15">
        <f>LN('2 Precios'!C650/'2 Precios'!C651)</f>
        <v>-1.4269757181815302E-2</v>
      </c>
      <c r="D651" s="15">
        <f>LN('2 Precios'!D650/'2 Precios'!D651)</f>
        <v>3.0349036951538896E-3</v>
      </c>
      <c r="E651" s="15">
        <f>LN('2 Precios'!E650/'2 Precios'!E651)</f>
        <v>-1.7194371339048907E-2</v>
      </c>
      <c r="F651" s="15">
        <f>LN('2 Precios'!F650/'2 Precios'!F651)</f>
        <v>-3.4808226195233993E-2</v>
      </c>
      <c r="G651" s="15">
        <f>LN('2 Precios'!G650/'2 Precios'!G651)</f>
        <v>-3.0204614413085872E-2</v>
      </c>
      <c r="H651" s="15">
        <f>LN('2 Precios'!H650/'2 Precios'!H651)</f>
        <v>-2.0004401537400636E-2</v>
      </c>
      <c r="I651" s="15">
        <f>LN('2 Precios'!I650/'2 Precios'!I651)</f>
        <v>-3.3109158607278831E-2</v>
      </c>
      <c r="J651" s="11">
        <v>649</v>
      </c>
    </row>
    <row r="652" spans="1:10" x14ac:dyDescent="0.2">
      <c r="A652" s="2">
        <v>43133</v>
      </c>
      <c r="B652" s="14">
        <f>LN('2 Precios'!B651/'2 Precios'!B652)</f>
        <v>-3.8682325820473384E-3</v>
      </c>
      <c r="C652" s="15">
        <f>LN('2 Precios'!C651/'2 Precios'!C652)</f>
        <v>1.0032430180686636E-2</v>
      </c>
      <c r="D652" s="15">
        <f>LN('2 Precios'!D651/'2 Precios'!D652)</f>
        <v>-6.0606246116910699E-3</v>
      </c>
      <c r="E652" s="15">
        <f>LN('2 Precios'!E651/'2 Precios'!E652)</f>
        <v>-3.7434448387065854E-3</v>
      </c>
      <c r="F652" s="15">
        <f>LN('2 Precios'!F651/'2 Precios'!F652)</f>
        <v>2.5062252572436313E-3</v>
      </c>
      <c r="G652" s="15">
        <f>LN('2 Precios'!G651/'2 Precios'!G652)</f>
        <v>-1.8714566431265114E-4</v>
      </c>
      <c r="H652" s="15">
        <f>LN('2 Precios'!H651/'2 Precios'!H652)</f>
        <v>-4.1111058719004419E-3</v>
      </c>
      <c r="I652" s="15">
        <f>LN('2 Precios'!I651/'2 Precios'!I652)</f>
        <v>-9.5329606587236382E-3</v>
      </c>
      <c r="J652" s="11">
        <v>650</v>
      </c>
    </row>
    <row r="653" spans="1:10" x14ac:dyDescent="0.2">
      <c r="A653" s="2">
        <v>43132</v>
      </c>
      <c r="B653" s="14">
        <f>LN('2 Precios'!B652/'2 Precios'!B653)</f>
        <v>2.6715531468110261E-3</v>
      </c>
      <c r="C653" s="15">
        <f>LN('2 Precios'!C652/'2 Precios'!C653)</f>
        <v>9.9698625118058697E-3</v>
      </c>
      <c r="D653" s="15">
        <f>LN('2 Precios'!D652/'2 Precios'!D653)</f>
        <v>-1.499278458614128E-2</v>
      </c>
      <c r="E653" s="15">
        <f>LN('2 Precios'!E652/'2 Precios'!E653)</f>
        <v>5.1081328470793932E-3</v>
      </c>
      <c r="F653" s="15">
        <f>LN('2 Precios'!F652/'2 Precios'!F653)</f>
        <v>-3.3402953813697787E-3</v>
      </c>
      <c r="G653" s="15">
        <f>LN('2 Precios'!G652/'2 Precios'!G653)</f>
        <v>1.3182883823952161E-2</v>
      </c>
      <c r="H653" s="15">
        <f>LN('2 Precios'!H652/'2 Precios'!H653)</f>
        <v>-3.4655010287935862E-3</v>
      </c>
      <c r="I653" s="15">
        <f>LN('2 Precios'!I652/'2 Precios'!I653)</f>
        <v>-7.5614727005764749E-3</v>
      </c>
      <c r="J653" s="11">
        <v>651</v>
      </c>
    </row>
    <row r="654" spans="1:10" x14ac:dyDescent="0.2">
      <c r="A654" s="2">
        <v>43131</v>
      </c>
      <c r="B654" s="14">
        <f>LN('2 Precios'!B653/'2 Precios'!B654)</f>
        <v>1.4540503217462888E-3</v>
      </c>
      <c r="C654" s="15">
        <f>LN('2 Precios'!C653/'2 Precios'!C654)</f>
        <v>2.9610154392687108E-3</v>
      </c>
      <c r="D654" s="15">
        <f>LN('2 Precios'!D653/'2 Precios'!D654)</f>
        <v>-2.9327615094520063E-2</v>
      </c>
      <c r="E654" s="15">
        <f>LN('2 Precios'!E653/'2 Precios'!E654)</f>
        <v>2.9097999259262496E-2</v>
      </c>
      <c r="F654" s="15">
        <f>LN('2 Precios'!F653/'2 Precios'!F654)</f>
        <v>2.021121429962492E-2</v>
      </c>
      <c r="G654" s="15">
        <f>LN('2 Precios'!G653/'2 Precios'!G654)</f>
        <v>1.1381071139150646E-3</v>
      </c>
      <c r="H654" s="15">
        <f>LN('2 Precios'!H653/'2 Precios'!H654)</f>
        <v>2.3387008211201262E-2</v>
      </c>
      <c r="I654" s="15">
        <f>LN('2 Precios'!I653/'2 Precios'!I654)</f>
        <v>1.2634406851770575E-2</v>
      </c>
      <c r="J654" s="11">
        <v>652</v>
      </c>
    </row>
    <row r="655" spans="1:10" x14ac:dyDescent="0.2">
      <c r="A655" s="2">
        <v>43130</v>
      </c>
      <c r="B655" s="14">
        <f>LN('2 Precios'!B654/'2 Precios'!B655)</f>
        <v>-5.0180860833204007E-3</v>
      </c>
      <c r="C655" s="15">
        <f>LN('2 Precios'!C654/'2 Precios'!C655)</f>
        <v>-9.8361120890348239E-3</v>
      </c>
      <c r="D655" s="15">
        <f>LN('2 Precios'!D654/'2 Precios'!D655)</f>
        <v>1.1628037995119214E-2</v>
      </c>
      <c r="E655" s="15">
        <f>LN('2 Precios'!E654/'2 Precios'!E655)</f>
        <v>-3.2165940987246837E-2</v>
      </c>
      <c r="F655" s="15">
        <f>LN('2 Precios'!F654/'2 Precios'!F655)</f>
        <v>-7.6271978306186611E-3</v>
      </c>
      <c r="G655" s="15">
        <f>LN('2 Precios'!G654/'2 Precios'!G655)</f>
        <v>-3.7438062467210126E-2</v>
      </c>
      <c r="H655" s="15">
        <f>LN('2 Precios'!H654/'2 Precios'!H655)</f>
        <v>-1.3748495654060623E-2</v>
      </c>
      <c r="I655" s="15">
        <f>LN('2 Precios'!I654/'2 Precios'!I655)</f>
        <v>-2.5396839047605322E-3</v>
      </c>
      <c r="J655" s="11">
        <v>653</v>
      </c>
    </row>
    <row r="656" spans="1:10" x14ac:dyDescent="0.2">
      <c r="A656" s="2">
        <v>43129</v>
      </c>
      <c r="B656" s="14">
        <f>LN('2 Precios'!B655/'2 Precios'!B656)</f>
        <v>-8.4397813843519499E-3</v>
      </c>
      <c r="C656" s="15">
        <f>LN('2 Precios'!C655/'2 Precios'!C656)</f>
        <v>-1.1193287348143849E-2</v>
      </c>
      <c r="D656" s="15">
        <f>LN('2 Precios'!D655/'2 Precios'!D656)</f>
        <v>-2.3122417420854264E-2</v>
      </c>
      <c r="E656" s="15">
        <f>LN('2 Precios'!E655/'2 Precios'!E656)</f>
        <v>0</v>
      </c>
      <c r="F656" s="15">
        <f>LN('2 Precios'!F655/'2 Precios'!F656)</f>
        <v>-1.2584016469006242E-2</v>
      </c>
      <c r="G656" s="15">
        <f>LN('2 Precios'!G655/'2 Precios'!G656)</f>
        <v>0</v>
      </c>
      <c r="H656" s="15">
        <f>LN('2 Precios'!H655/'2 Precios'!H656)</f>
        <v>-5.6469369107372694E-3</v>
      </c>
      <c r="I656" s="15">
        <f>LN('2 Precios'!I655/'2 Precios'!I656)</f>
        <v>-5.6908152317548481E-3</v>
      </c>
      <c r="J656" s="11">
        <v>654</v>
      </c>
    </row>
    <row r="657" spans="1:10" x14ac:dyDescent="0.2">
      <c r="A657" s="2">
        <v>43126</v>
      </c>
      <c r="B657" s="14">
        <f>LN('2 Precios'!B656/'2 Precios'!B657)</f>
        <v>5.6477031389402131E-3</v>
      </c>
      <c r="C657" s="15">
        <f>LN('2 Precios'!C656/'2 Precios'!C657)</f>
        <v>-2.0122013630533887E-2</v>
      </c>
      <c r="D657" s="15">
        <f>LN('2 Precios'!D656/'2 Precios'!D657)</f>
        <v>1.1494379425735212E-2</v>
      </c>
      <c r="E657" s="15">
        <f>LN('2 Precios'!E656/'2 Precios'!E657)</f>
        <v>-4.0761266368030775E-3</v>
      </c>
      <c r="F657" s="15">
        <f>LN('2 Precios'!F656/'2 Precios'!F657)</f>
        <v>-4.1675349634247945E-4</v>
      </c>
      <c r="G657" s="15">
        <f>LN('2 Precios'!G656/'2 Precios'!G657)</f>
        <v>1.8823235046044655E-2</v>
      </c>
      <c r="H657" s="15">
        <f>LN('2 Precios'!H656/'2 Precios'!H657)</f>
        <v>-2.2603263434280009E-3</v>
      </c>
      <c r="I657" s="15">
        <f>LN('2 Precios'!I656/'2 Precios'!I657)</f>
        <v>1.2690525644044917E-2</v>
      </c>
      <c r="J657" s="11">
        <v>655</v>
      </c>
    </row>
    <row r="658" spans="1:10" x14ac:dyDescent="0.2">
      <c r="A658" s="2">
        <v>43125</v>
      </c>
      <c r="B658" s="14">
        <f>LN('2 Precios'!B657/'2 Precios'!B658)</f>
        <v>6.1007246270996704E-4</v>
      </c>
      <c r="C658" s="15">
        <f>LN('2 Precios'!C657/'2 Precios'!C658)</f>
        <v>-9.9112113935338458E-3</v>
      </c>
      <c r="D658" s="15">
        <f>LN('2 Precios'!D657/'2 Precios'!D658)</f>
        <v>-5.7637047167501294E-3</v>
      </c>
      <c r="E658" s="15">
        <f>LN('2 Precios'!E657/'2 Precios'!E658)</f>
        <v>1.0906720251134655E-2</v>
      </c>
      <c r="F658" s="15">
        <f>LN('2 Precios'!F657/'2 Precios'!F658)</f>
        <v>1.2578740012768066E-2</v>
      </c>
      <c r="G658" s="15">
        <f>LN('2 Precios'!G657/'2 Precios'!G658)</f>
        <v>-5.5731149264322145E-3</v>
      </c>
      <c r="H658" s="15">
        <f>LN('2 Precios'!H657/'2 Precios'!H658)</f>
        <v>1.1353225577317034E-2</v>
      </c>
      <c r="I658" s="15">
        <f>LN('2 Precios'!I657/'2 Precios'!I658)</f>
        <v>1.2207025977682246E-2</v>
      </c>
      <c r="J658" s="11">
        <v>656</v>
      </c>
    </row>
    <row r="659" spans="1:10" x14ac:dyDescent="0.2">
      <c r="A659" s="2">
        <v>43124</v>
      </c>
      <c r="B659" s="14">
        <f>LN('2 Precios'!B658/'2 Precios'!B659)</f>
        <v>9.6366110955763921E-3</v>
      </c>
      <c r="C659" s="15">
        <f>LN('2 Precios'!C658/'2 Precios'!C659)</f>
        <v>9.1210256488214458E-3</v>
      </c>
      <c r="D659" s="15">
        <f>LN('2 Precios'!D658/'2 Precios'!D659)</f>
        <v>3.2119549422112523E-2</v>
      </c>
      <c r="E659" s="15">
        <f>LN('2 Precios'!E658/'2 Precios'!E659)</f>
        <v>1.0286302981382426E-3</v>
      </c>
      <c r="F659" s="15">
        <f>LN('2 Precios'!F658/'2 Precios'!F659)</f>
        <v>-1.2995319897984416E-2</v>
      </c>
      <c r="G659" s="15">
        <f>LN('2 Precios'!G658/'2 Precios'!G659)</f>
        <v>1.3052600126493771E-2</v>
      </c>
      <c r="H659" s="15">
        <f>LN('2 Precios'!H658/'2 Precios'!H659)</f>
        <v>-1.8312424916097046E-2</v>
      </c>
      <c r="I659" s="15">
        <f>LN('2 Precios'!I658/'2 Precios'!I659)</f>
        <v>8.4388686458646035E-3</v>
      </c>
      <c r="J659" s="11">
        <v>657</v>
      </c>
    </row>
    <row r="660" spans="1:10" x14ac:dyDescent="0.2">
      <c r="A660" s="2">
        <v>43123</v>
      </c>
      <c r="B660" s="14">
        <f>LN('2 Precios'!B659/'2 Precios'!B660)</f>
        <v>5.7020217230578018E-3</v>
      </c>
      <c r="C660" s="15">
        <f>LN('2 Precios'!C659/'2 Precios'!C660)</f>
        <v>3.9572668018419115E-3</v>
      </c>
      <c r="D660" s="15">
        <f>LN('2 Precios'!D659/'2 Precios'!D660)</f>
        <v>-1.4727806710243398E-2</v>
      </c>
      <c r="E660" s="15">
        <f>LN('2 Precios'!E659/'2 Precios'!E660)</f>
        <v>-1.4643544486152333E-2</v>
      </c>
      <c r="F660" s="15">
        <f>LN('2 Precios'!F659/'2 Precios'!F660)</f>
        <v>2.7873426118255527E-2</v>
      </c>
      <c r="G660" s="15">
        <f>LN('2 Precios'!G659/'2 Precios'!G660)</f>
        <v>1.875584013921025E-2</v>
      </c>
      <c r="H660" s="15">
        <f>LN('2 Precios'!H659/'2 Precios'!H660)</f>
        <v>-6.6521345497682575E-3</v>
      </c>
      <c r="I660" s="15">
        <f>LN('2 Precios'!I659/'2 Precios'!I660)</f>
        <v>2.3080483824603787E-2</v>
      </c>
      <c r="J660" s="11">
        <v>658</v>
      </c>
    </row>
    <row r="661" spans="1:10" x14ac:dyDescent="0.2">
      <c r="A661" s="2">
        <v>43122</v>
      </c>
      <c r="B661" s="14">
        <f>LN('2 Precios'!B660/'2 Precios'!B661)</f>
        <v>5.5969197109973457E-3</v>
      </c>
      <c r="C661" s="15">
        <f>LN('2 Precios'!C660/'2 Precios'!C661)</f>
        <v>-1.0570454185007244E-2</v>
      </c>
      <c r="D661" s="15">
        <f>LN('2 Precios'!D660/'2 Precios'!D661)</f>
        <v>2.9282597790883597E-3</v>
      </c>
      <c r="E661" s="15">
        <f>LN('2 Precios'!E660/'2 Precios'!E661)</f>
        <v>2.0147514349089603E-2</v>
      </c>
      <c r="F661" s="15">
        <f>LN('2 Precios'!F660/'2 Precios'!F661)</f>
        <v>4.7220521311959604E-3</v>
      </c>
      <c r="G661" s="15">
        <f>LN('2 Precios'!G660/'2 Precios'!G661)</f>
        <v>-1.1598209347281825E-2</v>
      </c>
      <c r="H661" s="15">
        <f>LN('2 Precios'!H660/'2 Precios'!H661)</f>
        <v>1.6069986175563944E-3</v>
      </c>
      <c r="I661" s="15">
        <f>LN('2 Precios'!I660/'2 Precios'!I661)</f>
        <v>-3.7320206635739206E-2</v>
      </c>
      <c r="J661" s="11">
        <v>659</v>
      </c>
    </row>
    <row r="662" spans="1:10" x14ac:dyDescent="0.2">
      <c r="A662" s="2">
        <v>43119</v>
      </c>
      <c r="B662" s="14">
        <f>LN('2 Precios'!B661/'2 Precios'!B662)</f>
        <v>-4.3452639028291884E-3</v>
      </c>
      <c r="C662" s="15">
        <f>LN('2 Precios'!C661/'2 Precios'!C662)</f>
        <v>-3.7593715954742173E-3</v>
      </c>
      <c r="D662" s="15">
        <f>LN('2 Precios'!D661/'2 Precios'!D662)</f>
        <v>-2.3189444918910441E-2</v>
      </c>
      <c r="E662" s="15">
        <f>LN('2 Precios'!E661/'2 Precios'!E662)</f>
        <v>1.7261871759767225E-3</v>
      </c>
      <c r="F662" s="15">
        <f>LN('2 Precios'!F661/'2 Precios'!F662)</f>
        <v>-4.3020004965489206E-4</v>
      </c>
      <c r="G662" s="15">
        <f>LN('2 Precios'!G661/'2 Precios'!G662)</f>
        <v>-7.9081186390715843E-3</v>
      </c>
      <c r="H662" s="15">
        <f>LN('2 Precios'!H661/'2 Precios'!H662)</f>
        <v>-8.5753391641826392E-3</v>
      </c>
      <c r="I662" s="15">
        <f>LN('2 Precios'!I661/'2 Precios'!I662)</f>
        <v>-1.6571443589262248E-2</v>
      </c>
      <c r="J662" s="11">
        <v>660</v>
      </c>
    </row>
    <row r="663" spans="1:10" x14ac:dyDescent="0.2">
      <c r="A663" s="2">
        <v>43118</v>
      </c>
      <c r="B663" s="14">
        <f>LN('2 Precios'!B662/'2 Precios'!B663)</f>
        <v>3.6061915964671521E-3</v>
      </c>
      <c r="C663" s="15">
        <f>LN('2 Precios'!C662/'2 Precios'!C663)</f>
        <v>-5.9235873101732839E-3</v>
      </c>
      <c r="D663" s="15">
        <f>LN('2 Precios'!D662/'2 Precios'!D663)</f>
        <v>8.6331471447028754E-3</v>
      </c>
      <c r="E663" s="15">
        <f>LN('2 Precios'!E662/'2 Precios'!E663)</f>
        <v>-1.0360215052037452E-3</v>
      </c>
      <c r="F663" s="15">
        <f>LN('2 Precios'!F662/'2 Precios'!F663)</f>
        <v>-5.5757812389565118E-3</v>
      </c>
      <c r="G663" s="15">
        <f>LN('2 Precios'!G662/'2 Precios'!G663)</f>
        <v>-9.3727629822716076E-4</v>
      </c>
      <c r="H663" s="15">
        <f>LN('2 Precios'!H662/'2 Precios'!H663)</f>
        <v>6.2951806506562763E-3</v>
      </c>
      <c r="I663" s="15">
        <f>LN('2 Precios'!I662/'2 Precios'!I663)</f>
        <v>-2.4970024695476094E-2</v>
      </c>
      <c r="J663" s="11">
        <v>661</v>
      </c>
    </row>
    <row r="664" spans="1:10" x14ac:dyDescent="0.2">
      <c r="A664" s="2">
        <v>43117</v>
      </c>
      <c r="B664" s="14">
        <f>LN('2 Precios'!B663/'2 Precios'!B664)</f>
        <v>4.8492795109041651E-3</v>
      </c>
      <c r="C664" s="15">
        <f>LN('2 Precios'!C663/'2 Precios'!C664)</f>
        <v>-6.2151963118357368E-4</v>
      </c>
      <c r="D664" s="15">
        <f>LN('2 Precios'!D663/'2 Precios'!D664)</f>
        <v>-1.1494379425735134E-2</v>
      </c>
      <c r="E664" s="15">
        <f>LN('2 Precios'!E663/'2 Precios'!E664)</f>
        <v>1.0409497367512472E-2</v>
      </c>
      <c r="F664" s="15">
        <f>LN('2 Precios'!F663/'2 Precios'!F664)</f>
        <v>0</v>
      </c>
      <c r="G664" s="15">
        <f>LN('2 Precios'!G663/'2 Precios'!G664)</f>
        <v>1.3202776085717955E-2</v>
      </c>
      <c r="H664" s="15">
        <f>LN('2 Precios'!H663/'2 Precios'!H664)</f>
        <v>2.9548607820919703E-3</v>
      </c>
      <c r="I664" s="15">
        <f>LN('2 Precios'!I663/'2 Precios'!I664)</f>
        <v>-1.2255116989298336E-2</v>
      </c>
      <c r="J664" s="11">
        <v>662</v>
      </c>
    </row>
    <row r="665" spans="1:10" x14ac:dyDescent="0.2">
      <c r="A665" s="2">
        <v>43116</v>
      </c>
      <c r="B665" s="14">
        <f>LN('2 Precios'!B664/'2 Precios'!B665)</f>
        <v>2.1124311296943049E-3</v>
      </c>
      <c r="C665" s="15">
        <f>LN('2 Precios'!C664/'2 Precios'!C665)</f>
        <v>3.1113435906275832E-3</v>
      </c>
      <c r="D665" s="15">
        <f>LN('2 Precios'!D664/'2 Precios'!D665)</f>
        <v>-5.6980211146377786E-3</v>
      </c>
      <c r="E665" s="15">
        <f>LN('2 Precios'!E664/'2 Precios'!E665)</f>
        <v>1.396195713652268E-3</v>
      </c>
      <c r="F665" s="15">
        <f>LN('2 Precios'!F664/'2 Precios'!F665)</f>
        <v>1.5083156018104966E-2</v>
      </c>
      <c r="G665" s="15">
        <f>LN('2 Precios'!G664/'2 Precios'!G665)</f>
        <v>1.2225539440486072E-2</v>
      </c>
      <c r="H665" s="15">
        <f>LN('2 Precios'!H664/'2 Precios'!H665)</f>
        <v>6.0403640955053487E-3</v>
      </c>
      <c r="I665" s="15">
        <f>LN('2 Precios'!I664/'2 Precios'!I665)</f>
        <v>5.701512683583472E-2</v>
      </c>
      <c r="J665" s="11">
        <v>663</v>
      </c>
    </row>
    <row r="666" spans="1:10" x14ac:dyDescent="0.2">
      <c r="A666" s="2">
        <v>43115</v>
      </c>
      <c r="B666" s="14">
        <f>LN('2 Precios'!B665/'2 Precios'!B666)</f>
        <v>5.1027912485560141E-3</v>
      </c>
      <c r="C666" s="15">
        <f>LN('2 Precios'!C665/'2 Precios'!C666)</f>
        <v>1.9350859305731282E-2</v>
      </c>
      <c r="D666" s="15">
        <f>LN('2 Precios'!D665/'2 Precios'!D666)</f>
        <v>1.4306395651237929E-2</v>
      </c>
      <c r="E666" s="15">
        <f>LN('2 Precios'!E665/'2 Precios'!E666)</f>
        <v>-3.4922299461680341E-4</v>
      </c>
      <c r="F666" s="15">
        <f>LN('2 Precios'!F665/'2 Precios'!F666)</f>
        <v>-8.6796880449178872E-4</v>
      </c>
      <c r="G666" s="15">
        <f>LN('2 Precios'!G665/'2 Precios'!G666)</f>
        <v>7.5239094689228238E-3</v>
      </c>
      <c r="H666" s="15">
        <f>LN('2 Precios'!H665/'2 Precios'!H666)</f>
        <v>7.3149067935705022E-4</v>
      </c>
      <c r="I666" s="15">
        <f>LN('2 Precios'!I665/'2 Precios'!I666)</f>
        <v>1.1021181249337247E-2</v>
      </c>
      <c r="J666" s="11">
        <v>664</v>
      </c>
    </row>
    <row r="667" spans="1:10" x14ac:dyDescent="0.2">
      <c r="A667" s="2">
        <v>43112</v>
      </c>
      <c r="B667" s="14">
        <f>LN('2 Precios'!B666/'2 Precios'!B667)</f>
        <v>6.8723096322155786E-3</v>
      </c>
      <c r="C667" s="15">
        <f>LN('2 Precios'!C666/'2 Precios'!C667)</f>
        <v>1.7489629885591568E-3</v>
      </c>
      <c r="D667" s="15">
        <f>LN('2 Precios'!D666/'2 Precios'!D667)</f>
        <v>-1.4306395651237858E-2</v>
      </c>
      <c r="E667" s="15">
        <f>LN('2 Precios'!E666/'2 Precios'!E667)</f>
        <v>8.4151620090829188E-3</v>
      </c>
      <c r="F667" s="15">
        <f>LN('2 Precios'!F666/'2 Precios'!F667)</f>
        <v>-9.0694210318097972E-3</v>
      </c>
      <c r="G667" s="15">
        <f>LN('2 Precios'!G666/'2 Precios'!G667)</f>
        <v>9.6869135704949515E-4</v>
      </c>
      <c r="H667" s="15">
        <f>LN('2 Precios'!H666/'2 Precios'!H667)</f>
        <v>-8.4318147083132667E-3</v>
      </c>
      <c r="I667" s="15">
        <f>LN('2 Precios'!I666/'2 Precios'!I667)</f>
        <v>-1.9537616113943189E-3</v>
      </c>
      <c r="J667" s="11">
        <v>665</v>
      </c>
    </row>
    <row r="668" spans="1:10" x14ac:dyDescent="0.2">
      <c r="A668" s="2">
        <v>43111</v>
      </c>
      <c r="B668" s="14">
        <f>LN('2 Precios'!B667/'2 Precios'!B668)</f>
        <v>2.8981251574843449E-4</v>
      </c>
      <c r="C668" s="15">
        <f>LN('2 Precios'!C667/'2 Precios'!C668)</f>
        <v>-6.3635063683840898E-4</v>
      </c>
      <c r="D668" s="15">
        <f>LN('2 Precios'!D667/'2 Precios'!D668)</f>
        <v>2.0086758566737292E-2</v>
      </c>
      <c r="E668" s="15">
        <f>LN('2 Precios'!E667/'2 Precios'!E668)</f>
        <v>2.8208763416412634E-3</v>
      </c>
      <c r="F668" s="15">
        <f>LN('2 Precios'!F667/'2 Precios'!F668)</f>
        <v>8.6356756147406843E-3</v>
      </c>
      <c r="G668" s="15">
        <f>LN('2 Precios'!G667/'2 Precios'!G668)</f>
        <v>3.5112068095076804E-2</v>
      </c>
      <c r="H668" s="15">
        <f>LN('2 Precios'!H667/'2 Precios'!H668)</f>
        <v>-1.2430904071896551E-3</v>
      </c>
      <c r="I668" s="15">
        <f>LN('2 Precios'!I667/'2 Precios'!I668)</f>
        <v>1.6399186799117643E-2</v>
      </c>
      <c r="J668" s="11">
        <v>666</v>
      </c>
    </row>
    <row r="669" spans="1:10" x14ac:dyDescent="0.2">
      <c r="A669" s="2">
        <v>43110</v>
      </c>
      <c r="B669" s="14">
        <f>LN('2 Precios'!B668/'2 Precios'!B669)</f>
        <v>-1.8604507053719813E-2</v>
      </c>
      <c r="C669" s="15">
        <f>LN('2 Precios'!C668/'2 Precios'!C669)</f>
        <v>-4.1279873766960358E-2</v>
      </c>
      <c r="D669" s="15">
        <f>LN('2 Precios'!D668/'2 Precios'!D669)</f>
        <v>-8.6580627431145415E-3</v>
      </c>
      <c r="E669" s="15">
        <f>LN('2 Precios'!E668/'2 Precios'!E669)</f>
        <v>-1.9234759487356576E-2</v>
      </c>
      <c r="F669" s="15">
        <f>LN('2 Precios'!F668/'2 Precios'!F669)</f>
        <v>-1.2069155382632247E-2</v>
      </c>
      <c r="G669" s="15">
        <f>LN('2 Precios'!G668/'2 Precios'!G669)</f>
        <v>-1.1179952742990044E-2</v>
      </c>
      <c r="H669" s="15">
        <f>LN('2 Precios'!H668/'2 Precios'!H669)</f>
        <v>-1.9479819919412018E-2</v>
      </c>
      <c r="I669" s="15">
        <f>LN('2 Precios'!I668/'2 Precios'!I669)</f>
        <v>-3.5091319811270172E-2</v>
      </c>
      <c r="J669" s="11">
        <v>667</v>
      </c>
    </row>
    <row r="670" spans="1:10" x14ac:dyDescent="0.2">
      <c r="A670" s="2">
        <v>43109</v>
      </c>
      <c r="B670" s="14">
        <f>LN('2 Precios'!B669/'2 Precios'!B670)</f>
        <v>-5.9018876370045843E-3</v>
      </c>
      <c r="C670" s="15">
        <f>LN('2 Precios'!C669/'2 Precios'!C670)</f>
        <v>3.669137276395958E-3</v>
      </c>
      <c r="D670" s="15">
        <f>LN('2 Precios'!D669/'2 Precios'!D670)</f>
        <v>2.877699827614974E-3</v>
      </c>
      <c r="E670" s="15">
        <f>LN('2 Precios'!E669/'2 Precios'!E670)</f>
        <v>-1.4101694933240013E-2</v>
      </c>
      <c r="F670" s="15">
        <f>LN('2 Precios'!F669/'2 Precios'!F670)</f>
        <v>-1.065426656117377E-2</v>
      </c>
      <c r="G670" s="15">
        <f>LN('2 Precios'!G669/'2 Precios'!G670)</f>
        <v>4.5766671184809642E-3</v>
      </c>
      <c r="H670" s="15">
        <f>LN('2 Precios'!H669/'2 Precios'!H670)</f>
        <v>3.5538856399854859E-4</v>
      </c>
      <c r="I670" s="15">
        <f>LN('2 Precios'!I669/'2 Precios'!I670)</f>
        <v>-5.7306747089849834E-3</v>
      </c>
      <c r="J670" s="11">
        <v>668</v>
      </c>
    </row>
    <row r="671" spans="1:10" x14ac:dyDescent="0.2">
      <c r="A671" s="2">
        <v>43108</v>
      </c>
      <c r="B671" s="14">
        <f>LN('2 Precios'!B670/'2 Precios'!B671)</f>
        <v>2.1591610332179325E-3</v>
      </c>
      <c r="C671" s="15">
        <f>LN('2 Precios'!C670/'2 Precios'!C671)</f>
        <v>4.5957870300503985E-4</v>
      </c>
      <c r="D671" s="15">
        <f>LN('2 Precios'!D670/'2 Precios'!D671)</f>
        <v>-1.1461443519006539E-2</v>
      </c>
      <c r="E671" s="15">
        <f>LN('2 Precios'!E670/'2 Precios'!E671)</f>
        <v>-3.4147173487101147E-4</v>
      </c>
      <c r="F671" s="15">
        <f>LN('2 Precios'!F670/'2 Precios'!F671)</f>
        <v>-8.0220398951957872E-3</v>
      </c>
      <c r="G671" s="15">
        <f>LN('2 Precios'!G670/'2 Precios'!G671)</f>
        <v>-1.4257706869799257E-2</v>
      </c>
      <c r="H671" s="15">
        <f>LN('2 Precios'!H670/'2 Precios'!H671)</f>
        <v>2.5397059011012603E-4</v>
      </c>
      <c r="I671" s="15">
        <f>LN('2 Precios'!I670/'2 Precios'!I671)</f>
        <v>-2.0735898479178162E-2</v>
      </c>
      <c r="J671" s="11">
        <v>669</v>
      </c>
    </row>
    <row r="672" spans="1:10" x14ac:dyDescent="0.2">
      <c r="A672" s="2">
        <v>43105</v>
      </c>
      <c r="B672" s="14">
        <f>LN('2 Precios'!B671/'2 Precios'!B672)</f>
        <v>2.8729076844862702E-3</v>
      </c>
      <c r="C672" s="15">
        <f>LN('2 Precios'!C671/'2 Precios'!C672)</f>
        <v>8.7726608392450015E-3</v>
      </c>
      <c r="D672" s="15">
        <f>LN('2 Precios'!D671/'2 Precios'!D672)</f>
        <v>-2.8449521322313617E-3</v>
      </c>
      <c r="E672" s="15">
        <f>LN('2 Precios'!E671/'2 Precios'!E672)</f>
        <v>-3.4082514246600733E-3</v>
      </c>
      <c r="F672" s="15">
        <f>LN('2 Precios'!F671/'2 Precios'!F672)</f>
        <v>0</v>
      </c>
      <c r="G672" s="15">
        <f>LN('2 Precios'!G671/'2 Precios'!G672)</f>
        <v>1.0475419129791195E-2</v>
      </c>
      <c r="H672" s="15">
        <f>LN('2 Precios'!H671/'2 Precios'!H672)</f>
        <v>1.8303899715015005E-3</v>
      </c>
      <c r="I672" s="15">
        <f>LN('2 Precios'!I671/'2 Precios'!I672)</f>
        <v>0</v>
      </c>
      <c r="J672" s="11">
        <v>670</v>
      </c>
    </row>
    <row r="673" spans="1:10" x14ac:dyDescent="0.2">
      <c r="A673" s="2">
        <v>43104</v>
      </c>
      <c r="B673" s="14">
        <f>LN('2 Precios'!B672/'2 Precios'!B673)</f>
        <v>-7.557634186053018E-4</v>
      </c>
      <c r="C673" s="15">
        <f>LN('2 Precios'!C672/'2 Precios'!C673)</f>
        <v>-7.0856732966688108E-3</v>
      </c>
      <c r="D673" s="15">
        <f>LN('2 Precios'!D672/'2 Precios'!D673)</f>
        <v>1.142869582362285E-2</v>
      </c>
      <c r="E673" s="15">
        <f>LN('2 Precios'!E672/'2 Precios'!E673)</f>
        <v>7.8565392651893853E-3</v>
      </c>
      <c r="F673" s="15">
        <f>LN('2 Precios'!F672/'2 Precios'!F673)</f>
        <v>-1.2951883312000464E-2</v>
      </c>
      <c r="G673" s="15">
        <f>LN('2 Precios'!G672/'2 Precios'!G673)</f>
        <v>7.3786952846349304E-3</v>
      </c>
      <c r="H673" s="15">
        <f>LN('2 Precios'!H672/'2 Precios'!H673)</f>
        <v>-5.3798942396013688E-3</v>
      </c>
      <c r="I673" s="15">
        <f>LN('2 Precios'!I672/'2 Precios'!I673)</f>
        <v>6.2383234126914978E-3</v>
      </c>
      <c r="J673" s="11">
        <v>671</v>
      </c>
    </row>
    <row r="674" spans="1:10" x14ac:dyDescent="0.2">
      <c r="A674" s="2">
        <v>43103</v>
      </c>
      <c r="B674" s="14">
        <f>LN('2 Precios'!B673/'2 Precios'!B674)</f>
        <v>-5.0436569381507208E-3</v>
      </c>
      <c r="C674" s="15">
        <f>LN('2 Precios'!C673/'2 Precios'!C674)</f>
        <v>1.6898536545331875E-3</v>
      </c>
      <c r="D674" s="15">
        <f>LN('2 Precios'!D673/'2 Precios'!D674)</f>
        <v>-2.8694424279529316E-3</v>
      </c>
      <c r="E674" s="15">
        <f>LN('2 Precios'!E673/'2 Precios'!E674)</f>
        <v>-8.196767204178515E-3</v>
      </c>
      <c r="F674" s="15">
        <f>LN('2 Precios'!F673/'2 Precios'!F674)</f>
        <v>-2.073357617583896E-3</v>
      </c>
      <c r="G674" s="15">
        <f>LN('2 Precios'!G673/'2 Precios'!G674)</f>
        <v>-8.0034018678204412E-4</v>
      </c>
      <c r="H674" s="15">
        <f>LN('2 Precios'!H673/'2 Precios'!H674)</f>
        <v>7.9276663184000614E-3</v>
      </c>
      <c r="I674" s="15">
        <f>LN('2 Precios'!I673/'2 Precios'!I674)</f>
        <v>1.8791111072751956E-3</v>
      </c>
      <c r="J674" s="11">
        <v>672</v>
      </c>
    </row>
    <row r="675" spans="1:10" x14ac:dyDescent="0.2">
      <c r="A675" s="2">
        <v>43102</v>
      </c>
      <c r="B675" s="14">
        <f>LN('2 Precios'!B674/'2 Precios'!B675)</f>
        <v>1.3674395206805265E-2</v>
      </c>
      <c r="C675" s="15">
        <f>LN('2 Precios'!C674/'2 Precios'!C675)</f>
        <v>1.0354747944623965E-2</v>
      </c>
      <c r="D675" s="15">
        <f>LN('2 Precios'!D674/'2 Precios'!D675)</f>
        <v>-2.8612322810321234E-3</v>
      </c>
      <c r="E675" s="15">
        <f>LN('2 Precios'!E674/'2 Precios'!E675)</f>
        <v>8.8829078946675594E-3</v>
      </c>
      <c r="F675" s="15">
        <f>LN('2 Precios'!F674/'2 Precios'!F675)</f>
        <v>-4.5464431391283927E-3</v>
      </c>
      <c r="G675" s="15">
        <f>LN('2 Precios'!G674/'2 Precios'!G675)</f>
        <v>2.7782360449013711E-2</v>
      </c>
      <c r="H675" s="15">
        <f>LN('2 Precios'!H674/'2 Precios'!H675)</f>
        <v>6.9629658929403057E-3</v>
      </c>
      <c r="I675" s="15">
        <f>LN('2 Precios'!I674/'2 Precios'!I675)</f>
        <v>1.3889112160667093E-2</v>
      </c>
      <c r="J675" s="11">
        <v>673</v>
      </c>
    </row>
    <row r="676" spans="1:10" x14ac:dyDescent="0.2">
      <c r="A676" s="2">
        <v>43098</v>
      </c>
      <c r="B676" s="14">
        <f>LN('2 Precios'!B675/'2 Precios'!B676)</f>
        <v>1.0028565099029841E-2</v>
      </c>
      <c r="C676" s="15">
        <f>LN('2 Precios'!C675/'2 Precios'!C676)</f>
        <v>1.8343415694488618E-2</v>
      </c>
      <c r="D676" s="15">
        <f>LN('2 Precios'!D675/'2 Precios'!D676)</f>
        <v>1.7291497110061043E-2</v>
      </c>
      <c r="E676" s="15">
        <f>LN('2 Precios'!E675/'2 Precios'!E676)</f>
        <v>6.541527888650327E-3</v>
      </c>
      <c r="F676" s="15">
        <f>LN('2 Precios'!F675/'2 Precios'!F676)</f>
        <v>1.8310998883881692E-2</v>
      </c>
      <c r="G676" s="15">
        <f>LN('2 Precios'!G675/'2 Precios'!G676)</f>
        <v>-5.3322111573410273E-3</v>
      </c>
      <c r="H676" s="15">
        <f>LN('2 Precios'!H675/'2 Precios'!H676)</f>
        <v>-2.2068110538178481E-3</v>
      </c>
      <c r="I676" s="15">
        <f>LN('2 Precios'!I675/'2 Precios'!I676)</f>
        <v>-1.9053673595465471E-3</v>
      </c>
      <c r="J676" s="11">
        <v>674</v>
      </c>
    </row>
    <row r="677" spans="1:10" x14ac:dyDescent="0.2">
      <c r="A677" s="2">
        <v>43097</v>
      </c>
      <c r="B677" s="14">
        <f>LN('2 Precios'!B676/'2 Precios'!B677)</f>
        <v>4.2943999873687657E-3</v>
      </c>
      <c r="C677" s="15">
        <f>LN('2 Precios'!C676/'2 Precios'!C677)</f>
        <v>7.14573896370324E-3</v>
      </c>
      <c r="D677" s="15">
        <f>LN('2 Precios'!D676/'2 Precios'!D677)</f>
        <v>-5.7971176843259579E-3</v>
      </c>
      <c r="E677" s="15">
        <f>LN('2 Precios'!E676/'2 Precios'!E677)</f>
        <v>2.4209591627318201E-3</v>
      </c>
      <c r="F677" s="15">
        <f>LN('2 Precios'!F676/'2 Precios'!F677)</f>
        <v>1.8224705227288779E-2</v>
      </c>
      <c r="G677" s="15">
        <f>LN('2 Precios'!G676/'2 Precios'!G677)</f>
        <v>3.4832122093803892E-3</v>
      </c>
      <c r="H677" s="15">
        <f>LN('2 Precios'!H676/'2 Precios'!H677)</f>
        <v>5.5003453280667589E-3</v>
      </c>
      <c r="I677" s="15">
        <f>LN('2 Precios'!I676/'2 Precios'!I677)</f>
        <v>-1.3862855908395621E-2</v>
      </c>
      <c r="J677" s="11">
        <v>675</v>
      </c>
    </row>
    <row r="678" spans="1:10" x14ac:dyDescent="0.2">
      <c r="A678" s="2">
        <v>43096</v>
      </c>
      <c r="B678" s="14">
        <f>LN('2 Precios'!B677/'2 Precios'!B678)</f>
        <v>4.144648867569452E-3</v>
      </c>
      <c r="C678" s="15">
        <f>LN('2 Precios'!C677/'2 Precios'!C678)</f>
        <v>-2.6576011333503232E-2</v>
      </c>
      <c r="D678" s="15">
        <f>LN('2 Precios'!D677/'2 Precios'!D678)</f>
        <v>-5.7637047167501294E-3</v>
      </c>
      <c r="E678" s="15">
        <f>LN('2 Precios'!E677/'2 Precios'!E678)</f>
        <v>2.4891697510304938E-2</v>
      </c>
      <c r="F678" s="15">
        <f>LN('2 Precios'!F677/'2 Precios'!F678)</f>
        <v>5.4495031158950442E-2</v>
      </c>
      <c r="G678" s="15">
        <f>LN('2 Precios'!G677/'2 Precios'!G678)</f>
        <v>1.4680363042232735E-2</v>
      </c>
      <c r="H678" s="15">
        <f>LN('2 Precios'!H677/'2 Precios'!H678)</f>
        <v>3.6092595067769027E-4</v>
      </c>
      <c r="I678" s="15">
        <f>LN('2 Precios'!I677/'2 Precios'!I678)</f>
        <v>-2.2889957005133885E-2</v>
      </c>
      <c r="J678" s="11">
        <v>676</v>
      </c>
    </row>
    <row r="679" spans="1:10" x14ac:dyDescent="0.2">
      <c r="A679" s="2">
        <v>43095</v>
      </c>
      <c r="B679" s="14">
        <f>LN('2 Precios'!B678/'2 Precios'!B679)</f>
        <v>1.3093542327636263E-3</v>
      </c>
      <c r="C679" s="15">
        <f>LN('2 Precios'!C678/'2 Precios'!C679)</f>
        <v>1.1707040663174201E-2</v>
      </c>
      <c r="D679" s="15">
        <f>LN('2 Precios'!D678/'2 Precios'!D679)</f>
        <v>2.3256862164267183E-2</v>
      </c>
      <c r="E679" s="15">
        <f>LN('2 Precios'!E678/'2 Precios'!E679)</f>
        <v>-8.1315632788790584E-3</v>
      </c>
      <c r="F679" s="15">
        <f>LN('2 Precios'!F678/'2 Precios'!F679)</f>
        <v>-1.7461916716044641E-2</v>
      </c>
      <c r="G679" s="15">
        <f>LN('2 Precios'!G678/'2 Precios'!G679)</f>
        <v>-2.0807956122011998E-3</v>
      </c>
      <c r="H679" s="15">
        <f>LN('2 Precios'!H678/'2 Precios'!H679)</f>
        <v>-2.2148815701434751E-3</v>
      </c>
      <c r="I679" s="15">
        <f>LN('2 Precios'!I678/'2 Precios'!I679)</f>
        <v>1.4167098230042892E-2</v>
      </c>
      <c r="J679" s="11">
        <v>677</v>
      </c>
    </row>
    <row r="680" spans="1:10" x14ac:dyDescent="0.2">
      <c r="A680" s="2">
        <v>43091</v>
      </c>
      <c r="B680" s="14">
        <f>LN('2 Precios'!B679/'2 Precios'!B680)</f>
        <v>-2.3816180406521603E-3</v>
      </c>
      <c r="C680" s="15">
        <f>LN('2 Precios'!C679/'2 Precios'!C680)</f>
        <v>6.6162655234292753E-3</v>
      </c>
      <c r="D680" s="15">
        <f>LN('2 Precios'!D679/'2 Precios'!D680)</f>
        <v>0</v>
      </c>
      <c r="E680" s="15">
        <f>LN('2 Precios'!E679/'2 Precios'!E680)</f>
        <v>-3.1640033426566035E-3</v>
      </c>
      <c r="F680" s="15">
        <f>LN('2 Precios'!F679/'2 Precios'!F680)</f>
        <v>-4.4375414778543009E-4</v>
      </c>
      <c r="G680" s="15">
        <f>LN('2 Precios'!G679/'2 Precios'!G680)</f>
        <v>-3.1129422576352287E-3</v>
      </c>
      <c r="H680" s="15">
        <f>LN('2 Precios'!H679/'2 Precios'!H680)</f>
        <v>1.1591963911571367E-2</v>
      </c>
      <c r="I680" s="15">
        <f>LN('2 Precios'!I679/'2 Precios'!I680)</f>
        <v>-4.333030342844651E-3</v>
      </c>
      <c r="J680" s="11">
        <v>678</v>
      </c>
    </row>
    <row r="681" spans="1:10" x14ac:dyDescent="0.2">
      <c r="A681" s="2">
        <v>43090</v>
      </c>
      <c r="B681" s="14">
        <f>LN('2 Precios'!B680/'2 Precios'!B681)</f>
        <v>2.3307608446898362E-3</v>
      </c>
      <c r="C681" s="15">
        <f>LN('2 Precios'!C680/'2 Precios'!C681)</f>
        <v>-9.4789895015502397E-4</v>
      </c>
      <c r="D681" s="15">
        <f>LN('2 Precios'!D680/'2 Precios'!D681)</f>
        <v>8.8626872578453243E-3</v>
      </c>
      <c r="E681" s="15">
        <f>LN('2 Precios'!E680/'2 Precios'!E681)</f>
        <v>3.510619660418882E-4</v>
      </c>
      <c r="F681" s="15">
        <f>LN('2 Precios'!F680/'2 Precios'!F681)</f>
        <v>-8.8339353451883113E-3</v>
      </c>
      <c r="G681" s="15">
        <f>LN('2 Precios'!G680/'2 Precios'!G681)</f>
        <v>2.4117704815831552E-2</v>
      </c>
      <c r="H681" s="15">
        <f>LN('2 Precios'!H680/'2 Precios'!H681)</f>
        <v>-1.8309405797493825E-2</v>
      </c>
      <c r="I681" s="15">
        <f>LN('2 Precios'!I680/'2 Precios'!I681)</f>
        <v>-2.7415545840842531E-2</v>
      </c>
      <c r="J681" s="11">
        <v>679</v>
      </c>
    </row>
    <row r="682" spans="1:10" x14ac:dyDescent="0.2">
      <c r="A682" s="2">
        <v>43089</v>
      </c>
      <c r="B682" s="14">
        <f>LN('2 Precios'!B681/'2 Precios'!B682)</f>
        <v>-2.6118768872915608E-4</v>
      </c>
      <c r="C682" s="15">
        <f>LN('2 Precios'!C681/'2 Precios'!C682)</f>
        <v>-1.9390724529427562E-2</v>
      </c>
      <c r="D682" s="15">
        <f>LN('2 Precios'!D681/'2 Precios'!D682)</f>
        <v>1.1940440371917849E-2</v>
      </c>
      <c r="E682" s="15">
        <f>LN('2 Precios'!E681/'2 Precios'!E682)</f>
        <v>-6.649193351503443E-3</v>
      </c>
      <c r="F682" s="15">
        <f>LN('2 Precios'!F681/'2 Precios'!F682)</f>
        <v>-1.4840953317508818E-2</v>
      </c>
      <c r="G682" s="15">
        <f>LN('2 Precios'!G681/'2 Precios'!G682)</f>
        <v>-2.5774061336471882E-2</v>
      </c>
      <c r="H682" s="15">
        <f>LN('2 Precios'!H681/'2 Precios'!H682)</f>
        <v>-1.9911680639049028E-3</v>
      </c>
      <c r="I682" s="15">
        <f>LN('2 Precios'!I681/'2 Precios'!I682)</f>
        <v>-2.1403968759309226E-2</v>
      </c>
      <c r="J682" s="11">
        <v>680</v>
      </c>
    </row>
    <row r="683" spans="1:10" x14ac:dyDescent="0.2">
      <c r="A683" s="2">
        <v>43088</v>
      </c>
      <c r="B683" s="14">
        <f>LN('2 Precios'!B682/'2 Precios'!B683)</f>
        <v>-4.7715179077274569E-3</v>
      </c>
      <c r="C683" s="15">
        <f>LN('2 Precios'!C682/'2 Precios'!C683)</f>
        <v>-1.5368367637152476E-2</v>
      </c>
      <c r="D683" s="15">
        <f>LN('2 Precios'!D682/'2 Precios'!D683)</f>
        <v>-2.0803127629763173E-2</v>
      </c>
      <c r="E683" s="15">
        <f>LN('2 Precios'!E682/'2 Precios'!E683)</f>
        <v>-2.0905930959196749E-3</v>
      </c>
      <c r="F683" s="15">
        <f>LN('2 Precios'!F682/'2 Precios'!F683)</f>
        <v>-1.3769580723756995E-2</v>
      </c>
      <c r="G683" s="15">
        <f>LN('2 Precios'!G682/'2 Precios'!G683)</f>
        <v>-2.2904866599574712E-2</v>
      </c>
      <c r="H683" s="15">
        <f>LN('2 Precios'!H682/'2 Precios'!H683)</f>
        <v>-1.7994809578228341E-2</v>
      </c>
      <c r="I683" s="15">
        <f>LN('2 Precios'!I682/'2 Precios'!I683)</f>
        <v>2.3557726547249014E-3</v>
      </c>
      <c r="J683" s="11">
        <v>681</v>
      </c>
    </row>
    <row r="684" spans="1:10" x14ac:dyDescent="0.2">
      <c r="A684" s="2">
        <v>43087</v>
      </c>
      <c r="B684" s="14">
        <f>LN('2 Precios'!B683/'2 Precios'!B684)</f>
        <v>1.1435414914092928E-2</v>
      </c>
      <c r="C684" s="15">
        <f>LN('2 Precios'!C683/'2 Precios'!C684)</f>
        <v>9.1544100205325776E-4</v>
      </c>
      <c r="D684" s="15">
        <f>LN('2 Precios'!D683/'2 Precios'!D684)</f>
        <v>2.6827242233144061E-2</v>
      </c>
      <c r="E684" s="15">
        <f>LN('2 Precios'!E683/'2 Precios'!E684)</f>
        <v>-5.8997221271882708E-3</v>
      </c>
      <c r="F684" s="15">
        <f>LN('2 Precios'!F683/'2 Precios'!F684)</f>
        <v>2.0289925493842727E-2</v>
      </c>
      <c r="G684" s="15">
        <f>LN('2 Precios'!G683/'2 Precios'!G684)</f>
        <v>8.5279298554389472E-3</v>
      </c>
      <c r="H684" s="15">
        <f>LN('2 Precios'!H683/'2 Precios'!H684)</f>
        <v>7.2902961240729975E-3</v>
      </c>
      <c r="I684" s="15">
        <f>LN('2 Precios'!I683/'2 Precios'!I684)</f>
        <v>1.1798231457073077E-3</v>
      </c>
      <c r="J684" s="11">
        <v>682</v>
      </c>
    </row>
    <row r="685" spans="1:10" x14ac:dyDescent="0.2">
      <c r="A685" s="2">
        <v>43084</v>
      </c>
      <c r="B685" s="14">
        <f>LN('2 Precios'!B684/'2 Precios'!B685)</f>
        <v>-2.9246620743420921E-3</v>
      </c>
      <c r="C685" s="15">
        <f>LN('2 Precios'!C684/'2 Precios'!C685)</f>
        <v>1.3524180416743661E-2</v>
      </c>
      <c r="D685" s="15">
        <f>LN('2 Precios'!D684/'2 Precios'!D685)</f>
        <v>-3.2692361685542161E-2</v>
      </c>
      <c r="E685" s="15">
        <f>LN('2 Precios'!E684/'2 Precios'!E685)</f>
        <v>2.4250834680757307E-3</v>
      </c>
      <c r="F685" s="15">
        <f>LN('2 Precios'!F684/'2 Precios'!F685)</f>
        <v>3.7773875460918545E-2</v>
      </c>
      <c r="G685" s="15">
        <f>LN('2 Precios'!G684/'2 Precios'!G685)</f>
        <v>-1.4575096218524349E-2</v>
      </c>
      <c r="H685" s="15">
        <f>LN('2 Precios'!H684/'2 Precios'!H685)</f>
        <v>-3.027144367624541E-4</v>
      </c>
      <c r="I685" s="15">
        <f>LN('2 Precios'!I684/'2 Precios'!I685)</f>
        <v>-2.9088727564497704E-2</v>
      </c>
      <c r="J685" s="11">
        <v>683</v>
      </c>
    </row>
    <row r="686" spans="1:10" x14ac:dyDescent="0.2">
      <c r="A686" s="2">
        <v>43083</v>
      </c>
      <c r="B686" s="14">
        <f>LN('2 Precios'!B685/'2 Precios'!B686)</f>
        <v>-1.1262250334683188E-3</v>
      </c>
      <c r="C686" s="15">
        <f>LN('2 Precios'!C685/'2 Precios'!C686)</f>
        <v>1.2384890884801763E-3</v>
      </c>
      <c r="D686" s="15">
        <f>LN('2 Precios'!D685/'2 Precios'!D686)</f>
        <v>2.6668247082161273E-2</v>
      </c>
      <c r="E686" s="15">
        <f>LN('2 Precios'!E685/'2 Precios'!E686)</f>
        <v>2.0833340868542691E-3</v>
      </c>
      <c r="F686" s="15">
        <f>LN('2 Precios'!F685/'2 Precios'!F686)</f>
        <v>-5.8703714726769324E-3</v>
      </c>
      <c r="G686" s="15">
        <f>LN('2 Precios'!G685/'2 Precios'!G686)</f>
        <v>-7.2087018377551696E-3</v>
      </c>
      <c r="H686" s="15">
        <f>LN('2 Precios'!H685/'2 Precios'!H686)</f>
        <v>3.942579984600493E-3</v>
      </c>
      <c r="I686" s="15">
        <f>LN('2 Precios'!I685/'2 Precios'!I686)</f>
        <v>2.2962695997981002E-3</v>
      </c>
      <c r="J686" s="11">
        <v>684</v>
      </c>
    </row>
    <row r="687" spans="1:10" x14ac:dyDescent="0.2">
      <c r="A687" s="2">
        <v>43082</v>
      </c>
      <c r="B687" s="14">
        <f>LN('2 Precios'!B686/'2 Precios'!B687)</f>
        <v>1.2038178733535871E-2</v>
      </c>
      <c r="C687" s="15">
        <f>LN('2 Precios'!C686/'2 Precios'!C687)</f>
        <v>3.2433587822140154E-2</v>
      </c>
      <c r="D687" s="15">
        <f>LN('2 Precios'!D686/'2 Precios'!D687)</f>
        <v>3.6701366850427963E-2</v>
      </c>
      <c r="E687" s="15">
        <f>LN('2 Precios'!E686/'2 Precios'!E687)</f>
        <v>9.0782746388759113E-3</v>
      </c>
      <c r="F687" s="15">
        <f>LN('2 Precios'!F686/'2 Precios'!F687)</f>
        <v>1.0864752001667154E-2</v>
      </c>
      <c r="G687" s="15">
        <f>LN('2 Precios'!G686/'2 Precios'!G687)</f>
        <v>4.1969858960105633E-2</v>
      </c>
      <c r="H687" s="15">
        <f>LN('2 Precios'!H686/'2 Precios'!H687)</f>
        <v>1.4847611079961919E-2</v>
      </c>
      <c r="I687" s="15">
        <f>LN('2 Precios'!I686/'2 Precios'!I687)</f>
        <v>-8.0138377360948251E-3</v>
      </c>
      <c r="J687" s="11">
        <v>685</v>
      </c>
    </row>
    <row r="688" spans="1:10" x14ac:dyDescent="0.2">
      <c r="A688" s="2">
        <v>43080</v>
      </c>
      <c r="B688" s="14">
        <f>LN('2 Precios'!B687/'2 Precios'!B688)</f>
        <v>2.6488348368242311E-3</v>
      </c>
      <c r="C688" s="15">
        <f>LN('2 Precios'!C687/'2 Precios'!C688)</f>
        <v>-6.3805767085222346E-3</v>
      </c>
      <c r="D688" s="15">
        <f>LN('2 Precios'!D687/'2 Precios'!D688)</f>
        <v>-1.2384059199721666E-2</v>
      </c>
      <c r="E688" s="15">
        <f>LN('2 Precios'!E687/'2 Precios'!E688)</f>
        <v>-1.324057693950928E-2</v>
      </c>
      <c r="F688" s="15">
        <f>LN('2 Precios'!F687/'2 Precios'!F688)</f>
        <v>-1.3562640389371933E-2</v>
      </c>
      <c r="G688" s="15">
        <f>LN('2 Precios'!G687/'2 Precios'!G688)</f>
        <v>-2.7012587854011358E-3</v>
      </c>
      <c r="H688" s="15">
        <f>LN('2 Precios'!H687/'2 Precios'!H688)</f>
        <v>3.8110465224344314E-3</v>
      </c>
      <c r="I688" s="15">
        <f>LN('2 Precios'!I687/'2 Precios'!I688)</f>
        <v>1.725177872103115E-2</v>
      </c>
      <c r="J688" s="11">
        <v>686</v>
      </c>
    </row>
    <row r="689" spans="1:10" x14ac:dyDescent="0.2">
      <c r="A689" s="2">
        <v>43077</v>
      </c>
      <c r="B689" s="14">
        <f>LN('2 Precios'!B688/'2 Precios'!B689)</f>
        <v>1.2391200309680342E-2</v>
      </c>
      <c r="C689" s="15">
        <f>LN('2 Precios'!C688/'2 Precios'!C689)</f>
        <v>1.7483804372217689E-2</v>
      </c>
      <c r="D689" s="15">
        <f>LN('2 Precios'!D688/'2 Precios'!D689)</f>
        <v>-9.1884260544061423E-3</v>
      </c>
      <c r="E689" s="15">
        <f>LN('2 Precios'!E688/'2 Precios'!E689)</f>
        <v>2.4258892927140245E-3</v>
      </c>
      <c r="F689" s="15">
        <f>LN('2 Precios'!F688/'2 Precios'!F689)</f>
        <v>2.9159287536394955E-2</v>
      </c>
      <c r="G689" s="15">
        <f>LN('2 Precios'!G688/'2 Precios'!G689)</f>
        <v>1.4842940159580854E-2</v>
      </c>
      <c r="H689" s="15">
        <f>LN('2 Precios'!H688/'2 Precios'!H689)</f>
        <v>5.0177328331981559E-3</v>
      </c>
      <c r="I689" s="15">
        <f>LN('2 Precios'!I688/'2 Precios'!I689)</f>
        <v>1.7417131178530296E-3</v>
      </c>
      <c r="J689" s="11">
        <v>687</v>
      </c>
    </row>
    <row r="690" spans="1:10" x14ac:dyDescent="0.2">
      <c r="A690" s="2">
        <v>43076</v>
      </c>
      <c r="B690" s="14">
        <f>LN('2 Precios'!B689/'2 Precios'!B690)</f>
        <v>2.9184530643873332E-4</v>
      </c>
      <c r="C690" s="15">
        <f>LN('2 Precios'!C689/'2 Precios'!C690)</f>
        <v>2.4300862308620041E-3</v>
      </c>
      <c r="D690" s="15">
        <f>LN('2 Precios'!D689/'2 Precios'!D690)</f>
        <v>-9.1047669929192037E-3</v>
      </c>
      <c r="E690" s="15">
        <f>LN('2 Precios'!E689/'2 Precios'!E690)</f>
        <v>3.8241312694733244E-3</v>
      </c>
      <c r="F690" s="15">
        <f>LN('2 Precios'!F689/'2 Precios'!F690)</f>
        <v>-1.6506610833788467E-2</v>
      </c>
      <c r="G690" s="15">
        <f>LN('2 Precios'!G689/'2 Precios'!G690)</f>
        <v>-1.8777956110111928E-2</v>
      </c>
      <c r="H690" s="15">
        <f>LN('2 Precios'!H689/'2 Precios'!H690)</f>
        <v>-7.7755376135720932E-4</v>
      </c>
      <c r="I690" s="15">
        <f>LN('2 Precios'!I689/'2 Precios'!I690)</f>
        <v>1.7446355615846794E-3</v>
      </c>
      <c r="J690" s="11">
        <v>688</v>
      </c>
    </row>
    <row r="691" spans="1:10" x14ac:dyDescent="0.2">
      <c r="A691" s="2">
        <v>43075</v>
      </c>
      <c r="B691" s="14">
        <f>LN('2 Precios'!B690/'2 Precios'!B691)</f>
        <v>-1.0366644075722835E-2</v>
      </c>
      <c r="C691" s="15">
        <f>LN('2 Precios'!C690/'2 Precios'!C691)</f>
        <v>1.9484175513891479E-3</v>
      </c>
      <c r="D691" s="15">
        <f>LN('2 Precios'!D690/'2 Precios'!D691)</f>
        <v>-1.499278458614128E-2</v>
      </c>
      <c r="E691" s="15">
        <f>LN('2 Precios'!E690/'2 Precios'!E691)</f>
        <v>-1.1084353181758926E-2</v>
      </c>
      <c r="F691" s="15">
        <f>LN('2 Precios'!F690/'2 Precios'!F691)</f>
        <v>-2.6033786262774635E-2</v>
      </c>
      <c r="G691" s="15">
        <f>LN('2 Precios'!G690/'2 Precios'!G691)</f>
        <v>-6.7978014372065427E-3</v>
      </c>
      <c r="H691" s="15">
        <f>LN('2 Precios'!H690/'2 Precios'!H691)</f>
        <v>-2.9493566588268592E-3</v>
      </c>
      <c r="I691" s="15">
        <f>LN('2 Precios'!I690/'2 Precios'!I691)</f>
        <v>7.0094331092249492E-3</v>
      </c>
      <c r="J691" s="11">
        <v>689</v>
      </c>
    </row>
    <row r="692" spans="1:10" x14ac:dyDescent="0.2">
      <c r="A692" s="2">
        <v>43074</v>
      </c>
      <c r="B692" s="14">
        <f>LN('2 Precios'!B691/'2 Precios'!B692)</f>
        <v>6.371944148243794E-3</v>
      </c>
      <c r="C692" s="15">
        <f>LN('2 Precios'!C691/'2 Precios'!C692)</f>
        <v>2.6037443937651263E-3</v>
      </c>
      <c r="D692" s="15">
        <f>LN('2 Precios'!D691/'2 Precios'!D692)</f>
        <v>-1.1834457647002796E-2</v>
      </c>
      <c r="E692" s="15">
        <f>LN('2 Precios'!E691/'2 Precios'!E692)</f>
        <v>4.4882173652750464E-3</v>
      </c>
      <c r="F692" s="15">
        <f>LN('2 Precios'!F691/'2 Precios'!F692)</f>
        <v>1.4729121447062881E-2</v>
      </c>
      <c r="G692" s="15">
        <f>LN('2 Precios'!G691/'2 Precios'!G692)</f>
        <v>2.8951288178599783E-2</v>
      </c>
      <c r="H692" s="15">
        <f>LN('2 Precios'!H691/'2 Precios'!H692)</f>
        <v>7.7534052811942071E-4</v>
      </c>
      <c r="I692" s="15">
        <f>LN('2 Precios'!I691/'2 Precios'!I692)</f>
        <v>-2.2029992373397082E-2</v>
      </c>
      <c r="J692" s="11">
        <v>690</v>
      </c>
    </row>
    <row r="693" spans="1:10" x14ac:dyDescent="0.2">
      <c r="A693" s="2">
        <v>43073</v>
      </c>
      <c r="B693" s="14">
        <f>LN('2 Precios'!B692/'2 Precios'!B693)</f>
        <v>-2.2025211371368677E-3</v>
      </c>
      <c r="C693" s="15">
        <f>LN('2 Precios'!C692/'2 Precios'!C693)</f>
        <v>-4.5521619451540799E-3</v>
      </c>
      <c r="D693" s="15">
        <f>LN('2 Precios'!D692/'2 Precios'!D693)</f>
        <v>-2.6126304592220151E-2</v>
      </c>
      <c r="E693" s="15">
        <f>LN('2 Precios'!E692/'2 Precios'!E693)</f>
        <v>-7.9269415240857417E-3</v>
      </c>
      <c r="F693" s="15">
        <f>LN('2 Precios'!F692/'2 Precios'!F693)</f>
        <v>-1.0288572311072544E-2</v>
      </c>
      <c r="G693" s="15">
        <f>LN('2 Precios'!G692/'2 Precios'!G693)</f>
        <v>-1.9001378038409015E-3</v>
      </c>
      <c r="H693" s="15">
        <f>LN('2 Precios'!H692/'2 Precios'!H693)</f>
        <v>1.6559308447158378E-3</v>
      </c>
      <c r="I693" s="15">
        <f>LN('2 Precios'!I692/'2 Precios'!I693)</f>
        <v>1.3857033861340752E-2</v>
      </c>
      <c r="J693" s="11">
        <v>691</v>
      </c>
    </row>
    <row r="694" spans="1:10" x14ac:dyDescent="0.2">
      <c r="A694" s="2">
        <v>43070</v>
      </c>
      <c r="B694" s="14">
        <f>LN('2 Precios'!B693/'2 Precios'!B694)</f>
        <v>3.6640844319102261E-3</v>
      </c>
      <c r="C694" s="15">
        <f>LN('2 Precios'!C693/'2 Precios'!C694)</f>
        <v>9.7374235260121189E-4</v>
      </c>
      <c r="D694" s="15">
        <f>LN('2 Precios'!D693/'2 Precios'!D694)</f>
        <v>8.6331471447028754E-3</v>
      </c>
      <c r="E694" s="15">
        <f>LN('2 Precios'!E693/'2 Precios'!E694)</f>
        <v>3.432789733281341E-4</v>
      </c>
      <c r="F694" s="15">
        <f>LN('2 Precios'!F693/'2 Precios'!F694)</f>
        <v>2.22762404944014E-3</v>
      </c>
      <c r="G694" s="15">
        <f>LN('2 Precios'!G693/'2 Precios'!G694)</f>
        <v>-2.2111893574575953E-2</v>
      </c>
      <c r="H694" s="15">
        <f>LN('2 Precios'!H693/'2 Precios'!H694)</f>
        <v>2.9805869633526612E-2</v>
      </c>
      <c r="I694" s="15">
        <f>LN('2 Precios'!I693/'2 Precios'!I694)</f>
        <v>1.1108035551170061E-2</v>
      </c>
      <c r="J694" s="11">
        <v>692</v>
      </c>
    </row>
    <row r="695" spans="1:10" x14ac:dyDescent="0.2">
      <c r="A695" s="2">
        <v>43069</v>
      </c>
      <c r="B695" s="14">
        <f>LN('2 Precios'!B694/'2 Precios'!B695)</f>
        <v>-1.1201852942491682E-2</v>
      </c>
      <c r="C695" s="15">
        <f>LN('2 Precios'!C694/'2 Precios'!C695)</f>
        <v>-3.4038285834632654E-3</v>
      </c>
      <c r="D695" s="15">
        <f>LN('2 Precios'!D694/'2 Precios'!D695)</f>
        <v>-5.7637047167501294E-3</v>
      </c>
      <c r="E695" s="15">
        <f>LN('2 Precios'!E694/'2 Precios'!E695)</f>
        <v>1.718543098359431E-3</v>
      </c>
      <c r="F695" s="15">
        <f>LN('2 Precios'!F694/'2 Precios'!F695)</f>
        <v>-1.1970925220013928E-2</v>
      </c>
      <c r="G695" s="15">
        <f>LN('2 Precios'!G694/'2 Precios'!G695)</f>
        <v>-2.0627127245611537E-4</v>
      </c>
      <c r="H695" s="15">
        <f>LN('2 Precios'!H694/'2 Precios'!H695)</f>
        <v>-2.8199037642450273E-2</v>
      </c>
      <c r="I695" s="15">
        <f>LN('2 Precios'!I694/'2 Precios'!I695)</f>
        <v>-1.0526471160342211E-2</v>
      </c>
      <c r="J695" s="11">
        <v>693</v>
      </c>
    </row>
    <row r="696" spans="1:10" x14ac:dyDescent="0.2">
      <c r="A696" s="2">
        <v>43068</v>
      </c>
      <c r="B696" s="14">
        <f>LN('2 Precios'!B695/'2 Precios'!B696)</f>
        <v>8.3028596368985071E-3</v>
      </c>
      <c r="C696" s="15">
        <f>LN('2 Precios'!C695/'2 Precios'!C696)</f>
        <v>4.5410230850266445E-3</v>
      </c>
      <c r="D696" s="15">
        <f>LN('2 Precios'!D695/'2 Precios'!D696)</f>
        <v>5.7637047167501338E-3</v>
      </c>
      <c r="E696" s="15">
        <f>LN('2 Precios'!E695/'2 Precios'!E696)</f>
        <v>-3.434069308845553E-3</v>
      </c>
      <c r="F696" s="15">
        <f>LN('2 Precios'!F695/'2 Precios'!F696)</f>
        <v>2.6479274077123405E-3</v>
      </c>
      <c r="G696" s="15">
        <f>LN('2 Precios'!G695/'2 Precios'!G696)</f>
        <v>7.0379301788792564E-3</v>
      </c>
      <c r="H696" s="15">
        <f>LN('2 Precios'!H695/'2 Precios'!H696)</f>
        <v>1.5055577146278543E-3</v>
      </c>
      <c r="I696" s="15">
        <f>LN('2 Precios'!I695/'2 Precios'!I696)</f>
        <v>-3.6554554306936271E-2</v>
      </c>
      <c r="J696" s="11">
        <v>694</v>
      </c>
    </row>
    <row r="697" spans="1:10" x14ac:dyDescent="0.2">
      <c r="A697" s="2">
        <v>43067</v>
      </c>
      <c r="B697" s="14">
        <f>LN('2 Precios'!B696/'2 Precios'!B697)</f>
        <v>-9.7688830078420242E-4</v>
      </c>
      <c r="C697" s="15">
        <f>LN('2 Precios'!C696/'2 Precios'!C697)</f>
        <v>6.0324303577482417E-3</v>
      </c>
      <c r="D697" s="15">
        <f>LN('2 Precios'!D696/'2 Precios'!D697)</f>
        <v>5.7971176843259146E-3</v>
      </c>
      <c r="E697" s="15">
        <f>LN('2 Precios'!E696/'2 Precios'!E697)</f>
        <v>-1.1927215852641606E-2</v>
      </c>
      <c r="F697" s="15">
        <f>LN('2 Precios'!F696/'2 Precios'!F697)</f>
        <v>3.5413938535271911E-3</v>
      </c>
      <c r="G697" s="15">
        <f>LN('2 Precios'!G696/'2 Precios'!G697)</f>
        <v>-1.4026653382634448E-2</v>
      </c>
      <c r="H697" s="15">
        <f>LN('2 Precios'!H696/'2 Precios'!H697)</f>
        <v>6.9338026915288188E-3</v>
      </c>
      <c r="I697" s="15">
        <f>LN('2 Precios'!I696/'2 Precios'!I697)</f>
        <v>7.3177357980918744E-3</v>
      </c>
      <c r="J697" s="11">
        <v>695</v>
      </c>
    </row>
    <row r="698" spans="1:10" x14ac:dyDescent="0.2">
      <c r="A698" s="2">
        <v>43066</v>
      </c>
      <c r="B698" s="14">
        <f>LN('2 Precios'!B697/'2 Precios'!B698)</f>
        <v>-1.4001031056556597E-2</v>
      </c>
      <c r="C698" s="15">
        <f>LN('2 Precios'!C697/'2 Precios'!C698)</f>
        <v>-2.123614274157401E-3</v>
      </c>
      <c r="D698" s="15">
        <f>LN('2 Precios'!D697/'2 Precios'!D698)</f>
        <v>-1.7291497110060994E-2</v>
      </c>
      <c r="E698" s="15">
        <f>LN('2 Precios'!E697/'2 Precios'!E698)</f>
        <v>-1.579599302864592E-2</v>
      </c>
      <c r="F698" s="15">
        <f>LN('2 Precios'!F697/'2 Precios'!F698)</f>
        <v>2.6642556315640562E-3</v>
      </c>
      <c r="G698" s="15">
        <f>LN('2 Precios'!G697/'2 Precios'!G698)</f>
        <v>-5.7189291024624302E-3</v>
      </c>
      <c r="H698" s="15">
        <f>LN('2 Precios'!H697/'2 Precios'!H698)</f>
        <v>-1.2580811566622538E-2</v>
      </c>
      <c r="I698" s="15">
        <f>LN('2 Precios'!I697/'2 Precios'!I698)</f>
        <v>-2.7307351428333373E-2</v>
      </c>
      <c r="J698" s="11">
        <v>696</v>
      </c>
    </row>
    <row r="699" spans="1:10" x14ac:dyDescent="0.2">
      <c r="A699" s="2">
        <v>43063</v>
      </c>
      <c r="B699" s="14">
        <f>LN('2 Precios'!B698/'2 Precios'!B699)</f>
        <v>-4.0458669635389105E-3</v>
      </c>
      <c r="C699" s="15">
        <f>LN('2 Precios'!C698/'2 Precios'!C699)</f>
        <v>-2.6075634495771483E-3</v>
      </c>
      <c r="D699" s="15">
        <f>LN('2 Precios'!D698/'2 Precios'!D699)</f>
        <v>0</v>
      </c>
      <c r="E699" s="15">
        <f>LN('2 Precios'!E698/'2 Precios'!E699)</f>
        <v>8.707355750911314E-3</v>
      </c>
      <c r="F699" s="15">
        <f>LN('2 Precios'!F698/'2 Precios'!F699)</f>
        <v>-1.3689726129520761E-2</v>
      </c>
      <c r="G699" s="15">
        <f>LN('2 Precios'!G698/'2 Precios'!G699)</f>
        <v>-3.8622469381005336E-3</v>
      </c>
      <c r="H699" s="15">
        <f>LN('2 Precios'!H698/'2 Precios'!H699)</f>
        <v>-1.9086187913758525E-2</v>
      </c>
      <c r="I699" s="15">
        <f>LN('2 Precios'!I698/'2 Precios'!I699)</f>
        <v>1.6506743321431582E-3</v>
      </c>
      <c r="J699" s="11">
        <v>697</v>
      </c>
    </row>
    <row r="700" spans="1:10" x14ac:dyDescent="0.2">
      <c r="A700" s="2">
        <v>43062</v>
      </c>
      <c r="B700" s="14">
        <f>LN('2 Precios'!B699/'2 Precios'!B700)</f>
        <v>-1.2592210530932102E-3</v>
      </c>
      <c r="C700" s="15">
        <f>LN('2 Precios'!C699/'2 Precios'!C700)</f>
        <v>8.1413341326805409E-4</v>
      </c>
      <c r="D700" s="15">
        <f>LN('2 Precios'!D699/'2 Precios'!D700)</f>
        <v>8.6083745366001014E-3</v>
      </c>
      <c r="E700" s="15">
        <f>LN('2 Precios'!E699/'2 Precios'!E700)</f>
        <v>-1.4359906129749033E-2</v>
      </c>
      <c r="F700" s="15">
        <f>LN('2 Precios'!F699/'2 Precios'!F700)</f>
        <v>-3.0655596593481818E-3</v>
      </c>
      <c r="G700" s="15">
        <f>LN('2 Precios'!G699/'2 Precios'!G700)</f>
        <v>-1.0138700958337102E-3</v>
      </c>
      <c r="H700" s="15">
        <f>LN('2 Precios'!H699/'2 Precios'!H700)</f>
        <v>5.5398783257697556E-3</v>
      </c>
      <c r="I700" s="15">
        <f>LN('2 Precios'!I699/'2 Precios'!I700)</f>
        <v>-7.6796320294177474E-3</v>
      </c>
      <c r="J700" s="11">
        <v>698</v>
      </c>
    </row>
    <row r="701" spans="1:10" x14ac:dyDescent="0.2">
      <c r="A701" s="2">
        <v>43061</v>
      </c>
      <c r="B701" s="14">
        <f>LN('2 Precios'!B700/'2 Precios'!B701)</f>
        <v>2.3198558388840682E-4</v>
      </c>
      <c r="C701" s="15">
        <f>LN('2 Precios'!C700/'2 Precios'!C701)</f>
        <v>0</v>
      </c>
      <c r="D701" s="15">
        <f>LN('2 Precios'!D700/'2 Precios'!D701)</f>
        <v>-1.9972133186915243E-2</v>
      </c>
      <c r="E701" s="15">
        <f>LN('2 Precios'!E700/'2 Precios'!E701)</f>
        <v>0</v>
      </c>
      <c r="F701" s="15">
        <f>LN('2 Precios'!F700/'2 Precios'!F701)</f>
        <v>-7.4058274703741635E-3</v>
      </c>
      <c r="G701" s="15">
        <f>LN('2 Precios'!G700/'2 Precios'!G701)</f>
        <v>-2.2269671899571583E-3</v>
      </c>
      <c r="H701" s="15">
        <f>LN('2 Precios'!H700/'2 Precios'!H701)</f>
        <v>1.266847010204868E-2</v>
      </c>
      <c r="I701" s="15">
        <f>LN('2 Precios'!I700/'2 Precios'!I701)</f>
        <v>-1.0329040196468341E-2</v>
      </c>
      <c r="J701" s="11">
        <v>699</v>
      </c>
    </row>
    <row r="702" spans="1:10" x14ac:dyDescent="0.2">
      <c r="A702" s="2">
        <v>43060</v>
      </c>
      <c r="B702" s="14">
        <f>LN('2 Precios'!B701/'2 Precios'!B702)</f>
        <v>6.8421874090832885E-3</v>
      </c>
      <c r="C702" s="15">
        <f>LN('2 Precios'!C701/'2 Precios'!C702)</f>
        <v>5.0102313980881136E-2</v>
      </c>
      <c r="D702" s="15">
        <f>LN('2 Precios'!D701/'2 Precios'!D702)</f>
        <v>2.8288562004778446E-3</v>
      </c>
      <c r="E702" s="15">
        <f>LN('2 Precios'!E701/'2 Precios'!E702)</f>
        <v>1.0666767804195228E-2</v>
      </c>
      <c r="F702" s="15">
        <f>LN('2 Precios'!F701/'2 Precios'!F702)</f>
        <v>1.0032886774592428E-2</v>
      </c>
      <c r="G702" s="15">
        <f>LN('2 Precios'!G701/'2 Precios'!G702)</f>
        <v>6.2887315481552309E-3</v>
      </c>
      <c r="H702" s="15">
        <f>LN('2 Precios'!H701/'2 Precios'!H702)</f>
        <v>2.3871008700951254E-2</v>
      </c>
      <c r="I702" s="15">
        <f>LN('2 Precios'!I701/'2 Precios'!I702)</f>
        <v>0</v>
      </c>
      <c r="J702" s="11">
        <v>700</v>
      </c>
    </row>
    <row r="703" spans="1:10" x14ac:dyDescent="0.2">
      <c r="A703" s="2">
        <v>43056</v>
      </c>
      <c r="B703" s="14">
        <f>LN('2 Precios'!B702/'2 Precios'!B703)</f>
        <v>2.2896178883252804E-3</v>
      </c>
      <c r="C703" s="15">
        <f>LN('2 Precios'!C702/'2 Precios'!C703)</f>
        <v>2.1640245867474112E-2</v>
      </c>
      <c r="D703" s="15">
        <f>LN('2 Precios'!D702/'2 Precios'!D703)</f>
        <v>1.7143276986437438E-2</v>
      </c>
      <c r="E703" s="15">
        <f>LN('2 Precios'!E702/'2 Precios'!E703)</f>
        <v>1.8945052089444456E-2</v>
      </c>
      <c r="F703" s="15">
        <f>LN('2 Precios'!F702/'2 Precios'!F703)</f>
        <v>-6.5545354414828739E-3</v>
      </c>
      <c r="G703" s="15">
        <f>LN('2 Precios'!G702/'2 Precios'!G703)</f>
        <v>-2.032995190623586E-3</v>
      </c>
      <c r="H703" s="15">
        <f>LN('2 Precios'!H702/'2 Precios'!H703)</f>
        <v>3.919523119746489E-3</v>
      </c>
      <c r="I703" s="15">
        <f>LN('2 Precios'!I702/'2 Precios'!I703)</f>
        <v>2.1318107127253242E-2</v>
      </c>
      <c r="J703" s="11">
        <v>701</v>
      </c>
    </row>
    <row r="704" spans="1:10" x14ac:dyDescent="0.2">
      <c r="A704" s="2">
        <v>43055</v>
      </c>
      <c r="B704" s="14">
        <f>LN('2 Precios'!B703/'2 Precios'!B704)</f>
        <v>1.192194688635357E-3</v>
      </c>
      <c r="C704" s="15">
        <f>LN('2 Precios'!C703/'2 Precios'!C704)</f>
        <v>-1.1138298429310411E-2</v>
      </c>
      <c r="D704" s="15">
        <f>LN('2 Precios'!D703/'2 Precios'!D704)</f>
        <v>2.3324672566409039E-2</v>
      </c>
      <c r="E704" s="15">
        <f>LN('2 Precios'!E703/'2 Precios'!E704)</f>
        <v>3.2630488983581209E-2</v>
      </c>
      <c r="F704" s="15">
        <f>LN('2 Precios'!F703/'2 Precios'!F704)</f>
        <v>-5.6460954690461937E-3</v>
      </c>
      <c r="G704" s="15">
        <f>LN('2 Precios'!G703/'2 Precios'!G704)</f>
        <v>1.1232692277124919E-2</v>
      </c>
      <c r="H704" s="15">
        <f>LN('2 Precios'!H703/'2 Precios'!H704)</f>
        <v>9.5449256300581646E-3</v>
      </c>
      <c r="I704" s="15">
        <f>LN('2 Precios'!I703/'2 Precios'!I704)</f>
        <v>-6.0589005528529777E-3</v>
      </c>
      <c r="J704" s="11">
        <v>702</v>
      </c>
    </row>
    <row r="705" spans="1:10" x14ac:dyDescent="0.2">
      <c r="A705" s="2">
        <v>43054</v>
      </c>
      <c r="B705" s="14">
        <f>LN('2 Precios'!B704/'2 Precios'!B705)</f>
        <v>-3.8266924912535956E-3</v>
      </c>
      <c r="C705" s="15">
        <f>LN('2 Precios'!C704/'2 Precios'!C705)</f>
        <v>1.4117846685660122E-2</v>
      </c>
      <c r="D705" s="15">
        <f>LN('2 Precios'!D704/'2 Precios'!D705)</f>
        <v>-1.1730339785489716E-2</v>
      </c>
      <c r="E705" s="15">
        <f>LN('2 Precios'!E704/'2 Precios'!E705)</f>
        <v>-1.9567360855852062E-2</v>
      </c>
      <c r="F705" s="15">
        <f>LN('2 Precios'!F704/'2 Precios'!F705)</f>
        <v>2.1007292848308906E-2</v>
      </c>
      <c r="G705" s="15">
        <f>LN('2 Precios'!G704/'2 Precios'!G705)</f>
        <v>-1.2856028639632394E-2</v>
      </c>
      <c r="H705" s="15">
        <f>LN('2 Precios'!H704/'2 Precios'!H705)</f>
        <v>-8.4829757302225233E-3</v>
      </c>
      <c r="I705" s="15">
        <f>LN('2 Precios'!I704/'2 Precios'!I705)</f>
        <v>-1.7420255439174498E-2</v>
      </c>
      <c r="J705" s="11">
        <v>703</v>
      </c>
    </row>
    <row r="706" spans="1:10" x14ac:dyDescent="0.2">
      <c r="A706" s="2">
        <v>43053</v>
      </c>
      <c r="B706" s="14">
        <f>LN('2 Precios'!B705/'2 Precios'!B706)</f>
        <v>-2.6864120845639375E-3</v>
      </c>
      <c r="C706" s="15">
        <f>LN('2 Precios'!C705/'2 Precios'!C706)</f>
        <v>-3.5044192470941793E-3</v>
      </c>
      <c r="D706" s="15">
        <f>LN('2 Precios'!D705/'2 Precios'!D706)</f>
        <v>-2.5900728432157124E-2</v>
      </c>
      <c r="E706" s="15">
        <f>LN('2 Precios'!E705/'2 Precios'!E706)</f>
        <v>-2.1565134501311457E-2</v>
      </c>
      <c r="F706" s="15">
        <f>LN('2 Precios'!F705/'2 Precios'!F706)</f>
        <v>-3.972638022124309E-3</v>
      </c>
      <c r="G706" s="15">
        <f>LN('2 Precios'!G705/'2 Precios'!G706)</f>
        <v>-1.0889419855425258E-2</v>
      </c>
      <c r="H706" s="15">
        <f>LN('2 Precios'!H705/'2 Precios'!H706)</f>
        <v>-2.1758334024694383E-3</v>
      </c>
      <c r="I706" s="15">
        <f>LN('2 Precios'!I705/'2 Precios'!I706)</f>
        <v>0</v>
      </c>
      <c r="J706" s="11">
        <v>704</v>
      </c>
    </row>
    <row r="707" spans="1:10" x14ac:dyDescent="0.2">
      <c r="A707" s="2">
        <v>43052</v>
      </c>
      <c r="B707" s="14">
        <f>LN('2 Precios'!B706/'2 Precios'!B707)</f>
        <v>-5.3880863968331966E-4</v>
      </c>
      <c r="C707" s="15">
        <f>LN('2 Precios'!C706/'2 Precios'!C707)</f>
        <v>4.3825122078798373E-3</v>
      </c>
      <c r="D707" s="15">
        <f>LN('2 Precios'!D706/'2 Precios'!D707)</f>
        <v>5.6980211146377959E-3</v>
      </c>
      <c r="E707" s="15">
        <f>LN('2 Precios'!E706/'2 Precios'!E707)</f>
        <v>4.7522832140510889E-3</v>
      </c>
      <c r="F707" s="15">
        <f>LN('2 Precios'!F706/'2 Precios'!F707)</f>
        <v>2.2051166111765222E-3</v>
      </c>
      <c r="G707" s="15">
        <f>LN('2 Precios'!G706/'2 Precios'!G707)</f>
        <v>2.2924241296153981E-2</v>
      </c>
      <c r="H707" s="15">
        <f>LN('2 Precios'!H706/'2 Precios'!H707)</f>
        <v>-2.8584742952684622E-3</v>
      </c>
      <c r="I707" s="15">
        <f>LN('2 Precios'!I706/'2 Precios'!I707)</f>
        <v>1.6203621795283954E-3</v>
      </c>
      <c r="J707" s="11">
        <v>705</v>
      </c>
    </row>
    <row r="708" spans="1:10" x14ac:dyDescent="0.2">
      <c r="A708" s="2">
        <v>43049</v>
      </c>
      <c r="B708" s="14">
        <f>LN('2 Precios'!B707/'2 Precios'!B708)</f>
        <v>-1.4166002869203701E-2</v>
      </c>
      <c r="C708" s="15">
        <f>LN('2 Precios'!C707/'2 Precios'!C708)</f>
        <v>-2.7038077356906397E-2</v>
      </c>
      <c r="D708" s="15">
        <f>LN('2 Precios'!D707/'2 Precios'!D708)</f>
        <v>2.8612322810321949E-3</v>
      </c>
      <c r="E708" s="15">
        <f>LN('2 Precios'!E707/'2 Precios'!E708)</f>
        <v>-2.1209379799669172E-2</v>
      </c>
      <c r="F708" s="15">
        <f>LN('2 Precios'!F707/'2 Precios'!F708)</f>
        <v>-2.1402826621274792E-2</v>
      </c>
      <c r="G708" s="15">
        <f>LN('2 Precios'!G707/'2 Precios'!G708)</f>
        <v>-2.0313515871232386E-2</v>
      </c>
      <c r="H708" s="15">
        <f>LN('2 Precios'!H707/'2 Precios'!H708)</f>
        <v>-8.3696291318567546E-3</v>
      </c>
      <c r="I708" s="15">
        <f>LN('2 Precios'!I707/'2 Precios'!I708)</f>
        <v>-3.7766432803352915E-3</v>
      </c>
      <c r="J708" s="11">
        <v>706</v>
      </c>
    </row>
    <row r="709" spans="1:10" x14ac:dyDescent="0.2">
      <c r="A709" s="2">
        <v>43048</v>
      </c>
      <c r="B709" s="14">
        <f>LN('2 Precios'!B708/'2 Precios'!B709)</f>
        <v>-2.5049871649453271E-3</v>
      </c>
      <c r="C709" s="15">
        <f>LN('2 Precios'!C708/'2 Precios'!C709)</f>
        <v>1.1350078853323085E-2</v>
      </c>
      <c r="D709" s="15">
        <f>LN('2 Precios'!D708/'2 Precios'!D709)</f>
        <v>2.8694424279529607E-3</v>
      </c>
      <c r="E709" s="15">
        <f>LN('2 Precios'!E708/'2 Precios'!E709)</f>
        <v>-2.6613455495141888E-3</v>
      </c>
      <c r="F709" s="15">
        <f>LN('2 Precios'!F708/'2 Precios'!F709)</f>
        <v>4.764921296101096E-3</v>
      </c>
      <c r="G709" s="15">
        <f>LN('2 Precios'!G708/'2 Precios'!G709)</f>
        <v>-1.0800104977836841E-2</v>
      </c>
      <c r="H709" s="15">
        <f>LN('2 Precios'!H708/'2 Precios'!H709)</f>
        <v>-4.0280926324981342E-3</v>
      </c>
      <c r="I709" s="15">
        <f>LN('2 Precios'!I708/'2 Precios'!I709)</f>
        <v>-2.9710355813630508E-2</v>
      </c>
      <c r="J709" s="11">
        <v>707</v>
      </c>
    </row>
    <row r="710" spans="1:10" x14ac:dyDescent="0.2">
      <c r="A710" s="2">
        <v>43047</v>
      </c>
      <c r="B710" s="14">
        <f>LN('2 Precios'!B709/'2 Precios'!B710)</f>
        <v>-3.4511023830908812E-3</v>
      </c>
      <c r="C710" s="15">
        <f>LN('2 Precios'!C709/'2 Precios'!C710)</f>
        <v>-2.1219156659510127E-2</v>
      </c>
      <c r="D710" s="15">
        <f>LN('2 Precios'!D709/'2 Precios'!D710)</f>
        <v>-2.8694424279529316E-3</v>
      </c>
      <c r="E710" s="15">
        <f>LN('2 Precios'!E709/'2 Precios'!E710)</f>
        <v>3.3228111287629823E-4</v>
      </c>
      <c r="F710" s="15">
        <f>LN('2 Precios'!F709/'2 Precios'!F710)</f>
        <v>-1.1226369578914746E-2</v>
      </c>
      <c r="G710" s="15">
        <f>LN('2 Precios'!G709/'2 Precios'!G710)</f>
        <v>8.5906032252860941E-3</v>
      </c>
      <c r="H710" s="15">
        <f>LN('2 Precios'!H709/'2 Precios'!H710)</f>
        <v>-2.8153347777445182E-3</v>
      </c>
      <c r="I710" s="15">
        <f>LN('2 Precios'!I709/'2 Precios'!I710)</f>
        <v>-2.0888258793083639E-3</v>
      </c>
      <c r="J710" s="11">
        <v>708</v>
      </c>
    </row>
    <row r="711" spans="1:10" x14ac:dyDescent="0.2">
      <c r="A711" s="2">
        <v>43046</v>
      </c>
      <c r="B711" s="14">
        <f>LN('2 Precios'!B710/'2 Precios'!B711)</f>
        <v>7.6568801883452481E-4</v>
      </c>
      <c r="C711" s="15">
        <f>LN('2 Precios'!C710/'2 Precios'!C711)</f>
        <v>-1.0153664774863853E-3</v>
      </c>
      <c r="D711" s="15">
        <f>LN('2 Precios'!D710/'2 Precios'!D711)</f>
        <v>0</v>
      </c>
      <c r="E711" s="15">
        <f>LN('2 Precios'!E710/'2 Precios'!E711)</f>
        <v>1.6630304570722891E-3</v>
      </c>
      <c r="F711" s="15">
        <f>LN('2 Precios'!F710/'2 Precios'!F711)</f>
        <v>-1.2798766586452133E-2</v>
      </c>
      <c r="G711" s="15">
        <f>LN('2 Precios'!G710/'2 Precios'!G711)</f>
        <v>-5.2030936914608398E-3</v>
      </c>
      <c r="H711" s="15">
        <f>LN('2 Precios'!H710/'2 Precios'!H711)</f>
        <v>-4.2599264821578482E-3</v>
      </c>
      <c r="I711" s="15">
        <f>LN('2 Precios'!I710/'2 Precios'!I711)</f>
        <v>0</v>
      </c>
      <c r="J711" s="11">
        <v>709</v>
      </c>
    </row>
    <row r="712" spans="1:10" x14ac:dyDescent="0.2">
      <c r="A712" s="2">
        <v>43045</v>
      </c>
      <c r="B712" s="14">
        <f>LN('2 Precios'!B711/'2 Precios'!B712)</f>
        <v>8.8649538104261481E-3</v>
      </c>
      <c r="C712" s="15">
        <f>LN('2 Precios'!C711/'2 Precios'!C712)</f>
        <v>3.2316270096346023E-2</v>
      </c>
      <c r="D712" s="15">
        <f>LN('2 Precios'!D711/'2 Precios'!D712)</f>
        <v>5.7471422555680713E-3</v>
      </c>
      <c r="E712" s="15">
        <f>LN('2 Precios'!E711/'2 Precios'!E712)</f>
        <v>1.9993675104299233E-3</v>
      </c>
      <c r="F712" s="15">
        <f>LN('2 Precios'!F711/'2 Precios'!F712)</f>
        <v>8.086871055927888E-3</v>
      </c>
      <c r="G712" s="15">
        <f>LN('2 Precios'!G711/'2 Precios'!G712)</f>
        <v>-6.9617984505647053E-3</v>
      </c>
      <c r="H712" s="15">
        <f>LN('2 Precios'!H711/'2 Precios'!H712)</f>
        <v>1.7677307851002234E-2</v>
      </c>
      <c r="I712" s="15">
        <f>LN('2 Precios'!I711/'2 Precios'!I712)</f>
        <v>-1.5637740595146202E-3</v>
      </c>
      <c r="J712" s="11">
        <v>710</v>
      </c>
    </row>
    <row r="713" spans="1:10" x14ac:dyDescent="0.2">
      <c r="A713" s="2">
        <v>43042</v>
      </c>
      <c r="B713" s="14">
        <f>LN('2 Precios'!B712/'2 Precios'!B713)</f>
        <v>4.1373465788677941E-3</v>
      </c>
      <c r="C713" s="15">
        <f>LN('2 Precios'!C712/'2 Precios'!C713)</f>
        <v>-2.9655145506949023E-3</v>
      </c>
      <c r="D713" s="15">
        <f>LN('2 Precios'!D712/'2 Precios'!D713)</f>
        <v>2.886004889135073E-3</v>
      </c>
      <c r="E713" s="15">
        <f>LN('2 Precios'!E712/'2 Precios'!E713)</f>
        <v>1.0011347240121342E-3</v>
      </c>
      <c r="F713" s="15">
        <f>LN('2 Precios'!F712/'2 Precios'!F713)</f>
        <v>-2.1345151725550337E-3</v>
      </c>
      <c r="G713" s="15">
        <f>LN('2 Precios'!G712/'2 Precios'!G713)</f>
        <v>4.5693929793990144E-3</v>
      </c>
      <c r="H713" s="15">
        <f>LN('2 Precios'!H712/'2 Precios'!H713)</f>
        <v>3.9938561273990654E-2</v>
      </c>
      <c r="I713" s="15">
        <f>LN('2 Precios'!I712/'2 Precios'!I713)</f>
        <v>-2.6215739311892517E-2</v>
      </c>
      <c r="J713" s="11">
        <v>711</v>
      </c>
    </row>
    <row r="714" spans="1:10" x14ac:dyDescent="0.2">
      <c r="A714" s="2">
        <v>43040</v>
      </c>
      <c r="B714" s="14">
        <f>LN('2 Precios'!B713/'2 Precios'!B714)</f>
        <v>-6.0041865531870169E-3</v>
      </c>
      <c r="C714" s="15">
        <f>LN('2 Precios'!C713/'2 Precios'!C714)</f>
        <v>-1.2291317316755482E-2</v>
      </c>
      <c r="D714" s="15">
        <f>LN('2 Precios'!D713/'2 Precios'!D714)</f>
        <v>-5.7637047167501294E-3</v>
      </c>
      <c r="E714" s="15">
        <f>LN('2 Precios'!E713/'2 Precios'!E714)</f>
        <v>-7.3186952205302877E-3</v>
      </c>
      <c r="F714" s="15">
        <f>LN('2 Precios'!F713/'2 Precios'!F714)</f>
        <v>1.2801793666393565E-3</v>
      </c>
      <c r="G714" s="15">
        <f>LN('2 Precios'!G713/'2 Precios'!G714)</f>
        <v>1.7272973785373034E-2</v>
      </c>
      <c r="H714" s="15">
        <f>LN('2 Precios'!H713/'2 Precios'!H714)</f>
        <v>2.1972759073754871E-4</v>
      </c>
      <c r="I714" s="15">
        <f>LN('2 Precios'!I713/'2 Precios'!I714)</f>
        <v>8.6623726372522594E-3</v>
      </c>
      <c r="J714" s="11">
        <v>712</v>
      </c>
    </row>
    <row r="715" spans="1:10" x14ac:dyDescent="0.2">
      <c r="A715" s="2">
        <v>43039</v>
      </c>
      <c r="B715" s="14">
        <f>LN('2 Precios'!B714/'2 Precios'!B715)</f>
        <v>-4.7135170106347426E-3</v>
      </c>
      <c r="C715" s="15">
        <f>LN('2 Precios'!C714/'2 Precios'!C715)</f>
        <v>7.425990561529725E-3</v>
      </c>
      <c r="D715" s="15">
        <f>LN('2 Precios'!D714/'2 Precios'!D715)</f>
        <v>-1.1428695823622744E-2</v>
      </c>
      <c r="E715" s="15">
        <f>LN('2 Precios'!E714/'2 Precios'!E715)</f>
        <v>8.3209000646931822E-3</v>
      </c>
      <c r="F715" s="15">
        <f>LN('2 Precios'!F714/'2 Precios'!F715)</f>
        <v>2.027237809003336E-2</v>
      </c>
      <c r="G715" s="15">
        <f>LN('2 Precios'!G714/'2 Precios'!G715)</f>
        <v>-6.6632856330040551E-3</v>
      </c>
      <c r="H715" s="15">
        <f>LN('2 Precios'!H714/'2 Precios'!H715)</f>
        <v>-9.6751362826440861E-3</v>
      </c>
      <c r="I715" s="15">
        <f>LN('2 Precios'!I714/'2 Precios'!I715)</f>
        <v>-1.9260554364744178E-2</v>
      </c>
      <c r="J715" s="11">
        <v>713</v>
      </c>
    </row>
    <row r="716" spans="1:10" x14ac:dyDescent="0.2">
      <c r="A716" s="2">
        <v>43038</v>
      </c>
      <c r="B716" s="14">
        <f>LN('2 Precios'!B715/'2 Precios'!B716)</f>
        <v>-7.2260375490527939E-3</v>
      </c>
      <c r="C716" s="15">
        <f>LN('2 Precios'!C715/'2 Precios'!C716)</f>
        <v>2.8304552545099192E-2</v>
      </c>
      <c r="D716" s="15">
        <f>LN('2 Precios'!D715/'2 Precios'!D716)</f>
        <v>-1.1299555253933394E-2</v>
      </c>
      <c r="E716" s="15">
        <f>LN('2 Precios'!E715/'2 Precios'!E716)</f>
        <v>-2.6702285558788097E-3</v>
      </c>
      <c r="F716" s="15">
        <f>LN('2 Precios'!F715/'2 Precios'!F716)</f>
        <v>4.8045952917285251E-3</v>
      </c>
      <c r="G716" s="15">
        <f>LN('2 Precios'!G715/'2 Precios'!G716)</f>
        <v>-3.6159140164399653E-3</v>
      </c>
      <c r="H716" s="15">
        <f>LN('2 Precios'!H715/'2 Precios'!H716)</f>
        <v>9.8948352495809647E-3</v>
      </c>
      <c r="I716" s="15">
        <f>LN('2 Precios'!I715/'2 Precios'!I716)</f>
        <v>-2.0865138463961676E-2</v>
      </c>
      <c r="J716" s="11">
        <v>714</v>
      </c>
    </row>
    <row r="717" spans="1:10" x14ac:dyDescent="0.2">
      <c r="A717" s="2">
        <v>43035</v>
      </c>
      <c r="B717" s="14">
        <f>LN('2 Precios'!B716/'2 Precios'!B717)</f>
        <v>4.5365944627252528E-3</v>
      </c>
      <c r="C717" s="15">
        <f>LN('2 Precios'!C716/'2 Precios'!C717)</f>
        <v>1.0756682943041294E-2</v>
      </c>
      <c r="D717" s="15">
        <f>LN('2 Precios'!D716/'2 Precios'!D717)</f>
        <v>8.4626739187337284E-3</v>
      </c>
      <c r="E717" s="15">
        <f>LN('2 Precios'!E716/'2 Precios'!E717)</f>
        <v>2.0019692705400922E-3</v>
      </c>
      <c r="F717" s="15">
        <f>LN('2 Precios'!F716/'2 Precios'!F717)</f>
        <v>-1.2184702268961451E-2</v>
      </c>
      <c r="G717" s="15">
        <f>LN('2 Precios'!G716/'2 Precios'!G717)</f>
        <v>-4.009623229534636E-4</v>
      </c>
      <c r="H717" s="15">
        <f>LN('2 Precios'!H716/'2 Precios'!H717)</f>
        <v>1.2644569008152286E-3</v>
      </c>
      <c r="I717" s="15">
        <f>LN('2 Precios'!I716/'2 Precios'!I717)</f>
        <v>4.2174925050712714E-2</v>
      </c>
      <c r="J717" s="11">
        <v>715</v>
      </c>
    </row>
    <row r="718" spans="1:10" x14ac:dyDescent="0.2">
      <c r="A718" s="2">
        <v>43034</v>
      </c>
      <c r="B718" s="14">
        <f>LN('2 Precios'!B717/'2 Precios'!B718)</f>
        <v>2.2557782523904037E-3</v>
      </c>
      <c r="C718" s="15">
        <f>LN('2 Precios'!C717/'2 Precios'!C718)</f>
        <v>-1.2182164270924833E-2</v>
      </c>
      <c r="D718" s="15">
        <f>LN('2 Precios'!D717/'2 Precios'!D718)</f>
        <v>0</v>
      </c>
      <c r="E718" s="15">
        <f>LN('2 Precios'!E717/'2 Precios'!E718)</f>
        <v>0</v>
      </c>
      <c r="F718" s="15">
        <f>LN('2 Precios'!F717/'2 Precios'!F718)</f>
        <v>-4.3234595268069621E-4</v>
      </c>
      <c r="G718" s="15">
        <f>LN('2 Precios'!G717/'2 Precios'!G718)</f>
        <v>1.9021172423320364E-2</v>
      </c>
      <c r="H718" s="15">
        <f>LN('2 Precios'!H717/'2 Precios'!H718)</f>
        <v>-9.1990356171093024E-3</v>
      </c>
      <c r="I718" s="15">
        <f>LN('2 Precios'!I717/'2 Precios'!I718)</f>
        <v>-8.9700066913557988E-2</v>
      </c>
      <c r="J718" s="11">
        <v>716</v>
      </c>
    </row>
    <row r="719" spans="1:10" x14ac:dyDescent="0.2">
      <c r="A719" s="2">
        <v>43033</v>
      </c>
      <c r="B719" s="14">
        <f>LN('2 Precios'!B718/'2 Precios'!B719)</f>
        <v>-2.5866538046237585E-2</v>
      </c>
      <c r="C719" s="15">
        <f>LN('2 Precios'!C718/'2 Precios'!C719)</f>
        <v>-1.6949540806770358E-2</v>
      </c>
      <c r="D719" s="15">
        <f>LN('2 Precios'!D718/'2 Precios'!D719)</f>
        <v>0</v>
      </c>
      <c r="E719" s="15">
        <f>LN('2 Precios'!E718/'2 Precios'!E719)</f>
        <v>-1.4589051859618689E-2</v>
      </c>
      <c r="F719" s="15">
        <f>LN('2 Precios'!F718/'2 Precios'!F719)</f>
        <v>-1.1605589354204077E-2</v>
      </c>
      <c r="G719" s="15">
        <f>LN('2 Precios'!G718/'2 Precios'!G719)</f>
        <v>-5.2974451512853762E-3</v>
      </c>
      <c r="H719" s="15">
        <f>LN('2 Precios'!H718/'2 Precios'!H719)</f>
        <v>-1.3265291065120748E-2</v>
      </c>
      <c r="I719" s="15">
        <f>LN('2 Precios'!I718/'2 Precios'!I719)</f>
        <v>9.1239764460220391E-2</v>
      </c>
      <c r="J719" s="11">
        <v>717</v>
      </c>
    </row>
    <row r="720" spans="1:10" x14ac:dyDescent="0.2">
      <c r="A720" s="2">
        <v>43032</v>
      </c>
      <c r="B720" s="14">
        <f>LN('2 Precios'!B719/'2 Precios'!B720)</f>
        <v>1.2217948892224899E-2</v>
      </c>
      <c r="C720" s="15">
        <f>LN('2 Precios'!C719/'2 Precios'!C720)</f>
        <v>-8.7494976817042384E-4</v>
      </c>
      <c r="D720" s="15">
        <f>LN('2 Precios'!D719/'2 Precios'!D720)</f>
        <v>4.3422161450277885E-2</v>
      </c>
      <c r="E720" s="15">
        <f>LN('2 Precios'!E719/'2 Precios'!E720)</f>
        <v>-2.3015627453941102E-3</v>
      </c>
      <c r="F720" s="15">
        <f>LN('2 Precios'!F719/'2 Precios'!F720)</f>
        <v>3.2134766763795432E-2</v>
      </c>
      <c r="G720" s="15">
        <f>LN('2 Precios'!G719/'2 Precios'!G720)</f>
        <v>1.3090778199160271E-2</v>
      </c>
      <c r="H720" s="15">
        <f>LN('2 Precios'!H719/'2 Precios'!H720)</f>
        <v>1.157707827478093E-2</v>
      </c>
      <c r="I720" s="15">
        <f>LN('2 Precios'!I719/'2 Precios'!I720)</f>
        <v>-1.0267454964306439E-3</v>
      </c>
      <c r="J720" s="11">
        <v>718</v>
      </c>
    </row>
    <row r="721" spans="1:10" x14ac:dyDescent="0.2">
      <c r="A721" s="2">
        <v>43031</v>
      </c>
      <c r="B721" s="14">
        <f>LN('2 Precios'!B720/'2 Precios'!B721)</f>
        <v>-8.8527003683404899E-3</v>
      </c>
      <c r="C721" s="15">
        <f>LN('2 Precios'!C720/'2 Precios'!C721)</f>
        <v>-2.5728813256808567E-2</v>
      </c>
      <c r="D721" s="15">
        <f>LN('2 Precios'!D720/'2 Precios'!D721)</f>
        <v>-5.8997221271882708E-3</v>
      </c>
      <c r="E721" s="15">
        <f>LN('2 Precios'!E720/'2 Precios'!E721)</f>
        <v>-4.2601735042882387E-3</v>
      </c>
      <c r="F721" s="15">
        <f>LN('2 Precios'!F720/'2 Precios'!F721)</f>
        <v>-3.0423945168384359E-2</v>
      </c>
      <c r="G721" s="15">
        <f>LN('2 Precios'!G720/'2 Precios'!G721)</f>
        <v>-9.2223217423130725E-3</v>
      </c>
      <c r="H721" s="15">
        <f>LN('2 Precios'!H720/'2 Precios'!H721)</f>
        <v>-1.5767734421902697E-3</v>
      </c>
      <c r="I721" s="15">
        <f>LN('2 Precios'!I720/'2 Precios'!I721)</f>
        <v>-1.0717172985893551E-2</v>
      </c>
      <c r="J721" s="11">
        <v>719</v>
      </c>
    </row>
    <row r="722" spans="1:10" x14ac:dyDescent="0.2">
      <c r="A722" s="2">
        <v>43028</v>
      </c>
      <c r="B722" s="14">
        <f>LN('2 Precios'!B721/'2 Precios'!B722)</f>
        <v>-2.3080671992152163E-4</v>
      </c>
      <c r="C722" s="15">
        <f>LN('2 Precios'!C721/'2 Precios'!C722)</f>
        <v>-1.7071284467004465E-2</v>
      </c>
      <c r="D722" s="15">
        <f>LN('2 Precios'!D721/'2 Precios'!D722)</f>
        <v>2.9455102297567446E-3</v>
      </c>
      <c r="E722" s="15">
        <f>LN('2 Precios'!E721/'2 Precios'!E722)</f>
        <v>1.1842276746991674E-2</v>
      </c>
      <c r="F722" s="15">
        <f>LN('2 Precios'!F721/'2 Precios'!F722)</f>
        <v>-4.2715998313379864E-3</v>
      </c>
      <c r="G722" s="15">
        <f>LN('2 Precios'!G721/'2 Precios'!G722)</f>
        <v>1.8376727989344863E-3</v>
      </c>
      <c r="H722" s="15">
        <f>LN('2 Precios'!H721/'2 Precios'!H722)</f>
        <v>-1.931567810340698E-2</v>
      </c>
      <c r="I722" s="15">
        <f>LN('2 Precios'!I721/'2 Precios'!I722)</f>
        <v>-1.110556565108938E-2</v>
      </c>
      <c r="J722" s="11">
        <v>720</v>
      </c>
    </row>
    <row r="723" spans="1:10" x14ac:dyDescent="0.2">
      <c r="A723" s="2">
        <v>43027</v>
      </c>
      <c r="B723" s="14">
        <f>LN('2 Precios'!B722/'2 Precios'!B723)</f>
        <v>1.2261358905520103E-3</v>
      </c>
      <c r="C723" s="15">
        <f>LN('2 Precios'!C722/'2 Precios'!C723)</f>
        <v>-4.0140880795241276E-3</v>
      </c>
      <c r="D723" s="15">
        <f>LN('2 Precios'!D722/'2 Precios'!D723)</f>
        <v>-2.9455102297568031E-3</v>
      </c>
      <c r="E723" s="15">
        <f>LN('2 Precios'!E722/'2 Precios'!E723)</f>
        <v>-4.9513882309630197E-3</v>
      </c>
      <c r="F723" s="15">
        <f>LN('2 Precios'!F722/'2 Precios'!F723)</f>
        <v>3.8675209770138122E-2</v>
      </c>
      <c r="G723" s="15">
        <f>LN('2 Precios'!G722/'2 Precios'!G723)</f>
        <v>-6.3156366326039375E-3</v>
      </c>
      <c r="H723" s="15">
        <f>LN('2 Precios'!H722/'2 Precios'!H723)</f>
        <v>1.3843661332111021E-2</v>
      </c>
      <c r="I723" s="15">
        <f>LN('2 Precios'!I722/'2 Precios'!I723)</f>
        <v>-1.8403950966632169E-2</v>
      </c>
      <c r="J723" s="11">
        <v>721</v>
      </c>
    </row>
    <row r="724" spans="1:10" x14ac:dyDescent="0.2">
      <c r="A724" s="2">
        <v>43026</v>
      </c>
      <c r="B724" s="14">
        <f>LN('2 Precios'!B723/'2 Precios'!B724)</f>
        <v>-4.0275847588711021E-3</v>
      </c>
      <c r="C724" s="15">
        <f>LN('2 Precios'!C723/'2 Precios'!C724)</f>
        <v>2.0049964778157698E-3</v>
      </c>
      <c r="D724" s="15">
        <f>LN('2 Precios'!D723/'2 Precios'!D724)</f>
        <v>5.899722127188322E-3</v>
      </c>
      <c r="E724" s="15">
        <f>LN('2 Precios'!E723/'2 Precios'!E724)</f>
        <v>-1.4383968166693933E-2</v>
      </c>
      <c r="F724" s="15">
        <f>LN('2 Precios'!F723/'2 Precios'!F724)</f>
        <v>1.3300378522427515E-3</v>
      </c>
      <c r="G724" s="15">
        <f>LN('2 Precios'!G723/'2 Precios'!G724)</f>
        <v>-2.0302568446181678E-4</v>
      </c>
      <c r="H724" s="15">
        <f>LN('2 Precios'!H723/'2 Precios'!H724)</f>
        <v>2.1094201281602869E-3</v>
      </c>
      <c r="I724" s="15">
        <f>LN('2 Precios'!I723/'2 Precios'!I724)</f>
        <v>-7.854728265480615E-3</v>
      </c>
      <c r="J724" s="11">
        <v>722</v>
      </c>
    </row>
    <row r="725" spans="1:10" x14ac:dyDescent="0.2">
      <c r="A725" s="2">
        <v>43025</v>
      </c>
      <c r="B725" s="14">
        <f>LN('2 Precios'!B724/'2 Precios'!B725)</f>
        <v>8.4018395178275425E-3</v>
      </c>
      <c r="C725" s="15">
        <f>LN('2 Precios'!C724/'2 Precios'!C725)</f>
        <v>-1.2135449302137511E-2</v>
      </c>
      <c r="D725" s="15">
        <f>LN('2 Precios'!D724/'2 Precios'!D725)</f>
        <v>3.6148514116311148E-2</v>
      </c>
      <c r="E725" s="15">
        <f>LN('2 Precios'!E724/'2 Precios'!E725)</f>
        <v>3.5765929851407467E-3</v>
      </c>
      <c r="F725" s="15">
        <f>LN('2 Precios'!F724/'2 Precios'!F725)</f>
        <v>7.1238947761758462E-3</v>
      </c>
      <c r="G725" s="15">
        <f>LN('2 Precios'!G724/'2 Precios'!G725)</f>
        <v>4.612369292416519E-2</v>
      </c>
      <c r="H725" s="15">
        <f>LN('2 Precios'!H724/'2 Precios'!H725)</f>
        <v>-8.1180964495132491E-4</v>
      </c>
      <c r="I725" s="15">
        <f>LN('2 Precios'!I724/'2 Precios'!I725)</f>
        <v>-2.8442504009460013E-2</v>
      </c>
      <c r="J725" s="11">
        <v>723</v>
      </c>
    </row>
    <row r="726" spans="1:10" x14ac:dyDescent="0.2">
      <c r="A726" s="2">
        <v>43024</v>
      </c>
      <c r="B726" s="14">
        <f>LN('2 Precios'!B725/'2 Precios'!B726)</f>
        <v>-5.2341535437363355E-3</v>
      </c>
      <c r="C726" s="15">
        <f>LN('2 Precios'!C725/'2 Precios'!C726)</f>
        <v>9.4629907660649781E-3</v>
      </c>
      <c r="D726" s="15">
        <f>LN('2 Precios'!D725/'2 Precios'!D726)</f>
        <v>2.1706278581863074E-2</v>
      </c>
      <c r="E726" s="15">
        <f>LN('2 Precios'!E725/'2 Precios'!E726)</f>
        <v>-1.3588044277425528E-2</v>
      </c>
      <c r="F726" s="15">
        <f>LN('2 Precios'!F725/'2 Precios'!F726)</f>
        <v>1.2590049677318665E-2</v>
      </c>
      <c r="G726" s="15">
        <f>LN('2 Precios'!G725/'2 Precios'!G726)</f>
        <v>-4.2517008347053365E-4</v>
      </c>
      <c r="H726" s="15">
        <f>LN('2 Precios'!H725/'2 Precios'!H726)</f>
        <v>-1.3914840661888762E-2</v>
      </c>
      <c r="I726" s="15">
        <f>LN('2 Precios'!I725/'2 Precios'!I726)</f>
        <v>-1.5094625510447266E-2</v>
      </c>
      <c r="J726" s="11">
        <v>724</v>
      </c>
    </row>
    <row r="727" spans="1:10" x14ac:dyDescent="0.2">
      <c r="A727" s="2">
        <v>43021</v>
      </c>
      <c r="B727" s="14">
        <f>LN('2 Precios'!B726/'2 Precios'!B727)</f>
        <v>3.8325868996923592E-4</v>
      </c>
      <c r="C727" s="15">
        <f>LN('2 Precios'!C726/'2 Precios'!C727)</f>
        <v>-9.7934219574867983E-3</v>
      </c>
      <c r="D727" s="15">
        <f>LN('2 Precios'!D726/'2 Precios'!D727)</f>
        <v>-3.9943866131643899E-2</v>
      </c>
      <c r="E727" s="15">
        <f>LN('2 Precios'!E726/'2 Precios'!E727)</f>
        <v>-2.8877927978086361E-3</v>
      </c>
      <c r="F727" s="15">
        <f>LN('2 Precios'!F726/'2 Precios'!F727)</f>
        <v>1.8116400292673865E-3</v>
      </c>
      <c r="G727" s="15">
        <f>LN('2 Precios'!G726/'2 Precios'!G727)</f>
        <v>-1.6442254729561984E-2</v>
      </c>
      <c r="H727" s="15">
        <f>LN('2 Precios'!H726/'2 Precios'!H727)</f>
        <v>-1.0033336988864789E-2</v>
      </c>
      <c r="I727" s="15">
        <f>LN('2 Precios'!I726/'2 Precios'!I727)</f>
        <v>-5.136504405597638E-3</v>
      </c>
      <c r="J727" s="11">
        <v>725</v>
      </c>
    </row>
    <row r="728" spans="1:10" x14ac:dyDescent="0.2">
      <c r="A728" s="2">
        <v>43020</v>
      </c>
      <c r="B728" s="14">
        <f>LN('2 Precios'!B727/'2 Precios'!B728)</f>
        <v>-3.5341947372242058E-3</v>
      </c>
      <c r="C728" s="15">
        <f>LN('2 Precios'!C727/'2 Precios'!C728)</f>
        <v>-2.2215891889150602E-2</v>
      </c>
      <c r="D728" s="15">
        <f>LN('2 Precios'!D727/'2 Precios'!D728)</f>
        <v>-6.0060240602119218E-3</v>
      </c>
      <c r="E728" s="15">
        <f>LN('2 Precios'!E727/'2 Precios'!E728)</f>
        <v>-6.3877893088801832E-3</v>
      </c>
      <c r="F728" s="15">
        <f>LN('2 Precios'!F727/'2 Precios'!F728)</f>
        <v>1.8148371999057872E-3</v>
      </c>
      <c r="G728" s="15">
        <f>LN('2 Precios'!G727/'2 Precios'!G728)</f>
        <v>-2.08965497355387E-2</v>
      </c>
      <c r="H728" s="15">
        <f>LN('2 Precios'!H727/'2 Precios'!H728)</f>
        <v>-1.8318405527040373E-2</v>
      </c>
      <c r="I728" s="15">
        <f>LN('2 Precios'!I727/'2 Precios'!I728)</f>
        <v>4.6684491884432678E-3</v>
      </c>
      <c r="J728" s="11">
        <v>726</v>
      </c>
    </row>
    <row r="729" spans="1:10" x14ac:dyDescent="0.2">
      <c r="A729" s="2">
        <v>43019</v>
      </c>
      <c r="B729" s="14">
        <f>LN('2 Precios'!B728/'2 Precios'!B729)</f>
        <v>3.130929021349363E-3</v>
      </c>
      <c r="C729" s="15">
        <f>LN('2 Precios'!C728/'2 Precios'!C729)</f>
        <v>5.5078867857347212E-3</v>
      </c>
      <c r="D729" s="15">
        <f>LN('2 Precios'!D728/'2 Precios'!D729)</f>
        <v>-5.970166986503796E-3</v>
      </c>
      <c r="E729" s="15">
        <f>LN('2 Precios'!E728/'2 Precios'!E729)</f>
        <v>-6.3653725892099343E-4</v>
      </c>
      <c r="F729" s="15">
        <f>LN('2 Precios'!F728/'2 Precios'!F729)</f>
        <v>1.4638824665171824E-2</v>
      </c>
      <c r="G729" s="15">
        <f>LN('2 Precios'!G728/'2 Precios'!G729)</f>
        <v>1.9016737171538067E-2</v>
      </c>
      <c r="H729" s="15">
        <f>LN('2 Precios'!H728/'2 Precios'!H729)</f>
        <v>3.9493347431076228E-3</v>
      </c>
      <c r="I729" s="15">
        <f>LN('2 Precios'!I728/'2 Precios'!I729)</f>
        <v>-5.1341535150370987E-3</v>
      </c>
      <c r="J729" s="11">
        <v>727</v>
      </c>
    </row>
    <row r="730" spans="1:10" x14ac:dyDescent="0.2">
      <c r="A730" s="2">
        <v>43018</v>
      </c>
      <c r="B730" s="14">
        <f>LN('2 Precios'!B729/'2 Precios'!B730)</f>
        <v>-1.7790240910167652E-3</v>
      </c>
      <c r="C730" s="15">
        <f>LN('2 Precios'!C729/'2 Precios'!C730)</f>
        <v>-1.7072374713927779E-2</v>
      </c>
      <c r="D730" s="15">
        <f>LN('2 Precios'!D729/'2 Precios'!D730)</f>
        <v>8.9686699827603161E-3</v>
      </c>
      <c r="E730" s="15">
        <f>LN('2 Precios'!E729/'2 Precios'!E730)</f>
        <v>-1.6409361312971691E-2</v>
      </c>
      <c r="F730" s="15">
        <f>LN('2 Precios'!F729/'2 Precios'!F730)</f>
        <v>7.86494880627326E-3</v>
      </c>
      <c r="G730" s="15">
        <f>LN('2 Precios'!G729/'2 Precios'!G730)</f>
        <v>9.6456821337237569E-3</v>
      </c>
      <c r="H730" s="15">
        <f>LN('2 Precios'!H729/'2 Precios'!H730)</f>
        <v>5.6914599126669831E-3</v>
      </c>
      <c r="I730" s="15">
        <f>LN('2 Precios'!I729/'2 Precios'!I730)</f>
        <v>6.5390237670566479E-3</v>
      </c>
      <c r="J730" s="11">
        <v>728</v>
      </c>
    </row>
    <row r="731" spans="1:10" x14ac:dyDescent="0.2">
      <c r="A731" s="2">
        <v>43017</v>
      </c>
      <c r="B731" s="14">
        <f>LN('2 Precios'!B730/'2 Precios'!B731)</f>
        <v>-4.6031415129880347E-3</v>
      </c>
      <c r="C731" s="15">
        <f>LN('2 Precios'!C730/'2 Precios'!C731)</f>
        <v>-2.382752645187174E-2</v>
      </c>
      <c r="D731" s="15">
        <f>LN('2 Precios'!D730/'2 Precios'!D731)</f>
        <v>3.0075210639553224E-3</v>
      </c>
      <c r="E731" s="15">
        <f>LN('2 Precios'!E730/'2 Precios'!E731)</f>
        <v>6.2620539575717672E-4</v>
      </c>
      <c r="F731" s="15">
        <f>LN('2 Precios'!F730/'2 Precios'!F731)</f>
        <v>2.3250881824248841E-3</v>
      </c>
      <c r="G731" s="15">
        <f>LN('2 Precios'!G730/'2 Precios'!G731)</f>
        <v>-9.0194635360894976E-3</v>
      </c>
      <c r="H731" s="15">
        <f>LN('2 Precios'!H730/'2 Precios'!H731)</f>
        <v>-7.5121798381177635E-3</v>
      </c>
      <c r="I731" s="15">
        <f>LN('2 Precios'!I730/'2 Precios'!I731)</f>
        <v>-3.4088975535287239E-2</v>
      </c>
      <c r="J731" s="11">
        <v>729</v>
      </c>
    </row>
    <row r="732" spans="1:10" x14ac:dyDescent="0.2">
      <c r="A732" s="2">
        <v>43014</v>
      </c>
      <c r="B732" s="14">
        <f>LN('2 Precios'!B731/'2 Precios'!B732)</f>
        <v>-3.5315393094644807E-3</v>
      </c>
      <c r="C732" s="15">
        <f>LN('2 Precios'!C731/'2 Precios'!C732)</f>
        <v>-3.8992831501801044E-2</v>
      </c>
      <c r="D732" s="15">
        <f>LN('2 Precios'!D731/'2 Precios'!D732)</f>
        <v>-2.0865138463961787E-2</v>
      </c>
      <c r="E732" s="15">
        <f>LN('2 Precios'!E731/'2 Precios'!E732)</f>
        <v>8.1761461761421291E-3</v>
      </c>
      <c r="F732" s="15">
        <f>LN('2 Precios'!F731/'2 Precios'!F732)</f>
        <v>2.3304601551782877E-3</v>
      </c>
      <c r="G732" s="15">
        <f>LN('2 Precios'!G731/'2 Precios'!G732)</f>
        <v>1.8810748964238372E-3</v>
      </c>
      <c r="H732" s="15">
        <f>LN('2 Precios'!H731/'2 Precios'!H732)</f>
        <v>-1.0340818885756557E-2</v>
      </c>
      <c r="I732" s="15">
        <f>LN('2 Precios'!I731/'2 Precios'!I732)</f>
        <v>0</v>
      </c>
      <c r="J732" s="11">
        <v>730</v>
      </c>
    </row>
    <row r="733" spans="1:10" x14ac:dyDescent="0.2">
      <c r="A733" s="2">
        <v>43013</v>
      </c>
      <c r="B733" s="14">
        <f>LN('2 Precios'!B732/'2 Precios'!B733)</f>
        <v>-1.6698737502672952E-3</v>
      </c>
      <c r="C733" s="15">
        <f>LN('2 Precios'!C732/'2 Precios'!C733)</f>
        <v>-1.798067570185367E-3</v>
      </c>
      <c r="D733" s="15">
        <f>LN('2 Precios'!D732/'2 Precios'!D733)</f>
        <v>2.9542118974316043E-3</v>
      </c>
      <c r="E733" s="15">
        <f>LN('2 Precios'!E732/'2 Precios'!E733)</f>
        <v>2.1382656065402284E-2</v>
      </c>
      <c r="F733" s="15">
        <f>LN('2 Precios'!F732/'2 Precios'!F733)</f>
        <v>-1.757672487752374E-2</v>
      </c>
      <c r="G733" s="15">
        <f>LN('2 Precios'!G732/'2 Precios'!G733)</f>
        <v>-3.1332036075964369E-3</v>
      </c>
      <c r="H733" s="15">
        <f>LN('2 Precios'!H732/'2 Precios'!H733)</f>
        <v>-7.4817967318945881E-3</v>
      </c>
      <c r="I733" s="15">
        <f>LN('2 Precios'!I732/'2 Precios'!I733)</f>
        <v>-3.1652750822501029E-3</v>
      </c>
      <c r="J733" s="11">
        <v>731</v>
      </c>
    </row>
    <row r="734" spans="1:10" x14ac:dyDescent="0.2">
      <c r="A734" s="2">
        <v>43012</v>
      </c>
      <c r="B734" s="14">
        <f>LN('2 Precios'!B733/'2 Precios'!B734)</f>
        <v>-9.8833204941235352E-4</v>
      </c>
      <c r="C734" s="15">
        <f>LN('2 Precios'!C733/'2 Precios'!C734)</f>
        <v>0</v>
      </c>
      <c r="D734" s="15">
        <f>LN('2 Precios'!D733/'2 Precios'!D734)</f>
        <v>2.9629651306570487E-3</v>
      </c>
      <c r="E734" s="15">
        <f>LN('2 Precios'!E733/'2 Precios'!E734)</f>
        <v>1.6141730443639426E-3</v>
      </c>
      <c r="F734" s="15">
        <f>LN('2 Precios'!F733/'2 Precios'!F734)</f>
        <v>3.2146526699461846E-3</v>
      </c>
      <c r="G734" s="15">
        <f>LN('2 Precios'!G733/'2 Precios'!G734)</f>
        <v>-2.0848712410005433E-4</v>
      </c>
      <c r="H734" s="15">
        <f>LN('2 Precios'!H733/'2 Precios'!H734)</f>
        <v>4.6054426361547031E-3</v>
      </c>
      <c r="I734" s="15">
        <f>LN('2 Precios'!I733/'2 Precios'!I734)</f>
        <v>0</v>
      </c>
      <c r="J734" s="11">
        <v>732</v>
      </c>
    </row>
    <row r="735" spans="1:10" x14ac:dyDescent="0.2">
      <c r="A735" s="2">
        <v>43011</v>
      </c>
      <c r="B735" s="14">
        <f>LN('2 Precios'!B734/'2 Precios'!B735)</f>
        <v>2.2573766453601379E-3</v>
      </c>
      <c r="C735" s="15">
        <f>LN('2 Precios'!C734/'2 Precios'!C735)</f>
        <v>-4.4898599687909912E-4</v>
      </c>
      <c r="D735" s="15">
        <f>LN('2 Precios'!D734/'2 Precios'!D735)</f>
        <v>-2.9629651306569606E-3</v>
      </c>
      <c r="E735" s="15">
        <f>LN('2 Precios'!E734/'2 Precios'!E735)</f>
        <v>-4.1914940586643525E-3</v>
      </c>
      <c r="F735" s="15">
        <f>LN('2 Precios'!F734/'2 Precios'!F735)</f>
        <v>-9.1576187328711416E-3</v>
      </c>
      <c r="G735" s="15">
        <f>LN('2 Precios'!G734/'2 Precios'!G735)</f>
        <v>-3.5383947834755317E-3</v>
      </c>
      <c r="H735" s="15">
        <f>LN('2 Precios'!H734/'2 Precios'!H735)</f>
        <v>2.6706605297359483E-3</v>
      </c>
      <c r="I735" s="15">
        <f>LN('2 Precios'!I734/'2 Precios'!I735)</f>
        <v>1.7764074503402678E-2</v>
      </c>
      <c r="J735" s="11">
        <v>733</v>
      </c>
    </row>
    <row r="736" spans="1:10" x14ac:dyDescent="0.2">
      <c r="A736" s="2">
        <v>43010</v>
      </c>
      <c r="B736" s="14">
        <f>LN('2 Precios'!B735/'2 Precios'!B736)</f>
        <v>3.0759734619364154E-3</v>
      </c>
      <c r="C736" s="15">
        <f>LN('2 Precios'!C735/'2 Precios'!C736)</f>
        <v>-2.0926614043599101E-3</v>
      </c>
      <c r="D736" s="15">
        <f>LN('2 Precios'!D735/'2 Precios'!D736)</f>
        <v>5.9347355198145265E-3</v>
      </c>
      <c r="E736" s="15">
        <f>LN('2 Precios'!E735/'2 Precios'!E736)</f>
        <v>1.1650649772059112E-2</v>
      </c>
      <c r="F736" s="15">
        <f>LN('2 Precios'!F735/'2 Precios'!F736)</f>
        <v>6.401576502451916E-3</v>
      </c>
      <c r="G736" s="15">
        <f>LN('2 Precios'!G735/'2 Precios'!G736)</f>
        <v>1.0393722677908249E-3</v>
      </c>
      <c r="H736" s="15">
        <f>LN('2 Precios'!H735/'2 Precios'!H736)</f>
        <v>8.7810327301866102E-3</v>
      </c>
      <c r="I736" s="15">
        <f>LN('2 Precios'!I735/'2 Precios'!I736)</f>
        <v>8.3064621577534307E-3</v>
      </c>
      <c r="J736" s="11">
        <v>734</v>
      </c>
    </row>
    <row r="737" spans="1:10" x14ac:dyDescent="0.2">
      <c r="A737" s="2">
        <v>43007</v>
      </c>
      <c r="B737" s="14">
        <f>LN('2 Precios'!B736/'2 Precios'!B737)</f>
        <v>4.1610774706048433E-3</v>
      </c>
      <c r="C737" s="15">
        <f>LN('2 Precios'!C736/'2 Precios'!C737)</f>
        <v>7.4692662182648047E-4</v>
      </c>
      <c r="D737" s="15">
        <f>LN('2 Precios'!D736/'2 Precios'!D737)</f>
        <v>-5.9347355198145777E-3</v>
      </c>
      <c r="E737" s="15">
        <f>LN('2 Precios'!E736/'2 Precios'!E737)</f>
        <v>4.2407175645754721E-3</v>
      </c>
      <c r="F737" s="15">
        <f>LN('2 Precios'!F736/'2 Precios'!F737)</f>
        <v>4.5872907434384163E-4</v>
      </c>
      <c r="G737" s="15">
        <f>LN('2 Precios'!G736/'2 Precios'!G737)</f>
        <v>6.259210855885035E-3</v>
      </c>
      <c r="H737" s="15">
        <f>LN('2 Precios'!H736/'2 Precios'!H737)</f>
        <v>1.4017809984502427E-3</v>
      </c>
      <c r="I737" s="15">
        <f>LN('2 Precios'!I736/'2 Precios'!I737)</f>
        <v>0</v>
      </c>
      <c r="J737" s="11">
        <v>735</v>
      </c>
    </row>
    <row r="738" spans="1:10" x14ac:dyDescent="0.2">
      <c r="A738" s="2">
        <v>43006</v>
      </c>
      <c r="B738" s="14">
        <f>LN('2 Precios'!B737/'2 Precios'!B738)</f>
        <v>-6.4061702807594403E-4</v>
      </c>
      <c r="C738" s="15">
        <f>LN('2 Precios'!C737/'2 Precios'!C738)</f>
        <v>7.9514185636329199E-3</v>
      </c>
      <c r="D738" s="15">
        <f>LN('2 Precios'!D737/'2 Precios'!D738)</f>
        <v>5.9347355198145265E-3</v>
      </c>
      <c r="E738" s="15">
        <f>LN('2 Precios'!E737/'2 Precios'!E738)</f>
        <v>-1.3067300341403707E-3</v>
      </c>
      <c r="F738" s="15">
        <f>LN('2 Precios'!F737/'2 Precios'!F738)</f>
        <v>5.9839532762941405E-3</v>
      </c>
      <c r="G738" s="15">
        <f>LN('2 Precios'!G737/'2 Precios'!G738)</f>
        <v>-1.3099282983198795E-2</v>
      </c>
      <c r="H738" s="15">
        <f>LN('2 Precios'!H737/'2 Precios'!H738)</f>
        <v>7.8758785612414034E-3</v>
      </c>
      <c r="I738" s="15">
        <f>LN('2 Precios'!I737/'2 Precios'!I738)</f>
        <v>5.5762692257596211E-3</v>
      </c>
      <c r="J738" s="11">
        <v>736</v>
      </c>
    </row>
    <row r="739" spans="1:10" x14ac:dyDescent="0.2">
      <c r="A739" s="2">
        <v>43005</v>
      </c>
      <c r="B739" s="14">
        <f>LN('2 Precios'!B738/'2 Precios'!B739)</f>
        <v>-3.7867845745390948E-3</v>
      </c>
      <c r="C739" s="15">
        <f>LN('2 Precios'!C738/'2 Precios'!C739)</f>
        <v>-9.2954641628120345E-3</v>
      </c>
      <c r="D739" s="15">
        <f>LN('2 Precios'!D738/'2 Precios'!D739)</f>
        <v>2.9806281381377199E-3</v>
      </c>
      <c r="E739" s="15">
        <f>LN('2 Precios'!E738/'2 Precios'!E739)</f>
        <v>-2.9339875304351367E-3</v>
      </c>
      <c r="F739" s="15">
        <f>LN('2 Precios'!F738/'2 Precios'!F739)</f>
        <v>-5.9839532762942117E-3</v>
      </c>
      <c r="G739" s="15">
        <f>LN('2 Precios'!G738/'2 Precios'!G739)</f>
        <v>4.3473621481605728E-3</v>
      </c>
      <c r="H739" s="15">
        <f>LN('2 Precios'!H738/'2 Precios'!H739)</f>
        <v>-6.7322437474729687E-3</v>
      </c>
      <c r="I739" s="15">
        <f>LN('2 Precios'!I738/'2 Precios'!I739)</f>
        <v>1.5496906302341181E-2</v>
      </c>
      <c r="J739" s="11">
        <v>737</v>
      </c>
    </row>
    <row r="740" spans="1:10" x14ac:dyDescent="0.2">
      <c r="A740" s="2">
        <v>43004</v>
      </c>
      <c r="B740" s="14">
        <f>LN('2 Precios'!B739/'2 Precios'!B740)</f>
        <v>-1.7280510032109019E-4</v>
      </c>
      <c r="C740" s="15">
        <f>LN('2 Precios'!C739/'2 Precios'!C740)</f>
        <v>1.5338706743663151E-2</v>
      </c>
      <c r="D740" s="15">
        <f>LN('2 Precios'!D739/'2 Precios'!D740)</f>
        <v>-1.7751945458450338E-2</v>
      </c>
      <c r="E740" s="15">
        <f>LN('2 Precios'!E739/'2 Precios'!E740)</f>
        <v>3.9138667690525432E-3</v>
      </c>
      <c r="F740" s="15">
        <f>LN('2 Precios'!F739/'2 Precios'!F740)</f>
        <v>4.5998239061614465E-3</v>
      </c>
      <c r="G740" s="15">
        <f>LN('2 Precios'!G739/'2 Precios'!G740)</f>
        <v>1.9483196998297234E-2</v>
      </c>
      <c r="H740" s="15">
        <f>LN('2 Precios'!H739/'2 Precios'!H740)</f>
        <v>-1.0397796682279307E-3</v>
      </c>
      <c r="I740" s="15">
        <f>LN('2 Precios'!I739/'2 Precios'!I740)</f>
        <v>3.318325079440083E-3</v>
      </c>
      <c r="J740" s="11">
        <v>738</v>
      </c>
    </row>
    <row r="741" spans="1:10" x14ac:dyDescent="0.2">
      <c r="A741" s="2">
        <v>43003</v>
      </c>
      <c r="B741" s="14">
        <f>LN('2 Precios'!B740/'2 Precios'!B741)</f>
        <v>1.0858014967372897E-3</v>
      </c>
      <c r="C741" s="15">
        <f>LN('2 Precios'!C740/'2 Precios'!C741)</f>
        <v>1.6193418567311879E-2</v>
      </c>
      <c r="D741" s="15">
        <f>LN('2 Precios'!D740/'2 Precios'!D741)</f>
        <v>2.9368596733097057E-3</v>
      </c>
      <c r="E741" s="15">
        <f>LN('2 Precios'!E740/'2 Precios'!E741)</f>
        <v>2.290169456881627E-3</v>
      </c>
      <c r="F741" s="15">
        <f>LN('2 Precios'!F740/'2 Precios'!F741)</f>
        <v>-1.1004191486819422E-2</v>
      </c>
      <c r="G741" s="15">
        <f>LN('2 Precios'!G740/'2 Precios'!G741)</f>
        <v>-1.6909325882928862E-3</v>
      </c>
      <c r="H741" s="15">
        <f>LN('2 Precios'!H740/'2 Precios'!H741)</f>
        <v>1.1864793290078396E-2</v>
      </c>
      <c r="I741" s="15">
        <f>LN('2 Precios'!I740/'2 Precios'!I741)</f>
        <v>3.8058562542964002E-3</v>
      </c>
      <c r="J741" s="11">
        <v>739</v>
      </c>
    </row>
    <row r="742" spans="1:10" x14ac:dyDescent="0.2">
      <c r="A742" s="2">
        <v>43000</v>
      </c>
      <c r="B742" s="14">
        <f>LN('2 Precios'!B741/'2 Precios'!B742)</f>
        <v>-4.605203081642955E-3</v>
      </c>
      <c r="C742" s="15">
        <f>LN('2 Precios'!C741/'2 Precios'!C742)</f>
        <v>-1.8464845564882251E-3</v>
      </c>
      <c r="D742" s="15">
        <f>LN('2 Precios'!D741/'2 Precios'!D742)</f>
        <v>2.9455102297567446E-3</v>
      </c>
      <c r="E742" s="15">
        <f>LN('2 Precios'!E741/'2 Precios'!E742)</f>
        <v>-2.2901694568816912E-3</v>
      </c>
      <c r="F742" s="15">
        <f>LN('2 Precios'!F741/'2 Precios'!F742)</f>
        <v>4.5703918679442764E-3</v>
      </c>
      <c r="G742" s="15">
        <f>LN('2 Precios'!G741/'2 Precios'!G742)</f>
        <v>-5.0558777395811935E-3</v>
      </c>
      <c r="H742" s="15">
        <f>LN('2 Precios'!H741/'2 Precios'!H742)</f>
        <v>-1.0044546836332885E-2</v>
      </c>
      <c r="I742" s="15">
        <f>LN('2 Precios'!I741/'2 Precios'!I742)</f>
        <v>-6.6509032183932745E-3</v>
      </c>
      <c r="J742" s="11">
        <v>740</v>
      </c>
    </row>
    <row r="743" spans="1:10" x14ac:dyDescent="0.2">
      <c r="A743" s="2">
        <v>42999</v>
      </c>
      <c r="B743" s="14">
        <f>LN('2 Precios'!B742/'2 Precios'!B743)</f>
        <v>3.603240899646803E-3</v>
      </c>
      <c r="C743" s="15">
        <f>LN('2 Precios'!C742/'2 Precios'!C743)</f>
        <v>8.181044317086739E-3</v>
      </c>
      <c r="D743" s="15">
        <f>LN('2 Precios'!D742/'2 Precios'!D743)</f>
        <v>-5.8823699030665245E-3</v>
      </c>
      <c r="E743" s="15">
        <f>LN('2 Precios'!E742/'2 Precios'!E743)</f>
        <v>9.522350881035516E-3</v>
      </c>
      <c r="F743" s="15">
        <f>LN('2 Precios'!F742/'2 Precios'!F743)</f>
        <v>1.4767227282213592E-2</v>
      </c>
      <c r="G743" s="15">
        <f>LN('2 Precios'!G742/'2 Precios'!G743)</f>
        <v>-8.3700424124830645E-3</v>
      </c>
      <c r="H743" s="15">
        <f>LN('2 Precios'!H742/'2 Precios'!H743)</f>
        <v>-1.4828838840498166E-2</v>
      </c>
      <c r="I743" s="15">
        <f>LN('2 Precios'!I742/'2 Precios'!I743)</f>
        <v>5.6980684631212771E-3</v>
      </c>
      <c r="J743" s="11">
        <v>741</v>
      </c>
    </row>
    <row r="744" spans="1:10" x14ac:dyDescent="0.2">
      <c r="A744" s="2">
        <v>42998</v>
      </c>
      <c r="B744" s="14">
        <f>LN('2 Precios'!B743/'2 Precios'!B744)</f>
        <v>1.9574458857228635E-3</v>
      </c>
      <c r="C744" s="15">
        <f>LN('2 Precios'!C743/'2 Precios'!C744)</f>
        <v>-4.1760791365495391E-3</v>
      </c>
      <c r="D744" s="15">
        <f>LN('2 Precios'!D743/'2 Precios'!D744)</f>
        <v>0</v>
      </c>
      <c r="E744" s="15">
        <f>LN('2 Precios'!E743/'2 Precios'!E744)</f>
        <v>-5.2649021011512906E-3</v>
      </c>
      <c r="F744" s="15">
        <f>LN('2 Precios'!F743/'2 Precios'!F744)</f>
        <v>-8.3334276633386245E-3</v>
      </c>
      <c r="G744" s="15">
        <f>LN('2 Precios'!G743/'2 Precios'!G744)</f>
        <v>-4.1588123555457573E-3</v>
      </c>
      <c r="H744" s="15">
        <f>LN('2 Precios'!H743/'2 Precios'!H744)</f>
        <v>-3.2770076163870822E-3</v>
      </c>
      <c r="I744" s="15">
        <f>LN('2 Precios'!I743/'2 Precios'!I744)</f>
        <v>3.8167985267008112E-3</v>
      </c>
      <c r="J744" s="11">
        <v>742</v>
      </c>
    </row>
    <row r="745" spans="1:10" x14ac:dyDescent="0.2">
      <c r="A745" s="2">
        <v>42997</v>
      </c>
      <c r="B745" s="14">
        <f>LN('2 Precios'!B744/'2 Precios'!B745)</f>
        <v>1.4004757505425329E-4</v>
      </c>
      <c r="C745" s="15">
        <f>LN('2 Precios'!C744/'2 Precios'!C745)</f>
        <v>1.2580751374974509E-2</v>
      </c>
      <c r="D745" s="15">
        <f>LN('2 Precios'!D744/'2 Precios'!D745)</f>
        <v>-2.0320002490957494E-2</v>
      </c>
      <c r="E745" s="15">
        <f>LN('2 Precios'!E744/'2 Precios'!E745)</f>
        <v>-6.5424179477094405E-3</v>
      </c>
      <c r="F745" s="15">
        <f>LN('2 Precios'!F744/'2 Precios'!F745)</f>
        <v>-1.4191082415338481E-2</v>
      </c>
      <c r="G745" s="15">
        <f>LN('2 Precios'!G744/'2 Precios'!G745)</f>
        <v>1.4211336798619523E-2</v>
      </c>
      <c r="H745" s="15">
        <f>LN('2 Precios'!H744/'2 Precios'!H745)</f>
        <v>1.1252674001494413E-3</v>
      </c>
      <c r="I745" s="15">
        <f>LN('2 Precios'!I744/'2 Precios'!I745)</f>
        <v>-1.0461293941678549E-2</v>
      </c>
      <c r="J745" s="11">
        <v>743</v>
      </c>
    </row>
    <row r="746" spans="1:10" x14ac:dyDescent="0.2">
      <c r="A746" s="2">
        <v>42996</v>
      </c>
      <c r="B746" s="14">
        <f>LN('2 Precios'!B745/'2 Precios'!B746)</f>
        <v>6.71955316707406E-3</v>
      </c>
      <c r="C746" s="15">
        <f>LN('2 Precios'!C745/'2 Precios'!C746)</f>
        <v>7.5306286227259161E-3</v>
      </c>
      <c r="D746" s="15">
        <f>LN('2 Precios'!D745/'2 Precios'!D746)</f>
        <v>2.0320002490957528E-2</v>
      </c>
      <c r="E746" s="15">
        <f>LN('2 Precios'!E745/'2 Precios'!E746)</f>
        <v>3.9203252417807349E-3</v>
      </c>
      <c r="F746" s="15">
        <f>LN('2 Precios'!F745/'2 Precios'!F746)</f>
        <v>-9.0867793621806432E-4</v>
      </c>
      <c r="G746" s="15">
        <f>LN('2 Precios'!G745/'2 Precios'!G746)</f>
        <v>4.8528211551780746E-3</v>
      </c>
      <c r="H746" s="15">
        <f>LN('2 Precios'!H745/'2 Precios'!H746)</f>
        <v>-7.4441123783791563E-3</v>
      </c>
      <c r="I746" s="15">
        <f>LN('2 Precios'!I745/'2 Precios'!I746)</f>
        <v>-1.920883700764265E-2</v>
      </c>
      <c r="J746" s="11">
        <v>744</v>
      </c>
    </row>
    <row r="747" spans="1:10" x14ac:dyDescent="0.2">
      <c r="A747" s="2">
        <v>42993</v>
      </c>
      <c r="B747" s="14">
        <f>LN('2 Precios'!B746/'2 Precios'!B747)</f>
        <v>-3.7192903085426421E-3</v>
      </c>
      <c r="C747" s="15">
        <f>LN('2 Precios'!C746/'2 Precios'!C747)</f>
        <v>-1.3296997063458171E-2</v>
      </c>
      <c r="D747" s="15">
        <f>LN('2 Precios'!D746/'2 Precios'!D747)</f>
        <v>-2.0320002490957494E-2</v>
      </c>
      <c r="E747" s="15">
        <f>LN('2 Precios'!E746/'2 Precios'!E747)</f>
        <v>6.2386674188745547E-3</v>
      </c>
      <c r="F747" s="15">
        <f>LN('2 Precios'!F746/'2 Precios'!F747)</f>
        <v>1.3257337026195604E-2</v>
      </c>
      <c r="G747" s="15">
        <f>LN('2 Precios'!G746/'2 Precios'!G747)</f>
        <v>-2.6300868952770486E-2</v>
      </c>
      <c r="H747" s="15">
        <f>LN('2 Precios'!H746/'2 Precios'!H747)</f>
        <v>-5.0765753707692537E-5</v>
      </c>
      <c r="I747" s="15">
        <f>LN('2 Precios'!I746/'2 Precios'!I747)</f>
        <v>-1.9757178829431919E-2</v>
      </c>
      <c r="J747" s="11">
        <v>745</v>
      </c>
    </row>
    <row r="748" spans="1:10" x14ac:dyDescent="0.2">
      <c r="A748" s="2">
        <v>42992</v>
      </c>
      <c r="B748" s="14">
        <f>LN('2 Precios'!B747/'2 Precios'!B748)</f>
        <v>-1.1372889206653044E-3</v>
      </c>
      <c r="C748" s="15">
        <f>LN('2 Precios'!C747/'2 Precios'!C748)</f>
        <v>-1.128041012013984E-2</v>
      </c>
      <c r="D748" s="15">
        <f>LN('2 Precios'!D747/'2 Precios'!D748)</f>
        <v>-2.8694424279529316E-3</v>
      </c>
      <c r="E748" s="15">
        <f>LN('2 Precios'!E747/'2 Precios'!E748)</f>
        <v>0</v>
      </c>
      <c r="F748" s="15">
        <f>LN('2 Precios'!F747/'2 Precios'!F748)</f>
        <v>9.2085643986168652E-4</v>
      </c>
      <c r="G748" s="15">
        <f>LN('2 Precios'!G747/'2 Precios'!G748)</f>
        <v>-1.4410707292418551E-3</v>
      </c>
      <c r="H748" s="15">
        <f>LN('2 Precios'!H747/'2 Precios'!H748)</f>
        <v>-6.094043757378921E-4</v>
      </c>
      <c r="I748" s="15">
        <f>LN('2 Precios'!I747/'2 Precios'!I748)</f>
        <v>-4.992068456550528E-3</v>
      </c>
      <c r="J748" s="11">
        <v>746</v>
      </c>
    </row>
    <row r="749" spans="1:10" x14ac:dyDescent="0.2">
      <c r="A749" s="2">
        <v>42991</v>
      </c>
      <c r="B749" s="14">
        <f>LN('2 Precios'!B748/'2 Precios'!B749)</f>
        <v>-6.2810956054590739E-3</v>
      </c>
      <c r="C749" s="15">
        <f>LN('2 Precios'!C748/'2 Precios'!C749)</f>
        <v>-2.9151536019578774E-3</v>
      </c>
      <c r="D749" s="15">
        <f>LN('2 Precios'!D748/'2 Precios'!D749)</f>
        <v>-5.714301263438552E-3</v>
      </c>
      <c r="E749" s="15">
        <f>LN('2 Precios'!E748/'2 Precios'!E749)</f>
        <v>-6.2386674188745425E-3</v>
      </c>
      <c r="F749" s="15">
        <f>LN('2 Precios'!F748/'2 Precios'!F749)</f>
        <v>-1.099424725078915E-2</v>
      </c>
      <c r="G749" s="15">
        <f>LN('2 Precios'!G748/'2 Precios'!G749)</f>
        <v>-4.113533498697755E-4</v>
      </c>
      <c r="H749" s="15">
        <f>LN('2 Precios'!H748/'2 Precios'!H749)</f>
        <v>7.6949394707605118E-3</v>
      </c>
      <c r="I749" s="15">
        <f>LN('2 Precios'!I748/'2 Precios'!I749)</f>
        <v>-4.0659644901951935E-3</v>
      </c>
      <c r="J749" s="11">
        <v>747</v>
      </c>
    </row>
    <row r="750" spans="1:10" x14ac:dyDescent="0.2">
      <c r="A750" s="2">
        <v>42990</v>
      </c>
      <c r="B750" s="14">
        <f>LN('2 Precios'!B749/'2 Precios'!B750)</f>
        <v>2.4125415457052208E-3</v>
      </c>
      <c r="C750" s="15">
        <f>LN('2 Precios'!C749/'2 Precios'!C750)</f>
        <v>7.0725851040129798E-3</v>
      </c>
      <c r="D750" s="15">
        <f>LN('2 Precios'!D749/'2 Precios'!D750)</f>
        <v>2.8530689824064807E-3</v>
      </c>
      <c r="E750" s="15">
        <f>LN('2 Precios'!E749/'2 Precios'!E750)</f>
        <v>-2.6152353125728101E-3</v>
      </c>
      <c r="F750" s="15">
        <f>LN('2 Precios'!F749/'2 Precios'!F750)</f>
        <v>-4.0918445774976841E-3</v>
      </c>
      <c r="G750" s="15">
        <f>LN('2 Precios'!G749/'2 Precios'!G750)</f>
        <v>1.6464708391210313E-3</v>
      </c>
      <c r="H750" s="15">
        <f>LN('2 Precios'!H749/'2 Precios'!H750)</f>
        <v>2.5610832533018604E-3</v>
      </c>
      <c r="I750" s="15">
        <f>LN('2 Precios'!I749/'2 Precios'!I750)</f>
        <v>2.0497187653882639E-2</v>
      </c>
      <c r="J750" s="11">
        <v>748</v>
      </c>
    </row>
    <row r="751" spans="1:10" x14ac:dyDescent="0.2">
      <c r="A751" s="2">
        <v>42989</v>
      </c>
      <c r="B751" s="14">
        <f>LN('2 Precios'!B750/'2 Precios'!B751)</f>
        <v>5.4860944190111283E-3</v>
      </c>
      <c r="C751" s="15">
        <f>LN('2 Precios'!C750/'2 Precios'!C751)</f>
        <v>1.7589340044061298E-2</v>
      </c>
      <c r="D751" s="15">
        <f>LN('2 Precios'!D750/'2 Precios'!D751)</f>
        <v>1.4388737452099452E-2</v>
      </c>
      <c r="E751" s="15">
        <f>LN('2 Precios'!E750/'2 Precios'!E751)</f>
        <v>-2.2827989694883936E-3</v>
      </c>
      <c r="F751" s="15">
        <f>LN('2 Precios'!F750/'2 Precios'!F751)</f>
        <v>8.2005011627179405E-3</v>
      </c>
      <c r="G751" s="15">
        <f>LN('2 Precios'!G750/'2 Precios'!G751)</f>
        <v>1.1184893255151145E-2</v>
      </c>
      <c r="H751" s="15">
        <f>LN('2 Precios'!H750/'2 Precios'!H751)</f>
        <v>-2.9191478566673586E-3</v>
      </c>
      <c r="I751" s="15">
        <f>LN('2 Precios'!I750/'2 Precios'!I751)</f>
        <v>1.9517395084139123E-2</v>
      </c>
      <c r="J751" s="11">
        <v>749</v>
      </c>
    </row>
    <row r="752" spans="1:10" x14ac:dyDescent="0.2">
      <c r="A752" s="2">
        <v>42986</v>
      </c>
      <c r="B752" s="14">
        <f>LN('2 Precios'!B751/'2 Precios'!B752)</f>
        <v>-3.2954380182330751E-3</v>
      </c>
      <c r="C752" s="15">
        <f>LN('2 Precios'!C751/'2 Precios'!C752)</f>
        <v>-1.7743656177273609E-2</v>
      </c>
      <c r="D752" s="15">
        <f>LN('2 Precios'!D751/'2 Precios'!D752)</f>
        <v>-1.4388737452099556E-2</v>
      </c>
      <c r="E752" s="15">
        <f>LN('2 Precios'!E751/'2 Precios'!E752)</f>
        <v>-5.4512767450772694E-2</v>
      </c>
      <c r="F752" s="15">
        <f>LN('2 Precios'!F751/'2 Precios'!F752)</f>
        <v>-8.2005011627178711E-3</v>
      </c>
      <c r="G752" s="15">
        <f>LN('2 Precios'!G751/'2 Precios'!G752)</f>
        <v>-2.7041306973193437E-3</v>
      </c>
      <c r="H752" s="15">
        <f>LN('2 Precios'!H751/'2 Precios'!H752)</f>
        <v>4.1507553169987839E-3</v>
      </c>
      <c r="I752" s="15">
        <f>LN('2 Precios'!I751/'2 Precios'!I752)</f>
        <v>-2.2274795664939638E-2</v>
      </c>
      <c r="J752" s="11">
        <v>750</v>
      </c>
    </row>
    <row r="753" spans="1:10" x14ac:dyDescent="0.2">
      <c r="A753" s="2">
        <v>42985</v>
      </c>
      <c r="B753" s="14">
        <f>LN('2 Precios'!B752/'2 Precios'!B753)</f>
        <v>-5.2891742906391393E-3</v>
      </c>
      <c r="C753" s="15">
        <f>LN('2 Precios'!C752/'2 Precios'!C753)</f>
        <v>8.5212850082842448E-3</v>
      </c>
      <c r="D753" s="15">
        <f>LN('2 Precios'!D752/'2 Precios'!D753)</f>
        <v>5.7306747089850745E-3</v>
      </c>
      <c r="E753" s="15">
        <f>LN('2 Precios'!E752/'2 Precios'!E753)</f>
        <v>1.3039551817486963E-2</v>
      </c>
      <c r="F753" s="15">
        <f>LN('2 Precios'!F752/'2 Precios'!F753)</f>
        <v>3.636458552775348E-3</v>
      </c>
      <c r="G753" s="15">
        <f>LN('2 Precios'!G752/'2 Precios'!G753)</f>
        <v>6.4603120752144191E-3</v>
      </c>
      <c r="H753" s="15">
        <f>LN('2 Precios'!H752/'2 Precios'!H753)</f>
        <v>-1.1803444774922676E-3</v>
      </c>
      <c r="I753" s="15">
        <f>LN('2 Precios'!I752/'2 Precios'!I753)</f>
        <v>-2.4927598791915834E-2</v>
      </c>
      <c r="J753" s="11">
        <v>751</v>
      </c>
    </row>
    <row r="754" spans="1:10" x14ac:dyDescent="0.2">
      <c r="A754" s="2">
        <v>42984</v>
      </c>
      <c r="B754" s="14">
        <f>LN('2 Precios'!B753/'2 Precios'!B754)</f>
        <v>4.2495070663830454E-3</v>
      </c>
      <c r="C754" s="15">
        <f>LN('2 Precios'!C753/'2 Precios'!C754)</f>
        <v>8.9083344284123164E-3</v>
      </c>
      <c r="D754" s="15">
        <f>LN('2 Precios'!D753/'2 Precios'!D754)</f>
        <v>8.6580627431145311E-3</v>
      </c>
      <c r="E754" s="15">
        <f>LN('2 Precios'!E753/'2 Precios'!E754)</f>
        <v>8.4732972046223619E-3</v>
      </c>
      <c r="F754" s="15">
        <f>LN('2 Precios'!F753/'2 Precios'!F754)</f>
        <v>1.1910264474626052E-2</v>
      </c>
      <c r="G754" s="15">
        <f>LN('2 Precios'!G753/'2 Precios'!G754)</f>
        <v>-6.2526045851146097E-3</v>
      </c>
      <c r="H754" s="15">
        <f>LN('2 Precios'!H753/'2 Precios'!H754)</f>
        <v>-6.9512213942264662E-3</v>
      </c>
      <c r="I754" s="15">
        <f>LN('2 Precios'!I753/'2 Precios'!I754)</f>
        <v>-9.356227961733684E-3</v>
      </c>
      <c r="J754" s="11">
        <v>752</v>
      </c>
    </row>
    <row r="755" spans="1:10" x14ac:dyDescent="0.2">
      <c r="A755" s="2">
        <v>42983</v>
      </c>
      <c r="B755" s="14">
        <f>LN('2 Precios'!B754/'2 Precios'!B755)</f>
        <v>-1.0370776852830419E-2</v>
      </c>
      <c r="C755" s="15">
        <f>LN('2 Precios'!C754/'2 Precios'!C755)</f>
        <v>7.8522185145144137E-4</v>
      </c>
      <c r="D755" s="15">
        <f>LN('2 Precios'!D754/'2 Precios'!D755)</f>
        <v>2.9027596579614102E-3</v>
      </c>
      <c r="E755" s="15">
        <f>LN('2 Precios'!E754/'2 Precios'!E755)</f>
        <v>8.5457397513684259E-3</v>
      </c>
      <c r="F755" s="15">
        <f>LN('2 Precios'!F754/'2 Precios'!F755)</f>
        <v>-1.3275497937307618E-2</v>
      </c>
      <c r="G755" s="15">
        <f>LN('2 Precios'!G754/'2 Precios'!G755)</f>
        <v>-4.14682314707626E-3</v>
      </c>
      <c r="H755" s="15">
        <f>LN('2 Precios'!H754/'2 Precios'!H755)</f>
        <v>4.6969912559545043E-3</v>
      </c>
      <c r="I755" s="15">
        <f>LN('2 Precios'!I754/'2 Precios'!I755)</f>
        <v>-3.9831875625815239E-3</v>
      </c>
      <c r="J755" s="11">
        <v>753</v>
      </c>
    </row>
    <row r="756" spans="1:10" x14ac:dyDescent="0.2">
      <c r="A756" s="2">
        <v>42982</v>
      </c>
      <c r="B756" s="14">
        <f>LN('2 Precios'!B755/'2 Precios'!B756)</f>
        <v>-5.0062019916164626E-3</v>
      </c>
      <c r="C756" s="15">
        <f>LN('2 Precios'!C755/'2 Precios'!C756)</f>
        <v>-5.6399959737762307E-3</v>
      </c>
      <c r="D756" s="15">
        <f>LN('2 Precios'!D755/'2 Precios'!D756)</f>
        <v>8.7591800898815537E-3</v>
      </c>
      <c r="E756" s="15">
        <f>LN('2 Precios'!E755/'2 Precios'!E756)</f>
        <v>-6.3371886091302754E-3</v>
      </c>
      <c r="F756" s="15">
        <f>LN('2 Precios'!F755/'2 Precios'!F756)</f>
        <v>0</v>
      </c>
      <c r="G756" s="15">
        <f>LN('2 Precios'!G755/'2 Precios'!G756)</f>
        <v>-1.499153197439111E-2</v>
      </c>
      <c r="H756" s="15">
        <f>LN('2 Precios'!H755/'2 Precios'!H756)</f>
        <v>8.7033921318072213E-4</v>
      </c>
      <c r="I756" s="15">
        <f>LN('2 Precios'!I755/'2 Precios'!I756)</f>
        <v>-3.0871029186308051E-3</v>
      </c>
      <c r="J756" s="11">
        <v>754</v>
      </c>
    </row>
    <row r="757" spans="1:10" x14ac:dyDescent="0.2">
      <c r="A757" s="2">
        <v>42979</v>
      </c>
      <c r="B757" s="14">
        <f>LN('2 Precios'!B756/'2 Precios'!B757)</f>
        <v>-2.5345055698576045E-3</v>
      </c>
      <c r="C757" s="15">
        <f>LN('2 Precios'!C756/'2 Precios'!C757)</f>
        <v>-1.6116898677854246E-2</v>
      </c>
      <c r="D757" s="15">
        <f>LN('2 Precios'!D756/'2 Precios'!D757)</f>
        <v>-2.9282597790883341E-3</v>
      </c>
      <c r="E757" s="15">
        <f>LN('2 Precios'!E756/'2 Precios'!E757)</f>
        <v>-7.2383952113072554E-3</v>
      </c>
      <c r="F757" s="15">
        <f>LN('2 Precios'!F756/'2 Precios'!F757)</f>
        <v>-1.3633267278641645E-3</v>
      </c>
      <c r="G757" s="15">
        <f>LN('2 Precios'!G756/'2 Precios'!G757)</f>
        <v>2.9791239154410877E-2</v>
      </c>
      <c r="H757" s="15">
        <f>LN('2 Precios'!H756/'2 Precios'!H757)</f>
        <v>-3.425793889026604E-3</v>
      </c>
      <c r="I757" s="15">
        <f>LN('2 Precios'!I756/'2 Precios'!I757)</f>
        <v>9.7345461127765522E-3</v>
      </c>
      <c r="J757" s="11">
        <v>755</v>
      </c>
    </row>
    <row r="758" spans="1:10" x14ac:dyDescent="0.2">
      <c r="A758" s="2">
        <v>42978</v>
      </c>
      <c r="B758" s="14">
        <f>LN('2 Precios'!B757/'2 Precios'!B758)</f>
        <v>3.3125538367826112E-4</v>
      </c>
      <c r="C758" s="15">
        <f>LN('2 Precios'!C757/'2 Precios'!C758)</f>
        <v>-6.2830027196457486E-3</v>
      </c>
      <c r="D758" s="15">
        <f>LN('2 Precios'!D757/'2 Precios'!D758)</f>
        <v>-1.1628037995119099E-2</v>
      </c>
      <c r="E758" s="15">
        <f>LN('2 Precios'!E757/'2 Precios'!E758)</f>
        <v>-6.5635181664988823E-3</v>
      </c>
      <c r="F758" s="15">
        <f>LN('2 Precios'!F757/'2 Precios'!F758)</f>
        <v>-1.3614252468461495E-3</v>
      </c>
      <c r="G758" s="15">
        <f>LN('2 Precios'!G757/'2 Precios'!G758)</f>
        <v>3.3655901218941553E-3</v>
      </c>
      <c r="H758" s="15">
        <f>LN('2 Precios'!H757/'2 Precios'!H758)</f>
        <v>1.1747543513078364E-3</v>
      </c>
      <c r="I758" s="15">
        <f>LN('2 Precios'!I757/'2 Precios'!I758)</f>
        <v>-1.6317936139971328E-2</v>
      </c>
      <c r="J758" s="11">
        <v>756</v>
      </c>
    </row>
    <row r="759" spans="1:10" x14ac:dyDescent="0.2">
      <c r="A759" s="2">
        <v>42977</v>
      </c>
      <c r="B759" s="14">
        <f>LN('2 Precios'!B758/'2 Precios'!B759)</f>
        <v>-2.3440442001557084E-3</v>
      </c>
      <c r="C759" s="15">
        <f>LN('2 Precios'!C758/'2 Precios'!C759)</f>
        <v>1.3689347158153979E-2</v>
      </c>
      <c r="D759" s="15">
        <f>LN('2 Precios'!D758/'2 Precios'!D759)</f>
        <v>-2.8860048891349867E-3</v>
      </c>
      <c r="E759" s="15">
        <f>LN('2 Precios'!E758/'2 Precios'!E759)</f>
        <v>-1.8674764800932103E-3</v>
      </c>
      <c r="F759" s="15">
        <f>LN('2 Precios'!F758/'2 Precios'!F759)</f>
        <v>0</v>
      </c>
      <c r="G759" s="15">
        <f>LN('2 Precios'!G758/'2 Precios'!G759)</f>
        <v>-3.7854935590928783E-3</v>
      </c>
      <c r="H759" s="15">
        <f>LN('2 Precios'!H758/'2 Precios'!H759)</f>
        <v>-7.1798207429348906E-3</v>
      </c>
      <c r="I759" s="15">
        <f>LN('2 Precios'!I758/'2 Precios'!I759)</f>
        <v>-1.3037950593598958E-2</v>
      </c>
      <c r="J759" s="11">
        <v>757</v>
      </c>
    </row>
    <row r="760" spans="1:10" x14ac:dyDescent="0.2">
      <c r="A760" s="2">
        <v>42976</v>
      </c>
      <c r="B760" s="14">
        <f>LN('2 Precios'!B759/'2 Precios'!B760)</f>
        <v>9.1521224189613354E-4</v>
      </c>
      <c r="C760" s="15">
        <f>LN('2 Precios'!C759/'2 Precios'!C760)</f>
        <v>1.0846828366486789E-3</v>
      </c>
      <c r="D760" s="15">
        <f>LN('2 Precios'!D759/'2 Precios'!D760)</f>
        <v>5.7803629154995493E-3</v>
      </c>
      <c r="E760" s="15">
        <f>LN('2 Precios'!E759/'2 Precios'!E760)</f>
        <v>-1.389557615590176E-2</v>
      </c>
      <c r="F760" s="15">
        <f>LN('2 Precios'!F759/'2 Precios'!F760)</f>
        <v>1.361425246846184E-3</v>
      </c>
      <c r="G760" s="15">
        <f>LN('2 Precios'!G759/'2 Precios'!G760)</f>
        <v>-1.1478786404712839E-2</v>
      </c>
      <c r="H760" s="15">
        <f>LN('2 Precios'!H759/'2 Precios'!H760)</f>
        <v>1.0968627740475356E-2</v>
      </c>
      <c r="I760" s="15">
        <f>LN('2 Precios'!I759/'2 Precios'!I760)</f>
        <v>4.7609266460859005E-3</v>
      </c>
      <c r="J760" s="11">
        <v>758</v>
      </c>
    </row>
    <row r="761" spans="1:10" x14ac:dyDescent="0.2">
      <c r="A761" s="2">
        <v>42975</v>
      </c>
      <c r="B761" s="14">
        <f>LN('2 Precios'!B760/'2 Precios'!B761)</f>
        <v>-2.0754444647227469E-3</v>
      </c>
      <c r="C761" s="15">
        <f>LN('2 Precios'!C760/'2 Precios'!C761)</f>
        <v>-1.8890264115016649E-2</v>
      </c>
      <c r="D761" s="15">
        <f>LN('2 Precios'!D760/'2 Precios'!D761)</f>
        <v>-2.8573372444055885E-2</v>
      </c>
      <c r="E761" s="15">
        <f>LN('2 Precios'!E760/'2 Precios'!E761)</f>
        <v>7.0780413339173289E-3</v>
      </c>
      <c r="F761" s="15">
        <f>LN('2 Precios'!F760/'2 Precios'!F761)</f>
        <v>0</v>
      </c>
      <c r="G761" s="15">
        <f>LN('2 Precios'!G760/'2 Precios'!G761)</f>
        <v>-8.8834384192614958E-3</v>
      </c>
      <c r="H761" s="15">
        <f>LN('2 Precios'!H760/'2 Precios'!H761)</f>
        <v>-3.7888069975406178E-3</v>
      </c>
      <c r="I761" s="15">
        <f>LN('2 Precios'!I760/'2 Precios'!I761)</f>
        <v>-4.3374541706899889E-4</v>
      </c>
      <c r="J761" s="11">
        <v>759</v>
      </c>
    </row>
    <row r="762" spans="1:10" x14ac:dyDescent="0.2">
      <c r="A762" s="2">
        <v>42972</v>
      </c>
      <c r="B762" s="14">
        <f>LN('2 Precios'!B761/'2 Precios'!B762)</f>
        <v>-1.883023277320296E-3</v>
      </c>
      <c r="C762" s="15">
        <f>LN('2 Precios'!C761/'2 Precios'!C762)</f>
        <v>-1.4049644968848963E-2</v>
      </c>
      <c r="D762" s="15">
        <f>LN('2 Precios'!D761/'2 Precios'!D762)</f>
        <v>8.4866138773187251E-3</v>
      </c>
      <c r="E762" s="15">
        <f>LN('2 Precios'!E761/'2 Precios'!E762)</f>
        <v>-7.9975203259011144E-3</v>
      </c>
      <c r="F762" s="15">
        <f>LN('2 Precios'!F761/'2 Precios'!F762)</f>
        <v>-1.3614252468461495E-3</v>
      </c>
      <c r="G762" s="15">
        <f>LN('2 Precios'!G761/'2 Precios'!G762)</f>
        <v>1.241735752720223E-2</v>
      </c>
      <c r="H762" s="15">
        <f>LN('2 Precios'!H761/'2 Precios'!H762)</f>
        <v>1.2784129426383691E-3</v>
      </c>
      <c r="I762" s="15">
        <f>LN('2 Precios'!I761/'2 Precios'!I762)</f>
        <v>1.7939619546734668E-2</v>
      </c>
      <c r="J762" s="11">
        <v>760</v>
      </c>
    </row>
    <row r="763" spans="1:10" x14ac:dyDescent="0.2">
      <c r="A763" s="2">
        <v>42971</v>
      </c>
      <c r="B763" s="14">
        <f>LN('2 Precios'!B762/'2 Precios'!B763)</f>
        <v>3.6960877713744064E-3</v>
      </c>
      <c r="C763" s="15">
        <f>LN('2 Precios'!C762/'2 Precios'!C763)</f>
        <v>-1.6219326874217826E-2</v>
      </c>
      <c r="D763" s="15">
        <f>LN('2 Precios'!D762/'2 Precios'!D763)</f>
        <v>-8.4866138773186939E-3</v>
      </c>
      <c r="E763" s="15">
        <f>LN('2 Precios'!E762/'2 Precios'!E763)</f>
        <v>-9.1491949326157132E-3</v>
      </c>
      <c r="F763" s="15">
        <f>LN('2 Precios'!F762/'2 Precios'!F763)</f>
        <v>-9.0666372726496964E-4</v>
      </c>
      <c r="G763" s="15">
        <f>LN('2 Precios'!G762/'2 Precios'!G763)</f>
        <v>-4.7782369918877255E-3</v>
      </c>
      <c r="H763" s="15">
        <f>LN('2 Precios'!H762/'2 Precios'!H763)</f>
        <v>-2.5041792121307453E-3</v>
      </c>
      <c r="I763" s="15">
        <f>LN('2 Precios'!I762/'2 Precios'!I763)</f>
        <v>-1.7644909349848826E-3</v>
      </c>
      <c r="J763" s="11">
        <v>761</v>
      </c>
    </row>
    <row r="764" spans="1:10" x14ac:dyDescent="0.2">
      <c r="A764" s="2">
        <v>42970</v>
      </c>
      <c r="B764" s="14">
        <f>LN('2 Precios'!B763/'2 Precios'!B764)</f>
        <v>-1.029275438008624E-3</v>
      </c>
      <c r="C764" s="15">
        <f>LN('2 Precios'!C763/'2 Precios'!C764)</f>
        <v>-3.6832454162964048E-3</v>
      </c>
      <c r="D764" s="15">
        <f>LN('2 Precios'!D763/'2 Precios'!D764)</f>
        <v>8.4866138773187251E-3</v>
      </c>
      <c r="E764" s="15">
        <f>LN('2 Precios'!E763/'2 Precios'!E764)</f>
        <v>-8.7653879752360997E-3</v>
      </c>
      <c r="F764" s="15">
        <f>LN('2 Precios'!F763/'2 Precios'!F764)</f>
        <v>-9.0579716338079865E-4</v>
      </c>
      <c r="G764" s="15">
        <f>LN('2 Precios'!G763/'2 Precios'!G764)</f>
        <v>1.6594486624843085E-3</v>
      </c>
      <c r="H764" s="15">
        <f>LN('2 Precios'!H763/'2 Precios'!H764)</f>
        <v>-1.2427546098928642E-2</v>
      </c>
      <c r="I764" s="15">
        <f>LN('2 Precios'!I763/'2 Precios'!I764)</f>
        <v>-4.3975442724582614E-3</v>
      </c>
      <c r="J764" s="11">
        <v>762</v>
      </c>
    </row>
    <row r="765" spans="1:10" x14ac:dyDescent="0.2">
      <c r="A765" s="2">
        <v>42969</v>
      </c>
      <c r="B765" s="14">
        <f>LN('2 Precios'!B764/'2 Precios'!B765)</f>
        <v>1.7913123812467173E-3</v>
      </c>
      <c r="C765" s="15">
        <f>LN('2 Precios'!C764/'2 Precios'!C765)</f>
        <v>-4.8412328863001852E-3</v>
      </c>
      <c r="D765" s="15">
        <f>LN('2 Precios'!D764/'2 Precios'!D765)</f>
        <v>0</v>
      </c>
      <c r="E765" s="15">
        <f>LN('2 Precios'!E764/'2 Precios'!E765)</f>
        <v>-1.5035035384275729E-3</v>
      </c>
      <c r="F765" s="15">
        <f>LN('2 Precios'!F764/'2 Precios'!F765)</f>
        <v>0</v>
      </c>
      <c r="G765" s="15">
        <f>LN('2 Precios'!G764/'2 Precios'!G765)</f>
        <v>3.7436815770082376E-3</v>
      </c>
      <c r="H765" s="15">
        <f>LN('2 Precios'!H764/'2 Precios'!H765)</f>
        <v>-3.8741414037527224E-3</v>
      </c>
      <c r="I765" s="15">
        <f>LN('2 Precios'!I764/'2 Precios'!I765)</f>
        <v>-9.6070169107883574E-3</v>
      </c>
      <c r="J765" s="11">
        <v>763</v>
      </c>
    </row>
    <row r="766" spans="1:10" x14ac:dyDescent="0.2">
      <c r="A766" s="2">
        <v>42968</v>
      </c>
      <c r="B766" s="14">
        <f>LN('2 Precios'!B765/'2 Precios'!B766)</f>
        <v>3.2379619688237904E-3</v>
      </c>
      <c r="C766" s="15">
        <f>LN('2 Precios'!C765/'2 Precios'!C766)</f>
        <v>6.9021639701013944E-3</v>
      </c>
      <c r="D766" s="15">
        <f>LN('2 Precios'!D765/'2 Precios'!D766)</f>
        <v>-1.4104606181541935E-2</v>
      </c>
      <c r="E766" s="15">
        <f>LN('2 Precios'!E765/'2 Precios'!E766)</f>
        <v>8.4490244384500639E-3</v>
      </c>
      <c r="F766" s="15">
        <f>LN('2 Precios'!F765/'2 Precios'!F766)</f>
        <v>-9.0502266573161383E-4</v>
      </c>
      <c r="G766" s="15">
        <f>LN('2 Precios'!G765/'2 Precios'!G766)</f>
        <v>-6.645901720460908E-3</v>
      </c>
      <c r="H766" s="15">
        <f>LN('2 Precios'!H765/'2 Precios'!H766)</f>
        <v>-4.1592703593162621E-3</v>
      </c>
      <c r="I766" s="15">
        <f>LN('2 Precios'!I765/'2 Precios'!I766)</f>
        <v>-1.8088348472429735E-2</v>
      </c>
      <c r="J766" s="11">
        <v>764</v>
      </c>
    </row>
    <row r="767" spans="1:10" x14ac:dyDescent="0.2">
      <c r="A767" s="2">
        <v>42965</v>
      </c>
      <c r="B767" s="14">
        <f>LN('2 Precios'!B766/'2 Precios'!B767)</f>
        <v>1.5926629442963461E-3</v>
      </c>
      <c r="C767" s="15">
        <f>LN('2 Precios'!C766/'2 Precios'!C767)</f>
        <v>-2.9462207807971666E-4</v>
      </c>
      <c r="D767" s="15">
        <f>LN('2 Precios'!D766/'2 Precios'!D767)</f>
        <v>1.6949558313773205E-2</v>
      </c>
      <c r="E767" s="15">
        <f>LN('2 Precios'!E766/'2 Precios'!E767)</f>
        <v>1.0356473924161303E-2</v>
      </c>
      <c r="F767" s="15">
        <f>LN('2 Precios'!F766/'2 Precios'!F767)</f>
        <v>3.1710104409938458E-3</v>
      </c>
      <c r="G767" s="15">
        <f>LN('2 Precios'!G766/'2 Precios'!G767)</f>
        <v>2.3668525286434178E-2</v>
      </c>
      <c r="H767" s="15">
        <f>LN('2 Precios'!H766/'2 Precios'!H767)</f>
        <v>6.5725193755480846E-3</v>
      </c>
      <c r="I767" s="15">
        <f>LN('2 Precios'!I766/'2 Precios'!I767)</f>
        <v>0</v>
      </c>
      <c r="J767" s="11">
        <v>765</v>
      </c>
    </row>
    <row r="768" spans="1:10" x14ac:dyDescent="0.2">
      <c r="A768" s="2">
        <v>42964</v>
      </c>
      <c r="B768" s="14">
        <f>LN('2 Precios'!B767/'2 Precios'!B768)</f>
        <v>-3.1814188833101391E-3</v>
      </c>
      <c r="C768" s="15">
        <f>LN('2 Precios'!C767/'2 Precios'!C768)</f>
        <v>7.3932027155769161E-3</v>
      </c>
      <c r="D768" s="15">
        <f>LN('2 Precios'!D767/'2 Precios'!D768)</f>
        <v>0</v>
      </c>
      <c r="E768" s="15">
        <f>LN('2 Precios'!E767/'2 Precios'!E768)</f>
        <v>-1.9406279414048759E-2</v>
      </c>
      <c r="F768" s="15">
        <f>LN('2 Precios'!F767/'2 Precios'!F768)</f>
        <v>-2.2659877752622798E-3</v>
      </c>
      <c r="G768" s="15">
        <f>LN('2 Precios'!G767/'2 Precios'!G768)</f>
        <v>-3.8079377110858338E-3</v>
      </c>
      <c r="H768" s="15">
        <f>LN('2 Precios'!H767/'2 Precios'!H768)</f>
        <v>-4.820693288736088E-3</v>
      </c>
      <c r="I768" s="15">
        <f>LN('2 Precios'!I767/'2 Precios'!I768)</f>
        <v>-6.3816425895204974E-3</v>
      </c>
      <c r="J768" s="11">
        <v>766</v>
      </c>
    </row>
    <row r="769" spans="1:10" x14ac:dyDescent="0.2">
      <c r="A769" s="2">
        <v>42963</v>
      </c>
      <c r="B769" s="14">
        <f>LN('2 Precios'!B768/'2 Precios'!B769)</f>
        <v>-3.5634063931121954E-3</v>
      </c>
      <c r="C769" s="15">
        <f>LN('2 Precios'!C768/'2 Precios'!C769)</f>
        <v>-8.1295697484022513E-3</v>
      </c>
      <c r="D769" s="15">
        <f>LN('2 Precios'!D768/'2 Precios'!D769)</f>
        <v>1.7241806434505954E-2</v>
      </c>
      <c r="E769" s="15">
        <f>LN('2 Precios'!E768/'2 Precios'!E769)</f>
        <v>-7.1814192538406339E-3</v>
      </c>
      <c r="F769" s="15">
        <f>LN('2 Precios'!F768/'2 Precios'!F769)</f>
        <v>9.5520855820854338E-3</v>
      </c>
      <c r="G769" s="15">
        <f>LN('2 Precios'!G768/'2 Precios'!G769)</f>
        <v>-2.530558050852439E-3</v>
      </c>
      <c r="H769" s="15">
        <f>LN('2 Precios'!H768/'2 Precios'!H769)</f>
        <v>-1.9018323371871369E-3</v>
      </c>
      <c r="I769" s="15">
        <f>LN('2 Precios'!I768/'2 Precios'!I769)</f>
        <v>-5.9196368617830033E-3</v>
      </c>
      <c r="J769" s="11">
        <v>767</v>
      </c>
    </row>
    <row r="770" spans="1:10" x14ac:dyDescent="0.2">
      <c r="A770" s="2">
        <v>42962</v>
      </c>
      <c r="B770" s="14">
        <f>LN('2 Precios'!B769/'2 Precios'!B770)</f>
        <v>3.3523735913878485E-3</v>
      </c>
      <c r="C770" s="15">
        <f>LN('2 Precios'!C769/'2 Precios'!C770)</f>
        <v>-9.2314819147845829E-3</v>
      </c>
      <c r="D770" s="15">
        <f>LN('2 Precios'!D769/'2 Precios'!D770)</f>
        <v>-2.008675856673723E-2</v>
      </c>
      <c r="E770" s="15">
        <f>LN('2 Precios'!E769/'2 Precios'!E770)</f>
        <v>2.3881205379623718E-3</v>
      </c>
      <c r="F770" s="15">
        <f>LN('2 Precios'!F769/'2 Precios'!F770)</f>
        <v>-9.1370497251474657E-4</v>
      </c>
      <c r="G770" s="15">
        <f>LN('2 Precios'!G769/'2 Precios'!G770)</f>
        <v>-1.4427809381043322E-2</v>
      </c>
      <c r="H770" s="15">
        <f>LN('2 Precios'!H769/'2 Precios'!H770)</f>
        <v>-1.0395756388958807E-2</v>
      </c>
      <c r="I770" s="15">
        <f>LN('2 Precios'!I769/'2 Precios'!I770)</f>
        <v>-5.0463102261411041E-3</v>
      </c>
      <c r="J770" s="11">
        <v>768</v>
      </c>
    </row>
    <row r="771" spans="1:10" x14ac:dyDescent="0.2">
      <c r="A771" s="2">
        <v>42961</v>
      </c>
      <c r="B771" s="14">
        <f>LN('2 Precios'!B770/'2 Precios'!B771)</f>
        <v>1.026143960482947E-2</v>
      </c>
      <c r="C771" s="15">
        <f>LN('2 Precios'!C770/'2 Precios'!C771)</f>
        <v>8.2015399418886008E-3</v>
      </c>
      <c r="D771" s="15">
        <f>LN('2 Precios'!D770/'2 Precios'!D771)</f>
        <v>-1.1299555253933394E-2</v>
      </c>
      <c r="E771" s="15">
        <f>LN('2 Precios'!E770/'2 Precios'!E771)</f>
        <v>9.9114191763188426E-3</v>
      </c>
      <c r="F771" s="15">
        <f>LN('2 Precios'!F770/'2 Precios'!F771)</f>
        <v>-1.8248636034794163E-3</v>
      </c>
      <c r="G771" s="15">
        <f>LN('2 Precios'!G770/'2 Precios'!G771)</f>
        <v>-1.3608539909484666E-2</v>
      </c>
      <c r="H771" s="15">
        <f>LN('2 Precios'!H770/'2 Precios'!H771)</f>
        <v>3.7677601647984334E-3</v>
      </c>
      <c r="I771" s="15">
        <f>LN('2 Precios'!I770/'2 Precios'!I771)</f>
        <v>8.001727259207083E-3</v>
      </c>
      <c r="J771" s="11">
        <v>769</v>
      </c>
    </row>
    <row r="772" spans="1:10" x14ac:dyDescent="0.2">
      <c r="A772" s="2">
        <v>42958</v>
      </c>
      <c r="B772" s="14">
        <f>LN('2 Precios'!B771/'2 Precios'!B772)</f>
        <v>-5.1547780759959383E-3</v>
      </c>
      <c r="C772" s="15">
        <f>LN('2 Precios'!C771/'2 Precios'!C772)</f>
        <v>9.0110810569779161E-3</v>
      </c>
      <c r="D772" s="15">
        <f>LN('2 Precios'!D771/'2 Precios'!D772)</f>
        <v>1.4144507386164743E-2</v>
      </c>
      <c r="E772" s="15">
        <f>LN('2 Precios'!E771/'2 Precios'!E772)</f>
        <v>1.7661908563315624E-2</v>
      </c>
      <c r="F772" s="15">
        <f>LN('2 Precios'!F771/'2 Precios'!F772)</f>
        <v>-2.2763041407352111E-3</v>
      </c>
      <c r="G772" s="15">
        <f>LN('2 Precios'!G771/'2 Precios'!G772)</f>
        <v>2.0500621765804287E-3</v>
      </c>
      <c r="H772" s="15">
        <f>LN('2 Precios'!H771/'2 Precios'!H772)</f>
        <v>3.1839238559866357E-3</v>
      </c>
      <c r="I772" s="15">
        <f>LN('2 Precios'!I771/'2 Precios'!I772)</f>
        <v>-6.7425035616686356E-3</v>
      </c>
      <c r="J772" s="11">
        <v>770</v>
      </c>
    </row>
    <row r="773" spans="1:10" x14ac:dyDescent="0.2">
      <c r="A773" s="2">
        <v>42957</v>
      </c>
      <c r="B773" s="14">
        <f>LN('2 Precios'!B772/'2 Precios'!B773)</f>
        <v>-6.4743932272473357E-3</v>
      </c>
      <c r="C773" s="15">
        <f>LN('2 Precios'!C772/'2 Precios'!C773)</f>
        <v>-2.1724088997808293E-2</v>
      </c>
      <c r="D773" s="15">
        <f>LN('2 Precios'!D772/'2 Precios'!D773)</f>
        <v>-2.8449521322313617E-3</v>
      </c>
      <c r="E773" s="15">
        <f>LN('2 Precios'!E772/'2 Precios'!E773)</f>
        <v>-2.0675744433891249E-2</v>
      </c>
      <c r="F773" s="15">
        <f>LN('2 Precios'!F772/'2 Precios'!F773)</f>
        <v>4.5485559119443232E-4</v>
      </c>
      <c r="G773" s="15">
        <f>LN('2 Precios'!G772/'2 Precios'!G773)</f>
        <v>4.1127140441010067E-3</v>
      </c>
      <c r="H773" s="15">
        <f>LN('2 Precios'!H772/'2 Precios'!H773)</f>
        <v>-8.3362414601378301E-3</v>
      </c>
      <c r="I773" s="15">
        <f>LN('2 Precios'!I772/'2 Precios'!I773)</f>
        <v>-8.3647917335513879E-3</v>
      </c>
      <c r="J773" s="11">
        <v>771</v>
      </c>
    </row>
    <row r="774" spans="1:10" x14ac:dyDescent="0.2">
      <c r="A774" s="2">
        <v>42956</v>
      </c>
      <c r="B774" s="14">
        <f>LN('2 Precios'!B773/'2 Precios'!B774)</f>
        <v>-1.7795665271379392E-3</v>
      </c>
      <c r="C774" s="15">
        <f>LN('2 Precios'!C773/'2 Precios'!C774)</f>
        <v>-7.089633772881034E-3</v>
      </c>
      <c r="D774" s="15">
        <f>LN('2 Precios'!D773/'2 Precios'!D774)</f>
        <v>2.8449521322313448E-3</v>
      </c>
      <c r="E774" s="15">
        <f>LN('2 Precios'!E773/'2 Precios'!E774)</f>
        <v>-1.1965473121030272E-2</v>
      </c>
      <c r="F774" s="15">
        <f>LN('2 Precios'!F773/'2 Precios'!F774)</f>
        <v>-3.1796075659046986E-3</v>
      </c>
      <c r="G774" s="15">
        <f>LN('2 Precios'!G773/'2 Precios'!G774)</f>
        <v>-3.0861253080127333E-3</v>
      </c>
      <c r="H774" s="15">
        <f>LN('2 Precios'!H773/'2 Precios'!H774)</f>
        <v>-5.4700199202643001E-3</v>
      </c>
      <c r="I774" s="15">
        <f>LN('2 Precios'!I773/'2 Precios'!I774)</f>
        <v>-1.1594373950123834E-2</v>
      </c>
      <c r="J774" s="11">
        <v>772</v>
      </c>
    </row>
    <row r="775" spans="1:10" x14ac:dyDescent="0.2">
      <c r="A775" s="2">
        <v>42955</v>
      </c>
      <c r="B775" s="14">
        <f>LN('2 Precios'!B774/'2 Precios'!B775)</f>
        <v>-1.1781343209638997E-3</v>
      </c>
      <c r="C775" s="15">
        <f>LN('2 Precios'!C774/'2 Precios'!C775)</f>
        <v>-7.326068611423142E-3</v>
      </c>
      <c r="D775" s="15">
        <f>LN('2 Precios'!D774/'2 Precios'!D775)</f>
        <v>-2.8449521322313617E-3</v>
      </c>
      <c r="E775" s="15">
        <f>LN('2 Precios'!E774/'2 Precios'!E775)</f>
        <v>-3.8580549985153621E-3</v>
      </c>
      <c r="F775" s="15">
        <f>LN('2 Precios'!F774/'2 Precios'!F775)</f>
        <v>7.2826906895698392E-3</v>
      </c>
      <c r="G775" s="15">
        <f>LN('2 Precios'!G774/'2 Precios'!G775)</f>
        <v>2.8800472193056563E-3</v>
      </c>
      <c r="H775" s="15">
        <f>LN('2 Precios'!H774/'2 Precios'!H775)</f>
        <v>1.3769993560652052E-3</v>
      </c>
      <c r="I775" s="15">
        <f>LN('2 Precios'!I774/'2 Precios'!I775)</f>
        <v>8.2376444477572281E-4</v>
      </c>
      <c r="J775" s="11">
        <v>773</v>
      </c>
    </row>
    <row r="776" spans="1:10" x14ac:dyDescent="0.2">
      <c r="A776" s="2">
        <v>42954</v>
      </c>
      <c r="B776" s="14">
        <f>LN('2 Precios'!B775/'2 Precios'!B776)</f>
        <v>1.1873427678541083E-3</v>
      </c>
      <c r="C776" s="15">
        <f>LN('2 Precios'!C775/'2 Precios'!C776)</f>
        <v>-7.6989398399113246E-3</v>
      </c>
      <c r="D776" s="15">
        <f>LN('2 Precios'!D775/'2 Precios'!D776)</f>
        <v>1.4306395651237929E-2</v>
      </c>
      <c r="E776" s="15">
        <f>LN('2 Precios'!E775/'2 Precios'!E776)</f>
        <v>4.1555122497792876E-3</v>
      </c>
      <c r="F776" s="15">
        <f>LN('2 Precios'!F775/'2 Precios'!F776)</f>
        <v>-6.8291638049532586E-3</v>
      </c>
      <c r="G776" s="15">
        <f>LN('2 Precios'!G775/'2 Precios'!G776)</f>
        <v>-5.2569755810621087E-2</v>
      </c>
      <c r="H776" s="15">
        <f>LN('2 Precios'!H775/'2 Precios'!H776)</f>
        <v>2.562354870040287E-3</v>
      </c>
      <c r="I776" s="15">
        <f>LN('2 Precios'!I775/'2 Precios'!I776)</f>
        <v>1.9135401238899435E-2</v>
      </c>
      <c r="J776" s="11">
        <v>774</v>
      </c>
    </row>
    <row r="777" spans="1:10" x14ac:dyDescent="0.2">
      <c r="A777" s="2">
        <v>42951</v>
      </c>
      <c r="B777" s="14">
        <f>LN('2 Precios'!B776/'2 Precios'!B777)</f>
        <v>6.8638247625713901E-4</v>
      </c>
      <c r="C777" s="15">
        <f>LN('2 Precios'!C776/'2 Precios'!C777)</f>
        <v>9.9478516196542673E-4</v>
      </c>
      <c r="D777" s="15">
        <f>LN('2 Precios'!D776/'2 Precios'!D777)</f>
        <v>3.8183786970158805E-2</v>
      </c>
      <c r="E777" s="15">
        <f>LN('2 Precios'!E776/'2 Precios'!E777)</f>
        <v>5.9666349134279177E-3</v>
      </c>
      <c r="F777" s="15">
        <f>LN('2 Precios'!F776/'2 Precios'!F777)</f>
        <v>7.2860978068232524E-3</v>
      </c>
      <c r="G777" s="15">
        <f>LN('2 Precios'!G776/'2 Precios'!G777)</f>
        <v>4.7022422987345854E-3</v>
      </c>
      <c r="H777" s="15">
        <f>LN('2 Precios'!H776/'2 Precios'!H777)</f>
        <v>2.7667903845789827E-3</v>
      </c>
      <c r="I777" s="15">
        <f>LN('2 Precios'!I776/'2 Precios'!I777)</f>
        <v>-9.6135327647331407E-3</v>
      </c>
      <c r="J777" s="11">
        <v>775</v>
      </c>
    </row>
    <row r="778" spans="1:10" x14ac:dyDescent="0.2">
      <c r="A778" s="2">
        <v>42950</v>
      </c>
      <c r="B778" s="14">
        <f>LN('2 Precios'!B777/'2 Precios'!B778)</f>
        <v>1.8136116968414059E-3</v>
      </c>
      <c r="C778" s="15">
        <f>LN('2 Precios'!C777/'2 Precios'!C778)</f>
        <v>5.4169343226680884E-3</v>
      </c>
      <c r="D778" s="15">
        <f>LN('2 Precios'!D777/'2 Precios'!D778)</f>
        <v>1.2048338516174574E-2</v>
      </c>
      <c r="E778" s="15">
        <f>LN('2 Precios'!E777/'2 Precios'!E778)</f>
        <v>2.9920695417616082E-4</v>
      </c>
      <c r="F778" s="15">
        <f>LN('2 Precios'!F777/'2 Precios'!F778)</f>
        <v>-1.1812950263431128E-2</v>
      </c>
      <c r="G778" s="15">
        <f>LN('2 Precios'!G777/'2 Precios'!G778)</f>
        <v>4.1326243249559438E-3</v>
      </c>
      <c r="H778" s="15">
        <f>LN('2 Precios'!H777/'2 Precios'!H778)</f>
        <v>1.8273951928241893E-2</v>
      </c>
      <c r="I778" s="15">
        <f>LN('2 Precios'!I777/'2 Precios'!I778)</f>
        <v>-9.9338561131142675E-3</v>
      </c>
      <c r="J778" s="11">
        <v>776</v>
      </c>
    </row>
    <row r="779" spans="1:10" x14ac:dyDescent="0.2">
      <c r="A779" s="2">
        <v>42949</v>
      </c>
      <c r="B779" s="14">
        <f>LN('2 Precios'!B778/'2 Precios'!B779)</f>
        <v>9.994980177818066E-5</v>
      </c>
      <c r="C779" s="15">
        <f>LN('2 Precios'!C778/'2 Precios'!C779)</f>
        <v>9.1901710091138039E-3</v>
      </c>
      <c r="D779" s="15">
        <f>LN('2 Precios'!D778/'2 Precios'!D779)</f>
        <v>-1.5037877364540559E-2</v>
      </c>
      <c r="E779" s="15">
        <f>LN('2 Precios'!E778/'2 Precios'!E779)</f>
        <v>2.0973790460169419E-3</v>
      </c>
      <c r="F779" s="15">
        <f>LN('2 Precios'!F778/'2 Precios'!F779)</f>
        <v>-6.7523101475723485E-3</v>
      </c>
      <c r="G779" s="15">
        <f>LN('2 Precios'!G778/'2 Precios'!G779)</f>
        <v>9.9089199566884927E-3</v>
      </c>
      <c r="H779" s="15">
        <f>LN('2 Precios'!H778/'2 Precios'!H779)</f>
        <v>-3.0226711065718496E-4</v>
      </c>
      <c r="I779" s="15">
        <f>LN('2 Precios'!I778/'2 Precios'!I779)</f>
        <v>-9.8361036905526139E-3</v>
      </c>
      <c r="J779" s="11">
        <v>777</v>
      </c>
    </row>
    <row r="780" spans="1:10" x14ac:dyDescent="0.2">
      <c r="A780" s="2">
        <v>42948</v>
      </c>
      <c r="B780" s="14">
        <f>LN('2 Precios'!B779/'2 Precios'!B780)</f>
        <v>3.5837277484118122E-3</v>
      </c>
      <c r="C780" s="15">
        <f>LN('2 Precios'!C779/'2 Precios'!C780)</f>
        <v>2.8851536150518954E-4</v>
      </c>
      <c r="D780" s="15">
        <f>LN('2 Precios'!D779/'2 Precios'!D780)</f>
        <v>-8.9153636579522803E-3</v>
      </c>
      <c r="E780" s="15">
        <f>LN('2 Precios'!E779/'2 Precios'!E780)</f>
        <v>1.3285158761050117E-2</v>
      </c>
      <c r="F780" s="15">
        <f>LN('2 Precios'!F779/'2 Precios'!F780)</f>
        <v>-1.2483398568500455E-2</v>
      </c>
      <c r="G780" s="15">
        <f>LN('2 Precios'!G779/'2 Precios'!G780)</f>
        <v>-1.0303261448335882E-2</v>
      </c>
      <c r="H780" s="15">
        <f>LN('2 Precios'!H779/'2 Precios'!H780)</f>
        <v>1.5431818928840851E-2</v>
      </c>
      <c r="I780" s="15">
        <f>LN('2 Precios'!I779/'2 Precios'!I780)</f>
        <v>-1.6299514943179526E-3</v>
      </c>
      <c r="J780" s="11">
        <v>778</v>
      </c>
    </row>
    <row r="781" spans="1:10" x14ac:dyDescent="0.2">
      <c r="A781" s="2">
        <v>42947</v>
      </c>
      <c r="B781" s="14">
        <f>LN('2 Precios'!B780/'2 Precios'!B781)</f>
        <v>-3.9467801052090442E-3</v>
      </c>
      <c r="C781" s="15">
        <f>LN('2 Precios'!C780/'2 Precios'!C781)</f>
        <v>3.1367057717300272E-2</v>
      </c>
      <c r="D781" s="15">
        <f>LN('2 Precios'!D780/'2 Precios'!D781)</f>
        <v>-1.176484157958637E-2</v>
      </c>
      <c r="E781" s="15">
        <f>LN('2 Precios'!E780/'2 Precios'!E781)</f>
        <v>-1.5980981870409253E-2</v>
      </c>
      <c r="F781" s="15">
        <f>LN('2 Precios'!F780/'2 Precios'!F781)</f>
        <v>1.9235708716072969E-2</v>
      </c>
      <c r="G781" s="15">
        <f>LN('2 Precios'!G780/'2 Precios'!G781)</f>
        <v>-1.9693192270541903E-3</v>
      </c>
      <c r="H781" s="15">
        <f>LN('2 Precios'!H780/'2 Precios'!H781)</f>
        <v>-2.6950967368873108E-2</v>
      </c>
      <c r="I781" s="15">
        <f>LN('2 Precios'!I780/'2 Precios'!I781)</f>
        <v>2.0152810767347915E-2</v>
      </c>
      <c r="J781" s="11">
        <v>779</v>
      </c>
    </row>
    <row r="782" spans="1:10" x14ac:dyDescent="0.2">
      <c r="A782" s="2">
        <v>42944</v>
      </c>
      <c r="B782" s="14">
        <f>LN('2 Precios'!B781/'2 Precios'!B782)</f>
        <v>-8.5405297772605984E-4</v>
      </c>
      <c r="C782" s="15">
        <f>LN('2 Precios'!C781/'2 Precios'!C782)</f>
        <v>-1.8002448570077222E-2</v>
      </c>
      <c r="D782" s="15">
        <f>LN('2 Precios'!D781/'2 Precios'!D782)</f>
        <v>0</v>
      </c>
      <c r="E782" s="15">
        <f>LN('2 Precios'!E781/'2 Precios'!E782)</f>
        <v>7.2051048296815218E-3</v>
      </c>
      <c r="F782" s="15">
        <f>LN('2 Precios'!F781/'2 Precios'!F782)</f>
        <v>1.8082735896642272E-3</v>
      </c>
      <c r="G782" s="15">
        <f>LN('2 Precios'!G781/'2 Precios'!G782)</f>
        <v>-5.8846578442443755E-3</v>
      </c>
      <c r="H782" s="15">
        <f>LN('2 Precios'!H781/'2 Precios'!H782)</f>
        <v>-1.4430077105390563E-3</v>
      </c>
      <c r="I782" s="15">
        <f>LN('2 Precios'!I781/'2 Precios'!I782)</f>
        <v>2.9124214470349747E-3</v>
      </c>
      <c r="J782" s="11">
        <v>780</v>
      </c>
    </row>
    <row r="783" spans="1:10" x14ac:dyDescent="0.2">
      <c r="A783" s="2">
        <v>42943</v>
      </c>
      <c r="B783" s="14">
        <f>LN('2 Precios'!B782/'2 Precios'!B783)</f>
        <v>-6.667539277947318E-3</v>
      </c>
      <c r="C783" s="15">
        <f>LN('2 Precios'!C782/'2 Precios'!C783)</f>
        <v>-2.7264582172956638E-2</v>
      </c>
      <c r="D783" s="15">
        <f>LN('2 Precios'!D782/'2 Precios'!D783)</f>
        <v>-1.7391742711869222E-2</v>
      </c>
      <c r="E783" s="15">
        <f>LN('2 Precios'!E782/'2 Precios'!E783)</f>
        <v>-2.6168636070549495E-2</v>
      </c>
      <c r="F783" s="15">
        <f>LN('2 Precios'!F782/'2 Precios'!F783)</f>
        <v>-1.5713050207984958E-2</v>
      </c>
      <c r="G783" s="15">
        <f>LN('2 Precios'!G782/'2 Precios'!G783)</f>
        <v>1.5571438942727252E-2</v>
      </c>
      <c r="H783" s="15">
        <f>LN('2 Precios'!H782/'2 Precios'!H783)</f>
        <v>-8.4494152495757143E-4</v>
      </c>
      <c r="I783" s="15">
        <f>LN('2 Precios'!I782/'2 Precios'!I783)</f>
        <v>-8.7118992967749071E-3</v>
      </c>
      <c r="J783" s="11">
        <v>781</v>
      </c>
    </row>
    <row r="784" spans="1:10" x14ac:dyDescent="0.2">
      <c r="A784" s="2">
        <v>42942</v>
      </c>
      <c r="B784" s="14">
        <f>LN('2 Precios'!B783/'2 Precios'!B784)</f>
        <v>-2.1897831015700031E-3</v>
      </c>
      <c r="C784" s="15">
        <f>LN('2 Precios'!C783/'2 Precios'!C784)</f>
        <v>3.7068049551802515E-3</v>
      </c>
      <c r="D784" s="15">
        <f>LN('2 Precios'!D783/'2 Precios'!D784)</f>
        <v>8.6580627431145311E-3</v>
      </c>
      <c r="E784" s="15">
        <f>LN('2 Precios'!E783/'2 Precios'!E784)</f>
        <v>-5.5612028459808855E-3</v>
      </c>
      <c r="F784" s="15">
        <f>LN('2 Precios'!F783/'2 Precios'!F784)</f>
        <v>-4.4524605500642281E-4</v>
      </c>
      <c r="G784" s="15">
        <f>LN('2 Precios'!G783/'2 Precios'!G784)</f>
        <v>9.781533419684409E-3</v>
      </c>
      <c r="H784" s="15">
        <f>LN('2 Precios'!H783/'2 Precios'!H784)</f>
        <v>-1.9921482163953008E-2</v>
      </c>
      <c r="I784" s="15">
        <f>LN('2 Precios'!I783/'2 Precios'!I784)</f>
        <v>-3.5703630733610381E-2</v>
      </c>
      <c r="J784" s="11">
        <v>782</v>
      </c>
    </row>
    <row r="785" spans="1:10" x14ac:dyDescent="0.2">
      <c r="A785" s="2">
        <v>42941</v>
      </c>
      <c r="B785" s="14">
        <f>LN('2 Precios'!B784/'2 Precios'!B785)</f>
        <v>9.2340724454191005E-4</v>
      </c>
      <c r="C785" s="15">
        <f>LN('2 Precios'!C784/'2 Precios'!C785)</f>
        <v>6.0172961792191925E-3</v>
      </c>
      <c r="D785" s="15">
        <f>LN('2 Precios'!D784/'2 Precios'!D785)</f>
        <v>-3.4191364748279197E-2</v>
      </c>
      <c r="E785" s="15">
        <f>LN('2 Precios'!E784/'2 Precios'!E785)</f>
        <v>5.5612028459807988E-3</v>
      </c>
      <c r="F785" s="15">
        <f>LN('2 Precios'!F784/'2 Precios'!F785)</f>
        <v>-1.7794044236758267E-3</v>
      </c>
      <c r="G785" s="15">
        <f>LN('2 Precios'!G784/'2 Precios'!G785)</f>
        <v>1.2921621730671604E-2</v>
      </c>
      <c r="H785" s="15">
        <f>LN('2 Precios'!H784/'2 Precios'!H785)</f>
        <v>5.3587140094265705E-4</v>
      </c>
      <c r="I785" s="15">
        <f>LN('2 Precios'!I784/'2 Precios'!I785)</f>
        <v>-1.6993098098258146E-2</v>
      </c>
      <c r="J785" s="11">
        <v>783</v>
      </c>
    </row>
    <row r="786" spans="1:10" x14ac:dyDescent="0.2">
      <c r="A786" s="2">
        <v>42940</v>
      </c>
      <c r="B786" s="14">
        <f>LN('2 Precios'!B785/'2 Precios'!B786)</f>
        <v>1.9573207880182525E-3</v>
      </c>
      <c r="C786" s="15">
        <f>LN('2 Precios'!C785/'2 Precios'!C786)</f>
        <v>2.8780708770751026E-3</v>
      </c>
      <c r="D786" s="15">
        <f>LN('2 Precios'!D785/'2 Precios'!D786)</f>
        <v>-2.7972046210612538E-3</v>
      </c>
      <c r="E786" s="15">
        <f>LN('2 Precios'!E785/'2 Precios'!E786)</f>
        <v>1.9262768350033981E-2</v>
      </c>
      <c r="F786" s="15">
        <f>LN('2 Precios'!F785/'2 Precios'!F786)</f>
        <v>-2.6630730932416117E-3</v>
      </c>
      <c r="G786" s="15">
        <f>LN('2 Precios'!G785/'2 Precios'!G786)</f>
        <v>-5.0674073180980101E-3</v>
      </c>
      <c r="H786" s="15">
        <f>LN('2 Precios'!H785/'2 Precios'!H786)</f>
        <v>-1.0518494496567573E-2</v>
      </c>
      <c r="I786" s="15">
        <f>LN('2 Precios'!I785/'2 Precios'!I786)</f>
        <v>-2.2855962533949722E-2</v>
      </c>
      <c r="J786" s="11">
        <v>784</v>
      </c>
    </row>
    <row r="787" spans="1:10" x14ac:dyDescent="0.2">
      <c r="A787" s="2">
        <v>42937</v>
      </c>
      <c r="B787" s="14">
        <f>LN('2 Precios'!B786/'2 Precios'!B787)</f>
        <v>8.1878665672671935E-3</v>
      </c>
      <c r="C787" s="15">
        <f>LN('2 Precios'!C786/'2 Precios'!C787)</f>
        <v>9.1205408988327026E-3</v>
      </c>
      <c r="D787" s="15">
        <f>LN('2 Precios'!D786/'2 Precios'!D787)</f>
        <v>7.841461102363749E-2</v>
      </c>
      <c r="E787" s="15">
        <f>LN('2 Precios'!E786/'2 Precios'!E787)</f>
        <v>-1.5439767019478976E-2</v>
      </c>
      <c r="F787" s="15">
        <f>LN('2 Precios'!F786/'2 Precios'!F787)</f>
        <v>-3.5398268617537871E-3</v>
      </c>
      <c r="G787" s="15">
        <f>LN('2 Precios'!G786/'2 Precios'!G787)</f>
        <v>-1.0258603493208935E-2</v>
      </c>
      <c r="H787" s="15">
        <f>LN('2 Precios'!H786/'2 Precios'!H787)</f>
        <v>4.2037944234175669E-3</v>
      </c>
      <c r="I787" s="15">
        <f>LN('2 Precios'!I786/'2 Precios'!I787)</f>
        <v>-3.129378709120325E-2</v>
      </c>
      <c r="J787" s="11">
        <v>785</v>
      </c>
    </row>
    <row r="788" spans="1:10" x14ac:dyDescent="0.2">
      <c r="A788" s="2">
        <v>42936</v>
      </c>
      <c r="B788" s="14">
        <f>LN('2 Precios'!B787/'2 Precios'!B788)</f>
        <v>1.119247657238824E-3</v>
      </c>
      <c r="C788" s="15">
        <f>LN('2 Precios'!C787/'2 Precios'!C788)</f>
        <v>-8.976388700149579E-3</v>
      </c>
      <c r="D788" s="15">
        <f>LN('2 Precios'!D787/'2 Precios'!D788)</f>
        <v>6.0606246116909545E-3</v>
      </c>
      <c r="E788" s="15">
        <f>LN('2 Precios'!E787/'2 Precios'!E788)</f>
        <v>-6.1684142396308539E-3</v>
      </c>
      <c r="F788" s="15">
        <f>LN('2 Precios'!F787/'2 Precios'!F788)</f>
        <v>-5.2864000927603785E-3</v>
      </c>
      <c r="G788" s="15">
        <f>LN('2 Precios'!G787/'2 Precios'!G788)</f>
        <v>-8.0010007068930195E-4</v>
      </c>
      <c r="H788" s="15">
        <f>LN('2 Precios'!H787/'2 Precios'!H788)</f>
        <v>6.2172289445457194E-3</v>
      </c>
      <c r="I788" s="15">
        <f>LN('2 Precios'!I787/'2 Precios'!I788)</f>
        <v>-1.1808218166644549E-2</v>
      </c>
      <c r="J788" s="11">
        <v>786</v>
      </c>
    </row>
    <row r="789" spans="1:10" x14ac:dyDescent="0.2">
      <c r="A789" s="2">
        <v>42935</v>
      </c>
      <c r="B789" s="14">
        <f>LN('2 Precios'!B788/'2 Precios'!B789)</f>
        <v>-2.5015501025088993E-4</v>
      </c>
      <c r="C789" s="15">
        <f>LN('2 Precios'!C788/'2 Precios'!C789)</f>
        <v>-1.3030957113112829E-2</v>
      </c>
      <c r="D789" s="15">
        <f>LN('2 Precios'!D788/'2 Precios'!D789)</f>
        <v>9.1603693986644155E-3</v>
      </c>
      <c r="E789" s="15">
        <f>LN('2 Precios'!E788/'2 Precios'!E789)</f>
        <v>5.8585236359964029E-4</v>
      </c>
      <c r="F789" s="15">
        <f>LN('2 Precios'!F788/'2 Precios'!F789)</f>
        <v>3.0802663941024368E-3</v>
      </c>
      <c r="G789" s="15">
        <f>LN('2 Precios'!G788/'2 Precios'!G789)</f>
        <v>1.1260867147642068E-2</v>
      </c>
      <c r="H789" s="15">
        <f>LN('2 Precios'!H788/'2 Precios'!H789)</f>
        <v>4.7373826905760365E-3</v>
      </c>
      <c r="I789" s="15">
        <f>LN('2 Precios'!I788/'2 Precios'!I789)</f>
        <v>-1.0999450953189597E-3</v>
      </c>
      <c r="J789" s="11">
        <v>787</v>
      </c>
    </row>
    <row r="790" spans="1:10" x14ac:dyDescent="0.2">
      <c r="A790" s="2">
        <v>42934</v>
      </c>
      <c r="B790" s="14">
        <f>LN('2 Precios'!B789/'2 Precios'!B790)</f>
        <v>-4.5411302069754212E-3</v>
      </c>
      <c r="C790" s="15">
        <f>LN('2 Precios'!C789/'2 Precios'!C790)</f>
        <v>1.9937203557841973E-3</v>
      </c>
      <c r="D790" s="15">
        <f>LN('2 Precios'!D789/'2 Precios'!D790)</f>
        <v>-2.7233150458358849E-2</v>
      </c>
      <c r="E790" s="15">
        <f>LN('2 Precios'!E789/'2 Precios'!E790)</f>
        <v>2.3467889914062482E-3</v>
      </c>
      <c r="F790" s="15">
        <f>LN('2 Precios'!F789/'2 Precios'!F790)</f>
        <v>-7.9017088960653004E-3</v>
      </c>
      <c r="G790" s="15">
        <f>LN('2 Precios'!G789/'2 Precios'!G790)</f>
        <v>-9.0589645464646349E-3</v>
      </c>
      <c r="H790" s="15">
        <f>LN('2 Precios'!H789/'2 Precios'!H790)</f>
        <v>6.3663966815730112E-4</v>
      </c>
      <c r="I790" s="15">
        <f>LN('2 Precios'!I789/'2 Precios'!I790)</f>
        <v>-1.9234815131591261E-2</v>
      </c>
      <c r="J790" s="11">
        <v>788</v>
      </c>
    </row>
    <row r="791" spans="1:10" x14ac:dyDescent="0.2">
      <c r="A791" s="2">
        <v>42933</v>
      </c>
      <c r="B791" s="14">
        <f>LN('2 Precios'!B790/'2 Precios'!B791)</f>
        <v>3.3183969412247686E-3</v>
      </c>
      <c r="C791" s="15">
        <f>LN('2 Precios'!C790/'2 Precios'!C791)</f>
        <v>4.428980801227997E-3</v>
      </c>
      <c r="D791" s="15">
        <f>LN('2 Precios'!D790/'2 Precios'!D791)</f>
        <v>2.9895388483659859E-3</v>
      </c>
      <c r="E791" s="15">
        <f>LN('2 Precios'!E790/'2 Precios'!E791)</f>
        <v>-2.3467889914062334E-3</v>
      </c>
      <c r="F791" s="15">
        <f>LN('2 Precios'!F790/'2 Precios'!F791)</f>
        <v>-1.3108588001007223E-3</v>
      </c>
      <c r="G791" s="15">
        <f>LN('2 Precios'!G790/'2 Precios'!G791)</f>
        <v>-2.8016627450904549E-3</v>
      </c>
      <c r="H791" s="15">
        <f>LN('2 Precios'!H790/'2 Precios'!H791)</f>
        <v>-1.3429527675226897E-2</v>
      </c>
      <c r="I791" s="15">
        <f>LN('2 Precios'!I790/'2 Precios'!I791)</f>
        <v>3.9618637084654143E-3</v>
      </c>
      <c r="J791" s="11">
        <v>789</v>
      </c>
    </row>
    <row r="792" spans="1:10" x14ac:dyDescent="0.2">
      <c r="A792" s="2">
        <v>42930</v>
      </c>
      <c r="B792" s="14">
        <f>LN('2 Precios'!B791/'2 Precios'!B792)</f>
        <v>3.7886439223428622E-3</v>
      </c>
      <c r="C792" s="15">
        <f>LN('2 Precios'!C791/'2 Precios'!C792)</f>
        <v>-3.5732191851731167E-3</v>
      </c>
      <c r="D792" s="15">
        <f>LN('2 Precios'!D791/'2 Precios'!D792)</f>
        <v>5.5398779389788169E-2</v>
      </c>
      <c r="E792" s="15">
        <f>LN('2 Precios'!E791/'2 Precios'!E792)</f>
        <v>-2.9289585678861357E-4</v>
      </c>
      <c r="F792" s="15">
        <f>LN('2 Precios'!F791/'2 Precios'!F792)</f>
        <v>1.3108588001006524E-3</v>
      </c>
      <c r="G792" s="15">
        <f>LN('2 Precios'!G791/'2 Precios'!G792)</f>
        <v>2.6013221012050492E-3</v>
      </c>
      <c r="H792" s="15">
        <f>LN('2 Precios'!H791/'2 Precios'!H792)</f>
        <v>-1.6727390711870849E-2</v>
      </c>
      <c r="I792" s="15">
        <f>LN('2 Precios'!I791/'2 Precios'!I792)</f>
        <v>-3.9618637084653198E-3</v>
      </c>
      <c r="J792" s="11">
        <v>790</v>
      </c>
    </row>
    <row r="793" spans="1:10" x14ac:dyDescent="0.2">
      <c r="A793" s="2">
        <v>42929</v>
      </c>
      <c r="B793" s="14">
        <f>LN('2 Precios'!B792/'2 Precios'!B793)</f>
        <v>3.1242800495520488E-3</v>
      </c>
      <c r="C793" s="15">
        <f>LN('2 Precios'!C792/'2 Precios'!C793)</f>
        <v>-7.1083612993795252E-3</v>
      </c>
      <c r="D793" s="15">
        <f>LN('2 Precios'!D792/'2 Precios'!D793)</f>
        <v>-3.1595602903684815E-3</v>
      </c>
      <c r="E793" s="15">
        <f>LN('2 Precios'!E792/'2 Precios'!E793)</f>
        <v>1.1723624366971968E-3</v>
      </c>
      <c r="F793" s="15">
        <f>LN('2 Precios'!F792/'2 Precios'!F793)</f>
        <v>4.37349648897638E-4</v>
      </c>
      <c r="G793" s="15">
        <f>LN('2 Precios'!G792/'2 Precios'!G793)</f>
        <v>1.7789048214052278E-2</v>
      </c>
      <c r="H793" s="15">
        <f>LN('2 Precios'!H792/'2 Precios'!H793)</f>
        <v>-3.7365269934371018E-2</v>
      </c>
      <c r="I793" s="15">
        <f>LN('2 Precios'!I792/'2 Precios'!I793)</f>
        <v>-9.6584546208554837E-3</v>
      </c>
      <c r="J793" s="11">
        <v>791</v>
      </c>
    </row>
    <row r="794" spans="1:10" x14ac:dyDescent="0.2">
      <c r="A794" s="2">
        <v>42928</v>
      </c>
      <c r="B794" s="14">
        <f>LN('2 Precios'!B793/'2 Precios'!B794)</f>
        <v>5.9127503883147896E-3</v>
      </c>
      <c r="C794" s="15">
        <f>LN('2 Precios'!C793/'2 Precios'!C794)</f>
        <v>2.0899688181455725E-2</v>
      </c>
      <c r="D794" s="15">
        <f>LN('2 Precios'!D793/'2 Precios'!D794)</f>
        <v>3.8589997269868948E-2</v>
      </c>
      <c r="E794" s="15">
        <f>LN('2 Precios'!E793/'2 Precios'!E794)</f>
        <v>1.7609925560667394E-3</v>
      </c>
      <c r="F794" s="15">
        <f>LN('2 Precios'!F793/'2 Precios'!F794)</f>
        <v>4.3758477098177368E-4</v>
      </c>
      <c r="G794" s="15">
        <f>LN('2 Precios'!G793/'2 Precios'!G794)</f>
        <v>2.3943352752958218E-2</v>
      </c>
      <c r="H794" s="15">
        <f>LN('2 Precios'!H793/'2 Precios'!H794)</f>
        <v>2.1708227841455312E-2</v>
      </c>
      <c r="I794" s="15">
        <f>LN('2 Precios'!I793/'2 Precios'!I794)</f>
        <v>1.2898781488465526E-2</v>
      </c>
      <c r="J794" s="11">
        <v>792</v>
      </c>
    </row>
    <row r="795" spans="1:10" x14ac:dyDescent="0.2">
      <c r="A795" s="2">
        <v>42927</v>
      </c>
      <c r="B795" s="14">
        <f>LN('2 Precios'!B794/'2 Precios'!B795)</f>
        <v>-2.1078074755623228E-3</v>
      </c>
      <c r="C795" s="15">
        <f>LN('2 Precios'!C794/'2 Precios'!C795)</f>
        <v>-1.1791911663038822E-2</v>
      </c>
      <c r="D795" s="15">
        <f>LN('2 Precios'!D794/'2 Precios'!D795)</f>
        <v>1.3201511858535981E-2</v>
      </c>
      <c r="E795" s="15">
        <f>LN('2 Precios'!E794/'2 Precios'!E795)</f>
        <v>-2.0542926650935589E-3</v>
      </c>
      <c r="F795" s="15">
        <f>LN('2 Precios'!F794/'2 Precios'!F795)</f>
        <v>0</v>
      </c>
      <c r="G795" s="15">
        <f>LN('2 Precios'!G794/'2 Precios'!G795)</f>
        <v>-1.7805874340907434E-2</v>
      </c>
      <c r="H795" s="15">
        <f>LN('2 Precios'!H794/'2 Precios'!H795)</f>
        <v>7.0436051476160137E-3</v>
      </c>
      <c r="I795" s="15">
        <f>LN('2 Precios'!I794/'2 Precios'!I795)</f>
        <v>-1.325471671201347E-2</v>
      </c>
      <c r="J795" s="11">
        <v>793</v>
      </c>
    </row>
    <row r="796" spans="1:10" x14ac:dyDescent="0.2">
      <c r="A796" s="2">
        <v>42926</v>
      </c>
      <c r="B796" s="14">
        <f>LN('2 Precios'!B795/'2 Precios'!B796)</f>
        <v>1.1081006849280888E-2</v>
      </c>
      <c r="C796" s="15">
        <f>LN('2 Precios'!C795/'2 Precios'!C796)</f>
        <v>7.0296253045595289E-3</v>
      </c>
      <c r="D796" s="15">
        <f>LN('2 Precios'!D795/'2 Precios'!D796)</f>
        <v>6.6666913581890771E-3</v>
      </c>
      <c r="E796" s="15">
        <f>LN('2 Precios'!E795/'2 Precios'!E796)</f>
        <v>1.2092758715563569E-2</v>
      </c>
      <c r="F796" s="15">
        <f>LN('2 Precios'!F795/'2 Precios'!F796)</f>
        <v>1.5435808129839248E-2</v>
      </c>
      <c r="G796" s="15">
        <f>LN('2 Precios'!G795/'2 Precios'!G796)</f>
        <v>9.4846071830131835E-3</v>
      </c>
      <c r="H796" s="15">
        <f>LN('2 Precios'!H795/'2 Precios'!H796)</f>
        <v>-6.1541404207259625E-3</v>
      </c>
      <c r="I796" s="15">
        <f>LN('2 Precios'!I795/'2 Precios'!I796)</f>
        <v>-1.5186623936531481E-2</v>
      </c>
      <c r="J796" s="11">
        <v>794</v>
      </c>
    </row>
    <row r="797" spans="1:10" x14ac:dyDescent="0.2">
      <c r="A797" s="2">
        <v>42923</v>
      </c>
      <c r="B797" s="14">
        <f>LN('2 Precios'!B796/'2 Precios'!B797)</f>
        <v>8.6630611799985073E-4</v>
      </c>
      <c r="C797" s="15">
        <f>LN('2 Precios'!C796/'2 Precios'!C797)</f>
        <v>-2.5880676212721005E-3</v>
      </c>
      <c r="D797" s="15">
        <f>LN('2 Precios'!D796/'2 Precios'!D797)</f>
        <v>-3.3389012655145986E-3</v>
      </c>
      <c r="E797" s="15">
        <f>LN('2 Precios'!E796/'2 Precios'!E797)</f>
        <v>1.782061653675176E-3</v>
      </c>
      <c r="F797" s="15">
        <f>LN('2 Precios'!F796/'2 Precios'!F797)</f>
        <v>-9.7302406284907137E-3</v>
      </c>
      <c r="G797" s="15">
        <f>LN('2 Precios'!G796/'2 Precios'!G797)</f>
        <v>4.5681350677548348E-3</v>
      </c>
      <c r="H797" s="15">
        <f>LN('2 Precios'!H796/'2 Precios'!H797)</f>
        <v>1.3200281089271702E-2</v>
      </c>
      <c r="I797" s="15">
        <f>LN('2 Precios'!I796/'2 Precios'!I797)</f>
        <v>2.1612922382059845E-2</v>
      </c>
      <c r="J797" s="11">
        <v>795</v>
      </c>
    </row>
    <row r="798" spans="1:10" x14ac:dyDescent="0.2">
      <c r="A798" s="2">
        <v>42922</v>
      </c>
      <c r="B798" s="14">
        <f>LN('2 Precios'!B797/'2 Precios'!B798)</f>
        <v>-5.6847585870458649E-3</v>
      </c>
      <c r="C798" s="15">
        <f>LN('2 Precios'!C797/'2 Precios'!C798)</f>
        <v>-3.4403417946917772E-3</v>
      </c>
      <c r="D798" s="15">
        <f>LN('2 Precios'!D797/'2 Precios'!D798)</f>
        <v>-6.6445427186686131E-3</v>
      </c>
      <c r="E798" s="15">
        <f>LN('2 Precios'!E797/'2 Precios'!E798)</f>
        <v>-1.913799025961883E-2</v>
      </c>
      <c r="F798" s="15">
        <f>LN('2 Precios'!F797/'2 Precios'!F798)</f>
        <v>-1.1813788936224931E-2</v>
      </c>
      <c r="G798" s="15">
        <f>LN('2 Precios'!G797/'2 Precios'!G798)</f>
        <v>-6.0172606706902767E-3</v>
      </c>
      <c r="H798" s="15">
        <f>LN('2 Precios'!H797/'2 Precios'!H798)</f>
        <v>-1.024535294978062E-2</v>
      </c>
      <c r="I798" s="15">
        <f>LN('2 Precios'!I797/'2 Precios'!I798)</f>
        <v>6.1074377017283649E-3</v>
      </c>
      <c r="J798" s="11">
        <v>796</v>
      </c>
    </row>
    <row r="799" spans="1:10" x14ac:dyDescent="0.2">
      <c r="A799" s="2">
        <v>42921</v>
      </c>
      <c r="B799" s="14">
        <f>LN('2 Precios'!B798/'2 Precios'!B799)</f>
        <v>5.1669300323155922E-3</v>
      </c>
      <c r="C799" s="15">
        <f>LN('2 Precios'!C798/'2 Precios'!C799)</f>
        <v>1.2527991721299489E-2</v>
      </c>
      <c r="D799" s="15">
        <f>LN('2 Precios'!D798/'2 Precios'!D799)</f>
        <v>-6.6006840313520242E-3</v>
      </c>
      <c r="E799" s="15">
        <f>LN('2 Precios'!E798/'2 Precios'!E799)</f>
        <v>8.7536111899360019E-4</v>
      </c>
      <c r="F799" s="15">
        <f>LN('2 Precios'!F798/'2 Precios'!F799)</f>
        <v>0</v>
      </c>
      <c r="G799" s="15">
        <f>LN('2 Precios'!G798/'2 Precios'!G799)</f>
        <v>8.5177621037970247E-3</v>
      </c>
      <c r="H799" s="15">
        <f>LN('2 Precios'!H798/'2 Precios'!H799)</f>
        <v>-3.376331460626688E-3</v>
      </c>
      <c r="I799" s="15">
        <f>LN('2 Precios'!I798/'2 Precios'!I799)</f>
        <v>6.8704303314566549E-3</v>
      </c>
      <c r="J799" s="11">
        <v>797</v>
      </c>
    </row>
    <row r="800" spans="1:10" x14ac:dyDescent="0.2">
      <c r="A800" s="2">
        <v>42920</v>
      </c>
      <c r="B800" s="14">
        <f>LN('2 Precios'!B799/'2 Precios'!B800)</f>
        <v>-1.3496064515952917E-3</v>
      </c>
      <c r="C800" s="15">
        <f>LN('2 Precios'!C799/'2 Precios'!C800)</f>
        <v>-8.5130879909242497E-3</v>
      </c>
      <c r="D800" s="15">
        <f>LN('2 Precios'!D799/'2 Precios'!D800)</f>
        <v>0</v>
      </c>
      <c r="E800" s="15">
        <f>LN('2 Precios'!E799/'2 Precios'!E800)</f>
        <v>-1.0164252021779743E-2</v>
      </c>
      <c r="F800" s="15">
        <f>LN('2 Precios'!F799/'2 Precios'!F800)</f>
        <v>5.6706366638944678E-3</v>
      </c>
      <c r="G800" s="15">
        <f>LN('2 Precios'!G799/'2 Precios'!G800)</f>
        <v>-7.4829074221314778E-3</v>
      </c>
      <c r="H800" s="15">
        <f>LN('2 Precios'!H799/'2 Precios'!H800)</f>
        <v>6.5561489350524722E-4</v>
      </c>
      <c r="I800" s="15">
        <f>LN('2 Precios'!I799/'2 Precios'!I800)</f>
        <v>2.0898982831073755E-2</v>
      </c>
      <c r="J800" s="11">
        <v>798</v>
      </c>
    </row>
    <row r="801" spans="1:10" x14ac:dyDescent="0.2">
      <c r="A801" s="2">
        <v>42919</v>
      </c>
      <c r="B801" s="14">
        <f>LN('2 Precios'!B800/'2 Precios'!B801)</f>
        <v>5.0351274278804701E-3</v>
      </c>
      <c r="C801" s="15">
        <f>LN('2 Precios'!C800/'2 Precios'!C801)</f>
        <v>1.3160881262631728E-2</v>
      </c>
      <c r="D801" s="15">
        <f>LN('2 Precios'!D800/'2 Precios'!D801)</f>
        <v>-6.5574005461590517E-3</v>
      </c>
      <c r="E801" s="15">
        <f>LN('2 Precios'!E800/'2 Precios'!E801)</f>
        <v>5.5049538629965622E-3</v>
      </c>
      <c r="F801" s="15">
        <f>LN('2 Precios'!F800/'2 Precios'!F801)</f>
        <v>-2.1636498657048992E-2</v>
      </c>
      <c r="G801" s="15">
        <f>LN('2 Precios'!G800/'2 Precios'!G801)</f>
        <v>-8.8651233334216366E-3</v>
      </c>
      <c r="H801" s="15">
        <f>LN('2 Precios'!H800/'2 Precios'!H801)</f>
        <v>-1.298505213956567E-2</v>
      </c>
      <c r="I801" s="15">
        <f>LN('2 Precios'!I800/'2 Precios'!I801)</f>
        <v>1.6436717006749646E-2</v>
      </c>
      <c r="J801" s="11">
        <v>799</v>
      </c>
    </row>
    <row r="802" spans="1:10" x14ac:dyDescent="0.2">
      <c r="A802" s="2">
        <v>42916</v>
      </c>
      <c r="B802" s="14">
        <f>LN('2 Precios'!B801/'2 Precios'!B802)</f>
        <v>1.3313267772622804E-2</v>
      </c>
      <c r="C802" s="15">
        <f>LN('2 Precios'!C801/'2 Precios'!C802)</f>
        <v>-7.5416890628831335E-3</v>
      </c>
      <c r="D802" s="15">
        <f>LN('2 Precios'!D801/'2 Precios'!D802)</f>
        <v>3.2733253449693297E-3</v>
      </c>
      <c r="E802" s="15">
        <f>LN('2 Precios'!E801/'2 Precios'!E802)</f>
        <v>1.2865616433853318E-2</v>
      </c>
      <c r="F802" s="15">
        <f>LN('2 Precios'!F801/'2 Precios'!F802)</f>
        <v>4.823385492084576E-2</v>
      </c>
      <c r="G802" s="15">
        <f>LN('2 Precios'!G801/'2 Precios'!G802)</f>
        <v>1.4680363042232735E-2</v>
      </c>
      <c r="H802" s="15">
        <f>LN('2 Precios'!H801/'2 Precios'!H802)</f>
        <v>-7.3254157082647525E-3</v>
      </c>
      <c r="I802" s="15">
        <f>LN('2 Precios'!I801/'2 Precios'!I802)</f>
        <v>1.4798183434165758E-2</v>
      </c>
      <c r="J802" s="11">
        <v>800</v>
      </c>
    </row>
    <row r="803" spans="1:10" x14ac:dyDescent="0.2">
      <c r="A803" s="2">
        <v>42915</v>
      </c>
      <c r="B803" s="14">
        <f>LN('2 Precios'!B802/'2 Precios'!B803)</f>
        <v>-2.8818942373050691E-3</v>
      </c>
      <c r="C803" s="15">
        <f>LN('2 Precios'!C802/'2 Precios'!C803)</f>
        <v>-1.1921175290213954E-2</v>
      </c>
      <c r="D803" s="15">
        <f>LN('2 Precios'!D802/'2 Precios'!D803)</f>
        <v>-1.9481135571822541E-2</v>
      </c>
      <c r="E803" s="15">
        <f>LN('2 Precios'!E802/'2 Precios'!E803)</f>
        <v>-2.0578869831594164E-3</v>
      </c>
      <c r="F803" s="15">
        <f>LN('2 Precios'!F802/'2 Precios'!F803)</f>
        <v>2.699011924121017E-3</v>
      </c>
      <c r="G803" s="15">
        <f>LN('2 Precios'!G802/'2 Precios'!G803)</f>
        <v>-7.0568996493957014E-3</v>
      </c>
      <c r="H803" s="15">
        <f>LN('2 Precios'!H802/'2 Precios'!H803)</f>
        <v>1.4565089193587623E-2</v>
      </c>
      <c r="I803" s="15">
        <f>LN('2 Precios'!I802/'2 Precios'!I803)</f>
        <v>8.0598784414556458E-3</v>
      </c>
      <c r="J803" s="11">
        <v>801</v>
      </c>
    </row>
    <row r="804" spans="1:10" x14ac:dyDescent="0.2">
      <c r="A804" s="2">
        <v>42914</v>
      </c>
      <c r="B804" s="14">
        <f>LN('2 Precios'!B803/'2 Precios'!B804)</f>
        <v>5.1280537583355736E-3</v>
      </c>
      <c r="C804" s="15">
        <f>LN('2 Precios'!C803/'2 Precios'!C804)</f>
        <v>1.3801239464789635E-2</v>
      </c>
      <c r="D804" s="15">
        <f>LN('2 Precios'!D803/'2 Precios'!D804)</f>
        <v>3.2206147000421572E-3</v>
      </c>
      <c r="E804" s="15">
        <f>LN('2 Precios'!E803/'2 Precios'!E804)</f>
        <v>1.7635806780870525E-3</v>
      </c>
      <c r="F804" s="15">
        <f>LN('2 Precios'!F803/'2 Precios'!F804)</f>
        <v>4.5055191343167978E-4</v>
      </c>
      <c r="G804" s="15">
        <f>LN('2 Precios'!G803/'2 Precios'!G804)</f>
        <v>8.0988712256514946E-3</v>
      </c>
      <c r="H804" s="15">
        <f>LN('2 Precios'!H803/'2 Precios'!H804)</f>
        <v>1.657820409464212E-2</v>
      </c>
      <c r="I804" s="15">
        <f>LN('2 Precios'!I803/'2 Precios'!I804)</f>
        <v>2.3148930090486309E-3</v>
      </c>
      <c r="J804" s="11">
        <v>802</v>
      </c>
    </row>
    <row r="805" spans="1:10" x14ac:dyDescent="0.2">
      <c r="A805" s="2">
        <v>42913</v>
      </c>
      <c r="B805" s="14">
        <f>LN('2 Precios'!B804/'2 Precios'!B805)</f>
        <v>-1.5863797545599546E-3</v>
      </c>
      <c r="C805" s="15">
        <f>LN('2 Precios'!C804/'2 Precios'!C805)</f>
        <v>-1.779097114650437E-2</v>
      </c>
      <c r="D805" s="15">
        <f>LN('2 Precios'!D804/'2 Precios'!D805)</f>
        <v>0</v>
      </c>
      <c r="E805" s="15">
        <f>LN('2 Precios'!E804/'2 Precios'!E805)</f>
        <v>-1.9519861738601603E-2</v>
      </c>
      <c r="F805" s="15">
        <f>LN('2 Precios'!F804/'2 Precios'!F805)</f>
        <v>3.1595601477567045E-3</v>
      </c>
      <c r="G805" s="15">
        <f>LN('2 Precios'!G804/'2 Precios'!G805)</f>
        <v>2.0848712409996483E-4</v>
      </c>
      <c r="H805" s="15">
        <f>LN('2 Precios'!H804/'2 Precios'!H805)</f>
        <v>-2.6011648958985324E-3</v>
      </c>
      <c r="I805" s="15">
        <f>LN('2 Precios'!I804/'2 Precios'!I805)</f>
        <v>-2.2910548145484502E-2</v>
      </c>
      <c r="J805" s="11">
        <v>803</v>
      </c>
    </row>
    <row r="806" spans="1:10" x14ac:dyDescent="0.2">
      <c r="A806" s="2">
        <v>42912</v>
      </c>
      <c r="B806" s="14">
        <f>LN('2 Precios'!B805/'2 Precios'!B806)</f>
        <v>3.7676520714973851E-3</v>
      </c>
      <c r="C806" s="15">
        <f>LN('2 Precios'!C805/'2 Precios'!C806)</f>
        <v>8.4255691209141111E-3</v>
      </c>
      <c r="D806" s="15">
        <f>LN('2 Precios'!D805/'2 Precios'!D806)</f>
        <v>3.6128724088505482E-2</v>
      </c>
      <c r="E806" s="15">
        <f>LN('2 Precios'!E805/'2 Precios'!E806)</f>
        <v>4.0474180722326128E-3</v>
      </c>
      <c r="F806" s="15">
        <f>LN('2 Precios'!F805/'2 Precios'!F806)</f>
        <v>8.1707214361549686E-3</v>
      </c>
      <c r="G806" s="15">
        <f>LN('2 Precios'!G805/'2 Precios'!G806)</f>
        <v>-1.6341267046613154E-2</v>
      </c>
      <c r="H806" s="15">
        <f>LN('2 Precios'!H805/'2 Precios'!H806)</f>
        <v>7.9666962703334766E-3</v>
      </c>
      <c r="I806" s="15">
        <f>LN('2 Precios'!I805/'2 Precios'!I806)</f>
        <v>1.8892504790108163E-3</v>
      </c>
      <c r="J806" s="11">
        <v>804</v>
      </c>
    </row>
    <row r="807" spans="1:10" x14ac:dyDescent="0.2">
      <c r="A807" s="2">
        <v>42909</v>
      </c>
      <c r="B807" s="14">
        <f>LN('2 Precios'!B806/'2 Precios'!B807)</f>
        <v>-7.4794099520158997E-4</v>
      </c>
      <c r="C807" s="15">
        <f>LN('2 Precios'!C806/'2 Precios'!C807)</f>
        <v>-1.0982025562215485E-2</v>
      </c>
      <c r="D807" s="15">
        <f>LN('2 Precios'!D806/'2 Precios'!D807)</f>
        <v>0</v>
      </c>
      <c r="E807" s="15">
        <f>LN('2 Precios'!E806/'2 Precios'!E807)</f>
        <v>-1.7366718768153998E-3</v>
      </c>
      <c r="F807" s="15">
        <f>LN('2 Precios'!F806/'2 Precios'!F807)</f>
        <v>9.120383461197327E-4</v>
      </c>
      <c r="G807" s="15">
        <f>LN('2 Precios'!G806/'2 Precios'!G807)</f>
        <v>-1.4057438087750382E-2</v>
      </c>
      <c r="H807" s="15">
        <f>LN('2 Precios'!H806/'2 Precios'!H807)</f>
        <v>-2.4726831957994824E-3</v>
      </c>
      <c r="I807" s="15">
        <f>LN('2 Precios'!I806/'2 Precios'!I807)</f>
        <v>6.0698211368079144E-3</v>
      </c>
      <c r="J807" s="11">
        <v>805</v>
      </c>
    </row>
    <row r="808" spans="1:10" x14ac:dyDescent="0.2">
      <c r="A808" s="2">
        <v>42908</v>
      </c>
      <c r="B808" s="14">
        <f>LN('2 Precios'!B807/'2 Precios'!B808)</f>
        <v>6.934727676068418E-4</v>
      </c>
      <c r="C808" s="15">
        <f>LN('2 Precios'!C807/'2 Precios'!C808)</f>
        <v>3.9795248369800529E-3</v>
      </c>
      <c r="D808" s="15">
        <f>LN('2 Precios'!D807/'2 Precios'!D808)</f>
        <v>0</v>
      </c>
      <c r="E808" s="15">
        <f>LN('2 Precios'!E807/'2 Precios'!E808)</f>
        <v>1.1927530495719029E-2</v>
      </c>
      <c r="F808" s="15">
        <f>LN('2 Precios'!F807/'2 Precios'!F808)</f>
        <v>8.2455803867515273E-3</v>
      </c>
      <c r="G808" s="15">
        <f>LN('2 Precios'!G807/'2 Precios'!G808)</f>
        <v>1.098467118239446E-2</v>
      </c>
      <c r="H808" s="15">
        <f>LN('2 Precios'!H807/'2 Precios'!H808)</f>
        <v>2.0918663486377562E-3</v>
      </c>
      <c r="I808" s="15">
        <f>LN('2 Precios'!I807/'2 Precios'!I808)</f>
        <v>1.1096383014760566E-2</v>
      </c>
      <c r="J808" s="11">
        <v>806</v>
      </c>
    </row>
    <row r="809" spans="1:10" x14ac:dyDescent="0.2">
      <c r="A809" s="2">
        <v>42907</v>
      </c>
      <c r="B809" s="14">
        <f>LN('2 Precios'!B808/'2 Precios'!B809)</f>
        <v>-1.0121064562425399E-3</v>
      </c>
      <c r="C809" s="15">
        <f>LN('2 Precios'!C808/'2 Precios'!C809)</f>
        <v>4.1384432654674314E-3</v>
      </c>
      <c r="D809" s="15">
        <f>LN('2 Precios'!D808/'2 Precios'!D809)</f>
        <v>-3.3389012655145986E-3</v>
      </c>
      <c r="E809" s="15">
        <f>LN('2 Precios'!E808/'2 Precios'!E809)</f>
        <v>-1.3083513266701496E-2</v>
      </c>
      <c r="F809" s="15">
        <f>LN('2 Precios'!F808/'2 Precios'!F809)</f>
        <v>1.1566171038644362E-2</v>
      </c>
      <c r="G809" s="15">
        <f>LN('2 Precios'!G808/'2 Precios'!G809)</f>
        <v>1.9414033951969112E-2</v>
      </c>
      <c r="H809" s="15">
        <f>LN('2 Precios'!H808/'2 Precios'!H809)</f>
        <v>8.4593856236761175E-3</v>
      </c>
      <c r="I809" s="15">
        <f>LN('2 Precios'!I808/'2 Precios'!I809)</f>
        <v>1.1549953383115268E-3</v>
      </c>
      <c r="J809" s="11">
        <v>807</v>
      </c>
    </row>
    <row r="810" spans="1:10" x14ac:dyDescent="0.2">
      <c r="A810" s="2">
        <v>42906</v>
      </c>
      <c r="B810" s="14">
        <f>LN('2 Precios'!B809/'2 Precios'!B810)</f>
        <v>-2.7803661129492683E-3</v>
      </c>
      <c r="C810" s="15">
        <f>LN('2 Precios'!C809/'2 Precios'!C810)</f>
        <v>-1.1433758406778219E-3</v>
      </c>
      <c r="D810" s="15">
        <f>LN('2 Precios'!D809/'2 Precios'!D810)</f>
        <v>-2.6317308317373417E-2</v>
      </c>
      <c r="E810" s="15">
        <f>LN('2 Precios'!E809/'2 Precios'!E810)</f>
        <v>-8.6626249294311766E-4</v>
      </c>
      <c r="F810" s="15">
        <f>LN('2 Precios'!F809/'2 Precios'!F810)</f>
        <v>1.3970200501900655E-3</v>
      </c>
      <c r="G810" s="15">
        <f>LN('2 Precios'!G809/'2 Precios'!G810)</f>
        <v>-4.1623575964933445E-3</v>
      </c>
      <c r="H810" s="15">
        <f>LN('2 Precios'!H809/'2 Precios'!H810)</f>
        <v>8.1633020358435487E-4</v>
      </c>
      <c r="I810" s="15">
        <f>LN('2 Precios'!I809/'2 Precios'!I810)</f>
        <v>2.7000981765934787E-3</v>
      </c>
      <c r="J810" s="11">
        <v>808</v>
      </c>
    </row>
    <row r="811" spans="1:10" x14ac:dyDescent="0.2">
      <c r="A811" s="2">
        <v>42905</v>
      </c>
      <c r="B811" s="14">
        <f>LN('2 Precios'!B810/'2 Precios'!B811)</f>
        <v>-1.0460540107492952E-3</v>
      </c>
      <c r="C811" s="15">
        <f>LN('2 Precios'!C810/'2 Precios'!C811)</f>
        <v>2.2880604862674037E-3</v>
      </c>
      <c r="D811" s="15">
        <f>LN('2 Precios'!D810/'2 Precios'!D811)</f>
        <v>5.3345980705292714E-2</v>
      </c>
      <c r="E811" s="15">
        <f>LN('2 Precios'!E810/'2 Precios'!E811)</f>
        <v>2.1293031394531838E-2</v>
      </c>
      <c r="F811" s="15">
        <f>LN('2 Precios'!F810/'2 Precios'!F811)</f>
        <v>5.6074447306215776E-3</v>
      </c>
      <c r="G811" s="15">
        <f>LN('2 Precios'!G810/'2 Precios'!G811)</f>
        <v>-1.7907198318968916E-2</v>
      </c>
      <c r="H811" s="15">
        <f>LN('2 Precios'!H810/'2 Precios'!H811)</f>
        <v>1.3589850456874311E-2</v>
      </c>
      <c r="I811" s="15">
        <f>LN('2 Precios'!I810/'2 Precios'!I811)</f>
        <v>9.7031620875853795E-3</v>
      </c>
      <c r="J811" s="11">
        <v>809</v>
      </c>
    </row>
    <row r="812" spans="1:10" x14ac:dyDescent="0.2">
      <c r="A812" s="2">
        <v>42902</v>
      </c>
      <c r="B812" s="14">
        <f>LN('2 Precios'!B811/'2 Precios'!B812)</f>
        <v>1.6537504174353259E-3</v>
      </c>
      <c r="C812" s="15">
        <f>LN('2 Precios'!C811/'2 Precios'!C812)</f>
        <v>-5.2831279110571276E-3</v>
      </c>
      <c r="D812" s="15">
        <f>LN('2 Precios'!D811/'2 Precios'!D812)</f>
        <v>5.9982704601710408E-2</v>
      </c>
      <c r="E812" s="15">
        <f>LN('2 Precios'!E811/'2 Precios'!E812)</f>
        <v>-1.143213405494304E-2</v>
      </c>
      <c r="F812" s="15">
        <f>LN('2 Precios'!F811/'2 Precios'!F812)</f>
        <v>0</v>
      </c>
      <c r="G812" s="15">
        <f>LN('2 Precios'!G811/'2 Precios'!G812)</f>
        <v>1.2728523055067399E-2</v>
      </c>
      <c r="H812" s="15">
        <f>LN('2 Precios'!H811/'2 Precios'!H812)</f>
        <v>2.155802555118002E-2</v>
      </c>
      <c r="I812" s="15">
        <f>LN('2 Precios'!I811/'2 Precios'!I812)</f>
        <v>1.5327437329539711E-2</v>
      </c>
      <c r="J812" s="11">
        <v>810</v>
      </c>
    </row>
    <row r="813" spans="1:10" x14ac:dyDescent="0.2">
      <c r="A813" s="2">
        <v>42901</v>
      </c>
      <c r="B813" s="14">
        <f>LN('2 Precios'!B812/'2 Precios'!B813)</f>
        <v>-3.0748964173240717E-3</v>
      </c>
      <c r="C813" s="15">
        <f>LN('2 Precios'!C812/'2 Precios'!C813)</f>
        <v>8.2940844408181929E-3</v>
      </c>
      <c r="D813" s="15">
        <f>LN('2 Precios'!D812/'2 Precios'!D813)</f>
        <v>-2.1583571667174516E-2</v>
      </c>
      <c r="E813" s="15">
        <f>LN('2 Precios'!E812/'2 Precios'!E813)</f>
        <v>-1.1014546138527216E-2</v>
      </c>
      <c r="F813" s="15">
        <f>LN('2 Precios'!F812/'2 Precios'!F813)</f>
        <v>-1.4048702520196266E-3</v>
      </c>
      <c r="G813" s="15">
        <f>LN('2 Precios'!G812/'2 Precios'!G813)</f>
        <v>-2.3078671365462822E-2</v>
      </c>
      <c r="H813" s="15">
        <f>LN('2 Precios'!H812/'2 Precios'!H813)</f>
        <v>-2.9311543938313994E-3</v>
      </c>
      <c r="I813" s="15">
        <f>LN('2 Precios'!I812/'2 Precios'!I813)</f>
        <v>-9.4600626666552119E-3</v>
      </c>
      <c r="J813" s="11">
        <v>811</v>
      </c>
    </row>
    <row r="814" spans="1:10" x14ac:dyDescent="0.2">
      <c r="A814" s="2">
        <v>42900</v>
      </c>
      <c r="B814" s="14">
        <f>LN('2 Precios'!B813/'2 Precios'!B814)</f>
        <v>5.3744815568464999E-3</v>
      </c>
      <c r="C814" s="15">
        <f>LN('2 Precios'!C813/'2 Precios'!C814)</f>
        <v>2.3001159896286444E-3</v>
      </c>
      <c r="D814" s="15">
        <f>LN('2 Precios'!D813/'2 Precios'!D814)</f>
        <v>7.3834262011052337E-2</v>
      </c>
      <c r="E814" s="15">
        <f>LN('2 Precios'!E813/'2 Precios'!E814)</f>
        <v>4.043910884788381E-3</v>
      </c>
      <c r="F814" s="15">
        <f>LN('2 Precios'!F813/'2 Precios'!F814)</f>
        <v>1.3189121634943663E-2</v>
      </c>
      <c r="G814" s="15">
        <f>LN('2 Precios'!G813/'2 Precios'!G814)</f>
        <v>-2.0191783655967212E-4</v>
      </c>
      <c r="H814" s="15">
        <f>LN('2 Precios'!H813/'2 Precios'!H814)</f>
        <v>1.7969785225943592E-2</v>
      </c>
      <c r="I814" s="15">
        <f>LN('2 Precios'!I813/'2 Precios'!I814)</f>
        <v>-6.2573532287545112E-3</v>
      </c>
      <c r="J814" s="11">
        <v>812</v>
      </c>
    </row>
    <row r="815" spans="1:10" x14ac:dyDescent="0.2">
      <c r="A815" s="2">
        <v>42899</v>
      </c>
      <c r="B815" s="14">
        <f>LN('2 Precios'!B814/'2 Precios'!B815)</f>
        <v>-2.0769806550161385E-3</v>
      </c>
      <c r="C815" s="15">
        <f>LN('2 Precios'!C814/'2 Precios'!C815)</f>
        <v>6.352923291266784E-3</v>
      </c>
      <c r="D815" s="15">
        <f>LN('2 Precios'!D814/'2 Precios'!D815)</f>
        <v>1.5444322427473556E-2</v>
      </c>
      <c r="E815" s="15">
        <f>LN('2 Precios'!E814/'2 Precios'!E815)</f>
        <v>-8.6801682192429153E-4</v>
      </c>
      <c r="F815" s="15">
        <f>LN('2 Precios'!F814/'2 Precios'!F815)</f>
        <v>-3.3136124994153806E-3</v>
      </c>
      <c r="G815" s="15">
        <f>LN('2 Precios'!G814/'2 Precios'!G815)</f>
        <v>8.717743833317089E-3</v>
      </c>
      <c r="H815" s="15">
        <f>LN('2 Precios'!H814/'2 Precios'!H815)</f>
        <v>1.9946094121638738E-2</v>
      </c>
      <c r="I815" s="15">
        <f>LN('2 Precios'!I814/'2 Precios'!I815)</f>
        <v>2.406898544877931E-2</v>
      </c>
      <c r="J815" s="11">
        <v>813</v>
      </c>
    </row>
    <row r="816" spans="1:10" x14ac:dyDescent="0.2">
      <c r="A816" s="2">
        <v>42898</v>
      </c>
      <c r="B816" s="14">
        <f>LN('2 Precios'!B815/'2 Precios'!B816)</f>
        <v>9.57764339581174E-4</v>
      </c>
      <c r="C816" s="15">
        <f>LN('2 Precios'!C815/'2 Precios'!C816)</f>
        <v>1.4488303060030604E-4</v>
      </c>
      <c r="D816" s="15">
        <f>LN('2 Precios'!D815/'2 Precios'!D816)</f>
        <v>0</v>
      </c>
      <c r="E816" s="15">
        <f>LN('2 Precios'!E815/'2 Precios'!E816)</f>
        <v>8.1302130746678247E-3</v>
      </c>
      <c r="F816" s="15">
        <f>LN('2 Precios'!F815/'2 Precios'!F816)</f>
        <v>0</v>
      </c>
      <c r="G816" s="15">
        <f>LN('2 Precios'!G815/'2 Precios'!G816)</f>
        <v>4.0735234364342224E-4</v>
      </c>
      <c r="H816" s="15">
        <f>LN('2 Precios'!H815/'2 Precios'!H816)</f>
        <v>6.3059132334221763E-3</v>
      </c>
      <c r="I816" s="15">
        <f>LN('2 Precios'!I815/'2 Precios'!I816)</f>
        <v>-1.5454993266028979E-2</v>
      </c>
      <c r="J816" s="11">
        <v>814</v>
      </c>
    </row>
    <row r="817" spans="1:10" x14ac:dyDescent="0.2">
      <c r="A817" s="2">
        <v>42895</v>
      </c>
      <c r="B817" s="14">
        <f>LN('2 Precios'!B816/'2 Precios'!B817)</f>
        <v>-1.1674679040078608E-4</v>
      </c>
      <c r="C817" s="15">
        <f>LN('2 Precios'!C816/'2 Precios'!C817)</f>
        <v>1.4490402473461345E-4</v>
      </c>
      <c r="D817" s="15">
        <f>LN('2 Precios'!D816/'2 Precios'!D817)</f>
        <v>7.8125397367936247E-3</v>
      </c>
      <c r="E817" s="15">
        <f>LN('2 Precios'!E816/'2 Precios'!E817)</f>
        <v>2.9196517090496099E-3</v>
      </c>
      <c r="F817" s="15">
        <f>LN('2 Precios'!F816/'2 Precios'!F817)</f>
        <v>2.8395665080777391E-3</v>
      </c>
      <c r="G817" s="15">
        <f>LN('2 Precios'!G816/'2 Precios'!G817)</f>
        <v>-1.6282926786774902E-3</v>
      </c>
      <c r="H817" s="15">
        <f>LN('2 Precios'!H816/'2 Precios'!H817)</f>
        <v>-4.3460126577354354E-3</v>
      </c>
      <c r="I817" s="15">
        <f>LN('2 Precios'!I816/'2 Precios'!I817)</f>
        <v>-4.316310324632042E-3</v>
      </c>
      <c r="J817" s="11">
        <v>815</v>
      </c>
    </row>
    <row r="818" spans="1:10" x14ac:dyDescent="0.2">
      <c r="A818" s="2">
        <v>42894</v>
      </c>
      <c r="B818" s="14">
        <f>LN('2 Precios'!B817/'2 Precios'!B818)</f>
        <v>-3.8125947016004859E-3</v>
      </c>
      <c r="C818" s="15">
        <f>LN('2 Precios'!C817/'2 Precios'!C818)</f>
        <v>3.9195376575136623E-3</v>
      </c>
      <c r="D818" s="15">
        <f>LN('2 Precios'!D817/'2 Precios'!D818)</f>
        <v>-1.9418085857101738E-2</v>
      </c>
      <c r="E818" s="15">
        <f>LN('2 Precios'!E817/'2 Precios'!E818)</f>
        <v>-3.7939924193571631E-3</v>
      </c>
      <c r="F818" s="15">
        <f>LN('2 Precios'!F817/'2 Precios'!F818)</f>
        <v>2.847605083995675E-3</v>
      </c>
      <c r="G818" s="15">
        <f>LN('2 Precios'!G817/'2 Precios'!G818)</f>
        <v>5.9153054270339213E-3</v>
      </c>
      <c r="H818" s="15">
        <f>LN('2 Precios'!H817/'2 Precios'!H818)</f>
        <v>-3.9673597338899672E-3</v>
      </c>
      <c r="I818" s="15">
        <f>LN('2 Precios'!I817/'2 Precios'!I818)</f>
        <v>1.9596713706363845E-3</v>
      </c>
      <c r="J818" s="11">
        <v>816</v>
      </c>
    </row>
    <row r="819" spans="1:10" x14ac:dyDescent="0.2">
      <c r="A819" s="2">
        <v>42893</v>
      </c>
      <c r="B819" s="14">
        <f>LN('2 Precios'!B818/'2 Precios'!B819)</f>
        <v>1.1441894287055226E-3</v>
      </c>
      <c r="C819" s="15">
        <f>LN('2 Precios'!C818/'2 Precios'!C819)</f>
        <v>-5.5120100139927413E-3</v>
      </c>
      <c r="D819" s="15">
        <f>LN('2 Precios'!D818/'2 Precios'!D819)</f>
        <v>-7.6628727455691371E-3</v>
      </c>
      <c r="E819" s="15">
        <f>LN('2 Precios'!E818/'2 Precios'!E819)</f>
        <v>8.1896625007370459E-3</v>
      </c>
      <c r="F819" s="15">
        <f>LN('2 Precios'!F818/'2 Precios'!F819)</f>
        <v>1.9029976746020195E-3</v>
      </c>
      <c r="G819" s="15">
        <f>LN('2 Precios'!G818/'2 Precios'!G819)</f>
        <v>-2.2479011535358417E-3</v>
      </c>
      <c r="H819" s="15">
        <f>LN('2 Precios'!H818/'2 Precios'!H819)</f>
        <v>1.5129027850607116E-2</v>
      </c>
      <c r="I819" s="15">
        <f>LN('2 Precios'!I818/'2 Precios'!I819)</f>
        <v>-3.922337763564755E-4</v>
      </c>
      <c r="J819" s="11">
        <v>817</v>
      </c>
    </row>
    <row r="820" spans="1:10" x14ac:dyDescent="0.2">
      <c r="A820" s="2">
        <v>42892</v>
      </c>
      <c r="B820" s="14">
        <f>LN('2 Precios'!B819/'2 Precios'!B820)</f>
        <v>-7.5673469001680807E-3</v>
      </c>
      <c r="C820" s="15">
        <f>LN('2 Precios'!C819/'2 Precios'!C820)</f>
        <v>-4.7622863584793331E-3</v>
      </c>
      <c r="D820" s="15">
        <f>LN('2 Precios'!D819/'2 Precios'!D820)</f>
        <v>-1.8904154639152609E-2</v>
      </c>
      <c r="E820" s="15">
        <f>LN('2 Precios'!E819/'2 Precios'!E820)</f>
        <v>-1.2839481709624985E-2</v>
      </c>
      <c r="F820" s="15">
        <f>LN('2 Precios'!F819/'2 Precios'!F820)</f>
        <v>-8.0626474233509247E-3</v>
      </c>
      <c r="G820" s="15">
        <f>LN('2 Precios'!G819/'2 Precios'!G820)</f>
        <v>-7.726695540414971E-3</v>
      </c>
      <c r="H820" s="15">
        <f>LN('2 Precios'!H819/'2 Precios'!H820)</f>
        <v>-1.8465841474043142E-2</v>
      </c>
      <c r="I820" s="15">
        <f>LN('2 Precios'!I819/'2 Precios'!I820)</f>
        <v>4.4095319865224379E-2</v>
      </c>
      <c r="J820" s="11">
        <v>818</v>
      </c>
    </row>
    <row r="821" spans="1:10" x14ac:dyDescent="0.2">
      <c r="A821" s="2">
        <v>42891</v>
      </c>
      <c r="B821" s="14">
        <f>LN('2 Precios'!B820/'2 Precios'!B821)</f>
        <v>5.5628440774908765E-3</v>
      </c>
      <c r="C821" s="15">
        <f>LN('2 Precios'!C820/'2 Precios'!C821)</f>
        <v>2.094929744477933E-2</v>
      </c>
      <c r="D821" s="15">
        <f>LN('2 Precios'!D820/'2 Precios'!D821)</f>
        <v>0</v>
      </c>
      <c r="E821" s="15">
        <f>LN('2 Precios'!E820/'2 Precios'!E821)</f>
        <v>-1.267657388217026E-2</v>
      </c>
      <c r="F821" s="15">
        <f>LN('2 Precios'!F820/'2 Precios'!F821)</f>
        <v>9.969273403857299E-3</v>
      </c>
      <c r="G821" s="15">
        <f>LN('2 Precios'!G820/'2 Precios'!G821)</f>
        <v>-1.4168609073423324E-3</v>
      </c>
      <c r="H821" s="15">
        <f>LN('2 Precios'!H820/'2 Precios'!H821)</f>
        <v>1.476613165118802E-2</v>
      </c>
      <c r="I821" s="15">
        <f>LN('2 Precios'!I820/'2 Precios'!I821)</f>
        <v>0</v>
      </c>
      <c r="J821" s="11">
        <v>819</v>
      </c>
    </row>
    <row r="822" spans="1:10" x14ac:dyDescent="0.2">
      <c r="A822" s="2">
        <v>42888</v>
      </c>
      <c r="B822" s="14">
        <f>LN('2 Precios'!B821/'2 Precios'!B822)</f>
        <v>4.3840840433532514E-3</v>
      </c>
      <c r="C822" s="15">
        <f>LN('2 Precios'!C821/'2 Precios'!C822)</f>
        <v>7.0817057109109601E-3</v>
      </c>
      <c r="D822" s="15">
        <f>LN('2 Precios'!D821/'2 Precios'!D822)</f>
        <v>-3.7383221106072153E-3</v>
      </c>
      <c r="E822" s="15">
        <f>LN('2 Precios'!E821/'2 Precios'!E822)</f>
        <v>2.6985534202579205E-2</v>
      </c>
      <c r="F822" s="15">
        <f>LN('2 Precios'!F821/'2 Precios'!F822)</f>
        <v>-3.8096236551085141E-3</v>
      </c>
      <c r="G822" s="15">
        <f>LN('2 Precios'!G821/'2 Precios'!G822)</f>
        <v>9.3477413988762009E-3</v>
      </c>
      <c r="H822" s="15">
        <f>LN('2 Precios'!H821/'2 Precios'!H822)</f>
        <v>3.9607880105195043E-3</v>
      </c>
      <c r="I822" s="15">
        <f>LN('2 Precios'!I821/'2 Precios'!I822)</f>
        <v>-8.1933638340261114E-4</v>
      </c>
      <c r="J822" s="11">
        <v>820</v>
      </c>
    </row>
    <row r="823" spans="1:10" x14ac:dyDescent="0.2">
      <c r="A823" s="2">
        <v>42887</v>
      </c>
      <c r="B823" s="14">
        <f>LN('2 Precios'!B822/'2 Precios'!B823)</f>
        <v>6.3990198236014472E-3</v>
      </c>
      <c r="C823" s="15">
        <f>LN('2 Precios'!C822/'2 Precios'!C823)</f>
        <v>5.4933402598869212E-3</v>
      </c>
      <c r="D823" s="15">
        <f>LN('2 Precios'!D822/'2 Precios'!D823)</f>
        <v>1.5037877364540502E-2</v>
      </c>
      <c r="E823" s="15">
        <f>LN('2 Precios'!E822/'2 Precios'!E823)</f>
        <v>2.8338988575652719E-2</v>
      </c>
      <c r="F823" s="15">
        <f>LN('2 Precios'!F822/'2 Precios'!F823)</f>
        <v>1.6774895308046791E-2</v>
      </c>
      <c r="G823" s="15">
        <f>LN('2 Precios'!G822/'2 Precios'!G823)</f>
        <v>2.043716202416702E-3</v>
      </c>
      <c r="H823" s="15">
        <f>LN('2 Precios'!H822/'2 Precios'!H823)</f>
        <v>-9.2003870731105636E-3</v>
      </c>
      <c r="I823" s="15">
        <f>LN('2 Precios'!I822/'2 Precios'!I823)</f>
        <v>3.2813811231775813E-3</v>
      </c>
      <c r="J823" s="11">
        <v>821</v>
      </c>
    </row>
    <row r="824" spans="1:10" x14ac:dyDescent="0.2">
      <c r="A824" s="2">
        <v>42886</v>
      </c>
      <c r="B824" s="14">
        <f>LN('2 Precios'!B823/'2 Precios'!B824)</f>
        <v>-9.9832751153932607E-3</v>
      </c>
      <c r="C824" s="15">
        <f>LN('2 Precios'!C823/'2 Precios'!C824)</f>
        <v>-3.2699346155531809E-3</v>
      </c>
      <c r="D824" s="15">
        <f>LN('2 Precios'!D823/'2 Precios'!D824)</f>
        <v>-6.9497794496921492E-2</v>
      </c>
      <c r="E824" s="15">
        <f>LN('2 Precios'!E823/'2 Precios'!E824)</f>
        <v>-2.0069626749136166E-2</v>
      </c>
      <c r="F824" s="15">
        <f>LN('2 Precios'!F823/'2 Precios'!F824)</f>
        <v>-7.7034081548323068E-3</v>
      </c>
      <c r="G824" s="15">
        <f>LN('2 Precios'!G823/'2 Precios'!G824)</f>
        <v>-1.5831444758415709E-2</v>
      </c>
      <c r="H824" s="15">
        <f>LN('2 Precios'!H823/'2 Precios'!H824)</f>
        <v>1.7590609471148204E-2</v>
      </c>
      <c r="I824" s="15">
        <f>LN('2 Precios'!I823/'2 Precios'!I824)</f>
        <v>-2.5153415877742457E-2</v>
      </c>
      <c r="J824" s="11">
        <v>822</v>
      </c>
    </row>
    <row r="825" spans="1:10" x14ac:dyDescent="0.2">
      <c r="A825" s="2">
        <v>42885</v>
      </c>
      <c r="B825" s="14">
        <f>LN('2 Precios'!B824/'2 Precios'!B825)</f>
        <v>-3.4950707952127891E-3</v>
      </c>
      <c r="C825" s="15">
        <f>LN('2 Precios'!C824/'2 Precios'!C825)</f>
        <v>-2.2014390970080865E-2</v>
      </c>
      <c r="D825" s="15">
        <f>LN('2 Precios'!D824/'2 Precios'!D825)</f>
        <v>-3.130690462504402E-2</v>
      </c>
      <c r="E825" s="15">
        <f>LN('2 Precios'!E824/'2 Precios'!E825)</f>
        <v>-1.4816716078315459E-3</v>
      </c>
      <c r="F825" s="15">
        <f>LN('2 Precios'!F824/'2 Precios'!F825)</f>
        <v>-4.7954926645332849E-4</v>
      </c>
      <c r="G825" s="15">
        <f>LN('2 Precios'!G824/'2 Precios'!G825)</f>
        <v>-6.0228851613434511E-3</v>
      </c>
      <c r="H825" s="15">
        <f>LN('2 Precios'!H824/'2 Precios'!H825)</f>
        <v>-2.2339485302056886E-2</v>
      </c>
      <c r="I825" s="15">
        <f>LN('2 Precios'!I824/'2 Precios'!I825)</f>
        <v>-9.9661980959051943E-3</v>
      </c>
      <c r="J825" s="11">
        <v>823</v>
      </c>
    </row>
    <row r="826" spans="1:10" x14ac:dyDescent="0.2">
      <c r="A826" s="2">
        <v>42884</v>
      </c>
      <c r="B826" s="14">
        <f>LN('2 Precios'!B825/'2 Precios'!B826)</f>
        <v>-4.7971054306080651E-3</v>
      </c>
      <c r="C826" s="15">
        <f>LN('2 Precios'!C825/'2 Precios'!C826)</f>
        <v>-7.2317354109494719E-3</v>
      </c>
      <c r="D826" s="15">
        <f>LN('2 Precios'!D825/'2 Precios'!D826)</f>
        <v>-3.418806748785609E-3</v>
      </c>
      <c r="E826" s="15">
        <f>LN('2 Precios'!E825/'2 Precios'!E826)</f>
        <v>-1.77520751426395E-3</v>
      </c>
      <c r="F826" s="15">
        <f>LN('2 Precios'!F825/'2 Precios'!F826)</f>
        <v>2.3999051595420141E-3</v>
      </c>
      <c r="G826" s="15">
        <f>LN('2 Precios'!G825/'2 Precios'!G826)</f>
        <v>-8.0034018678204412E-4</v>
      </c>
      <c r="H826" s="15">
        <f>LN('2 Precios'!H825/'2 Precios'!H826)</f>
        <v>-1.5533468609801629E-2</v>
      </c>
      <c r="I826" s="15">
        <f>LN('2 Precios'!I825/'2 Precios'!I826)</f>
        <v>-7.1146547979726278E-3</v>
      </c>
      <c r="J826" s="11">
        <v>824</v>
      </c>
    </row>
    <row r="827" spans="1:10" x14ac:dyDescent="0.2">
      <c r="A827" s="2">
        <v>42881</v>
      </c>
      <c r="B827" s="14">
        <f>LN('2 Precios'!B826/'2 Precios'!B827)</f>
        <v>5.5973893669747877E-3</v>
      </c>
      <c r="C827" s="15">
        <f>LN('2 Precios'!C826/'2 Precios'!C827)</f>
        <v>2.0529162101563411E-2</v>
      </c>
      <c r="D827" s="15">
        <f>LN('2 Precios'!D826/'2 Precios'!D827)</f>
        <v>6.8493418455747683E-3</v>
      </c>
      <c r="E827" s="15">
        <f>LN('2 Precios'!E826/'2 Precios'!E827)</f>
        <v>5.0378531490806473E-3</v>
      </c>
      <c r="F827" s="15">
        <f>LN('2 Precios'!F826/'2 Precios'!F827)</f>
        <v>1.745066096315671E-2</v>
      </c>
      <c r="G827" s="15">
        <f>LN('2 Precios'!G826/'2 Precios'!G827)</f>
        <v>1.0004803135636475E-3</v>
      </c>
      <c r="H827" s="15">
        <f>LN('2 Precios'!H826/'2 Precios'!H827)</f>
        <v>8.0943095747942617E-3</v>
      </c>
      <c r="I827" s="15">
        <f>LN('2 Precios'!I826/'2 Precios'!I827)</f>
        <v>1.0293044568577357E-2</v>
      </c>
      <c r="J827" s="11">
        <v>825</v>
      </c>
    </row>
    <row r="828" spans="1:10" x14ac:dyDescent="0.2">
      <c r="A828" s="2">
        <v>42880</v>
      </c>
      <c r="B828" s="14">
        <f>LN('2 Precios'!B827/'2 Precios'!B828)</f>
        <v>-1.6880099585578577E-3</v>
      </c>
      <c r="C828" s="15">
        <f>LN('2 Precios'!C827/'2 Precios'!C828)</f>
        <v>5.8859622841891598E-4</v>
      </c>
      <c r="D828" s="15">
        <f>LN('2 Precios'!D827/'2 Precios'!D828)</f>
        <v>-1.0256500167188997E-2</v>
      </c>
      <c r="E828" s="15">
        <f>LN('2 Precios'!E827/'2 Precios'!E828)</f>
        <v>-2.0774603108989088E-3</v>
      </c>
      <c r="F828" s="15">
        <f>LN('2 Precios'!F827/'2 Precios'!F828)</f>
        <v>-1.7931131798257775E-2</v>
      </c>
      <c r="G828" s="15">
        <f>LN('2 Precios'!G827/'2 Precios'!G828)</f>
        <v>-6.7837449539597415E-3</v>
      </c>
      <c r="H828" s="15">
        <f>LN('2 Precios'!H827/'2 Precios'!H828)</f>
        <v>-1.4811862959022472E-3</v>
      </c>
      <c r="I828" s="15">
        <f>LN('2 Precios'!I827/'2 Precios'!I828)</f>
        <v>3.0299228726526611E-2</v>
      </c>
      <c r="J828" s="11">
        <v>826</v>
      </c>
    </row>
    <row r="829" spans="1:10" x14ac:dyDescent="0.2">
      <c r="A829" s="2">
        <v>42879</v>
      </c>
      <c r="B829" s="14">
        <f>LN('2 Precios'!B828/'2 Precios'!B829)</f>
        <v>9.1718329348140053E-3</v>
      </c>
      <c r="C829" s="15">
        <f>LN('2 Precios'!C828/'2 Precios'!C829)</f>
        <v>2.2102859758642152E-3</v>
      </c>
      <c r="D829" s="15">
        <f>LN('2 Precios'!D828/'2 Precios'!D829)</f>
        <v>0</v>
      </c>
      <c r="E829" s="15">
        <f>LN('2 Precios'!E828/'2 Precios'!E829)</f>
        <v>6.2453734596763138E-3</v>
      </c>
      <c r="F829" s="15">
        <f>LN('2 Precios'!F828/'2 Precios'!F829)</f>
        <v>1.7931131798257786E-2</v>
      </c>
      <c r="G829" s="15">
        <f>LN('2 Precios'!G828/'2 Precios'!G829)</f>
        <v>-3.969066414085713E-3</v>
      </c>
      <c r="H829" s="15">
        <f>LN('2 Precios'!H828/'2 Precios'!H829)</f>
        <v>7.6852517505702038E-3</v>
      </c>
      <c r="I829" s="15">
        <f>LN('2 Precios'!I828/'2 Precios'!I829)</f>
        <v>-1.788669674056368E-2</v>
      </c>
      <c r="J829" s="11">
        <v>827</v>
      </c>
    </row>
    <row r="830" spans="1:10" x14ac:dyDescent="0.2">
      <c r="A830" s="2">
        <v>42878</v>
      </c>
      <c r="B830" s="14">
        <f>LN('2 Precios'!B829/'2 Precios'!B830)</f>
        <v>2.021893872414715E-3</v>
      </c>
      <c r="C830" s="15">
        <f>LN('2 Precios'!C829/'2 Precios'!C830)</f>
        <v>-2.3573902527288036E-3</v>
      </c>
      <c r="D830" s="15">
        <f>LN('2 Precios'!D829/'2 Precios'!D830)</f>
        <v>2.061928720273561E-2</v>
      </c>
      <c r="E830" s="15">
        <f>LN('2 Precios'!E829/'2 Precios'!E830)</f>
        <v>1.3213344998901521E-2</v>
      </c>
      <c r="F830" s="15">
        <f>LN('2 Precios'!F829/'2 Precios'!F830)</f>
        <v>9.334432568027724E-3</v>
      </c>
      <c r="G830" s="15">
        <f>LN('2 Precios'!G829/'2 Precios'!G830)</f>
        <v>8.7528507014184957E-3</v>
      </c>
      <c r="H830" s="15">
        <f>LN('2 Precios'!H829/'2 Precios'!H830)</f>
        <v>-1.6779728391356649E-2</v>
      </c>
      <c r="I830" s="15">
        <f>LN('2 Precios'!I829/'2 Precios'!I830)</f>
        <v>-1.796814162364168E-2</v>
      </c>
      <c r="J830" s="11">
        <v>828</v>
      </c>
    </row>
    <row r="831" spans="1:10" x14ac:dyDescent="0.2">
      <c r="A831" s="2">
        <v>42877</v>
      </c>
      <c r="B831" s="14">
        <f>LN('2 Precios'!B830/'2 Precios'!B831)</f>
        <v>-2.5304908047953257E-3</v>
      </c>
      <c r="C831" s="15">
        <f>LN('2 Precios'!C830/'2 Precios'!C831)</f>
        <v>-1.0296390273320342E-3</v>
      </c>
      <c r="D831" s="15">
        <f>LN('2 Precios'!D830/'2 Precios'!D831)</f>
        <v>-1.0362787035546659E-2</v>
      </c>
      <c r="E831" s="15">
        <f>LN('2 Precios'!E830/'2 Precios'!E831)</f>
        <v>-2.7725609597888085E-2</v>
      </c>
      <c r="F831" s="15">
        <f>LN('2 Precios'!F830/'2 Precios'!F831)</f>
        <v>-1.1288463430270868E-2</v>
      </c>
      <c r="G831" s="15">
        <f>LN('2 Precios'!G830/'2 Precios'!G831)</f>
        <v>-2.7932979613449357E-3</v>
      </c>
      <c r="H831" s="15">
        <f>LN('2 Precios'!H830/'2 Precios'!H831)</f>
        <v>-2.5760590271230984E-3</v>
      </c>
      <c r="I831" s="15">
        <f>LN('2 Precios'!I830/'2 Precios'!I831)</f>
        <v>3.9651122528782798E-3</v>
      </c>
      <c r="J831" s="11">
        <v>829</v>
      </c>
    </row>
    <row r="832" spans="1:10" x14ac:dyDescent="0.2">
      <c r="A832" s="2">
        <v>42874</v>
      </c>
      <c r="B832" s="14">
        <f>LN('2 Precios'!B831/'2 Precios'!B832)</f>
        <v>1.530438970583408E-2</v>
      </c>
      <c r="C832" s="15">
        <f>LN('2 Precios'!C831/'2 Precios'!C832)</f>
        <v>8.8245338518030459E-4</v>
      </c>
      <c r="D832" s="15">
        <f>LN('2 Precios'!D831/'2 Precios'!D832)</f>
        <v>0</v>
      </c>
      <c r="E832" s="15">
        <f>LN('2 Precios'!E831/'2 Precios'!E832)</f>
        <v>-1.5463561457602828E-2</v>
      </c>
      <c r="F832" s="15">
        <f>LN('2 Precios'!F831/'2 Precios'!F832)</f>
        <v>-5.3541135447271408E-3</v>
      </c>
      <c r="G832" s="15">
        <f>LN('2 Precios'!G831/'2 Precios'!G832)</f>
        <v>1.0012098253098961E-2</v>
      </c>
      <c r="H832" s="15">
        <f>LN('2 Precios'!H831/'2 Precios'!H832)</f>
        <v>1.3202806891866327E-2</v>
      </c>
      <c r="I832" s="15">
        <f>LN('2 Precios'!I831/'2 Precios'!I832)</f>
        <v>-1.9280550040265836E-2</v>
      </c>
      <c r="J832" s="11">
        <v>830</v>
      </c>
    </row>
    <row r="833" spans="1:10" x14ac:dyDescent="0.2">
      <c r="A833" s="2">
        <v>42873</v>
      </c>
      <c r="B833" s="14">
        <f>LN('2 Precios'!B832/'2 Precios'!B833)</f>
        <v>-8.7712546621485192E-3</v>
      </c>
      <c r="C833" s="15">
        <f>LN('2 Precios'!C832/'2 Precios'!C833)</f>
        <v>-4.4132403308407827E-4</v>
      </c>
      <c r="D833" s="15">
        <f>LN('2 Precios'!D832/'2 Precios'!D833)</f>
        <v>-1.365208916832732E-2</v>
      </c>
      <c r="E833" s="15">
        <f>LN('2 Precios'!E832/'2 Precios'!E833)</f>
        <v>1.1355457088520649E-2</v>
      </c>
      <c r="F833" s="15">
        <f>LN('2 Precios'!F832/'2 Precios'!F833)</f>
        <v>-1.4458083175229775E-2</v>
      </c>
      <c r="G833" s="15">
        <f>LN('2 Precios'!G832/'2 Precios'!G833)</f>
        <v>-7.0190200932675256E-3</v>
      </c>
      <c r="H833" s="15">
        <f>LN('2 Precios'!H832/'2 Precios'!H833)</f>
        <v>-9.7665864117559287E-3</v>
      </c>
      <c r="I833" s="15">
        <f>LN('2 Precios'!I832/'2 Precios'!I833)</f>
        <v>-8.9233959510034502E-3</v>
      </c>
      <c r="J833" s="11">
        <v>831</v>
      </c>
    </row>
    <row r="834" spans="1:10" x14ac:dyDescent="0.2">
      <c r="A834" s="2">
        <v>42872</v>
      </c>
      <c r="B834" s="14">
        <f>LN('2 Precios'!B833/'2 Precios'!B834)</f>
        <v>-1.4493471950228915E-2</v>
      </c>
      <c r="C834" s="15">
        <f>LN('2 Precios'!C833/'2 Precios'!C834)</f>
        <v>-2.9705915572929485E-2</v>
      </c>
      <c r="D834" s="15">
        <f>LN('2 Precios'!D833/'2 Precios'!D834)</f>
        <v>-2.675744916954919E-2</v>
      </c>
      <c r="E834" s="15">
        <f>LN('2 Precios'!E833/'2 Precios'!E834)</f>
        <v>1.2968145000770002E-2</v>
      </c>
      <c r="F834" s="15">
        <f>LN('2 Precios'!F833/'2 Precios'!F834)</f>
        <v>-4.2969748617762756E-3</v>
      </c>
      <c r="G834" s="15">
        <f>LN('2 Precios'!G833/'2 Precios'!G834)</f>
        <v>-6.7715851908875073E-3</v>
      </c>
      <c r="H834" s="15">
        <f>LN('2 Precios'!H833/'2 Precios'!H834)</f>
        <v>-3.036643377554596E-4</v>
      </c>
      <c r="I834" s="15">
        <f>LN('2 Precios'!I833/'2 Precios'!I834)</f>
        <v>5.4221280287486554E-3</v>
      </c>
      <c r="J834" s="11">
        <v>832</v>
      </c>
    </row>
    <row r="835" spans="1:10" x14ac:dyDescent="0.2">
      <c r="A835" s="2">
        <v>42871</v>
      </c>
      <c r="B835" s="14">
        <f>LN('2 Precios'!B834/'2 Precios'!B835)</f>
        <v>-4.424921103213921E-3</v>
      </c>
      <c r="C835" s="15">
        <f>LN('2 Precios'!C834/'2 Precios'!C835)</f>
        <v>-2.188882183915996E-2</v>
      </c>
      <c r="D835" s="15">
        <f>LN('2 Precios'!D834/'2 Precios'!D835)</f>
        <v>0</v>
      </c>
      <c r="E835" s="15">
        <f>LN('2 Precios'!E834/'2 Precios'!E835)</f>
        <v>3.8637883725265521E-3</v>
      </c>
      <c r="F835" s="15">
        <f>LN('2 Precios'!F834/'2 Precios'!F835)</f>
        <v>1.9074397316989867E-3</v>
      </c>
      <c r="G835" s="15">
        <f>LN('2 Precios'!G834/'2 Precios'!G835)</f>
        <v>-9.6790484031114097E-3</v>
      </c>
      <c r="H835" s="15">
        <f>LN('2 Precios'!H834/'2 Precios'!H835)</f>
        <v>-3.9296607436263696E-2</v>
      </c>
      <c r="I835" s="15">
        <f>LN('2 Precios'!I834/'2 Precios'!I835)</f>
        <v>2.5566780972006927E-2</v>
      </c>
      <c r="J835" s="11">
        <v>833</v>
      </c>
    </row>
    <row r="836" spans="1:10" x14ac:dyDescent="0.2">
      <c r="A836" s="2">
        <v>42870</v>
      </c>
      <c r="B836" s="14">
        <f>LN('2 Precios'!B835/'2 Precios'!B836)</f>
        <v>5.1033401375423547E-3</v>
      </c>
      <c r="C836" s="15">
        <f>LN('2 Precios'!C835/'2 Precios'!C836)</f>
        <v>1.8610421022733078E-2</v>
      </c>
      <c r="D836" s="15">
        <f>LN('2 Precios'!D835/'2 Precios'!D836)</f>
        <v>-1.3114942077828018E-2</v>
      </c>
      <c r="E836" s="15">
        <f>LN('2 Precios'!E835/'2 Precios'!E836)</f>
        <v>7.472758883007356E-3</v>
      </c>
      <c r="F836" s="15">
        <f>LN('2 Precios'!F835/'2 Precios'!F836)</f>
        <v>6.7051017491209144E-3</v>
      </c>
      <c r="G836" s="15">
        <f>LN('2 Precios'!G835/'2 Precios'!G836)</f>
        <v>-4.5111188939929193E-3</v>
      </c>
      <c r="H836" s="15">
        <f>LN('2 Precios'!H835/'2 Precios'!H836)</f>
        <v>7.423016075412698E-3</v>
      </c>
      <c r="I836" s="15">
        <f>LN('2 Precios'!I835/'2 Precios'!I836)</f>
        <v>-3.9836685652565372E-4</v>
      </c>
      <c r="J836" s="11">
        <v>834</v>
      </c>
    </row>
    <row r="837" spans="1:10" x14ac:dyDescent="0.2">
      <c r="A837" s="2">
        <v>42867</v>
      </c>
      <c r="B837" s="14">
        <f>LN('2 Precios'!B836/'2 Precios'!B837)</f>
        <v>-2.1110901930199693E-3</v>
      </c>
      <c r="C837" s="15">
        <f>LN('2 Precios'!C836/'2 Precios'!C837)</f>
        <v>1.1390432752162595E-3</v>
      </c>
      <c r="D837" s="15">
        <f>LN('2 Precios'!D836/'2 Precios'!D837)</f>
        <v>-6.4935293105483427E-3</v>
      </c>
      <c r="E837" s="15">
        <f>LN('2 Precios'!E836/'2 Precios'!E837)</f>
        <v>-5.6843232882352384E-3</v>
      </c>
      <c r="F837" s="15">
        <f>LN('2 Precios'!F836/'2 Precios'!F837)</f>
        <v>-4.3155666190435611E-3</v>
      </c>
      <c r="G837" s="15">
        <f>LN('2 Precios'!G836/'2 Precios'!G837)</f>
        <v>-1.0705776217100499E-2</v>
      </c>
      <c r="H837" s="15">
        <f>LN('2 Precios'!H836/'2 Precios'!H837)</f>
        <v>1.9605863287531399E-4</v>
      </c>
      <c r="I837" s="15">
        <f>LN('2 Precios'!I836/'2 Precios'!I837)</f>
        <v>3.5907079554987308E-3</v>
      </c>
      <c r="J837" s="11">
        <v>835</v>
      </c>
    </row>
    <row r="838" spans="1:10" x14ac:dyDescent="0.2">
      <c r="A838" s="2">
        <v>42866</v>
      </c>
      <c r="B838" s="14">
        <f>LN('2 Precios'!B837/'2 Precios'!B838)</f>
        <v>-8.0435484638035383E-3</v>
      </c>
      <c r="C838" s="15">
        <f>LN('2 Precios'!C837/'2 Precios'!C838)</f>
        <v>1.1607280934941304E-2</v>
      </c>
      <c r="D838" s="15">
        <f>LN('2 Precios'!D837/'2 Precios'!D838)</f>
        <v>-1.9231361927887644E-2</v>
      </c>
      <c r="E838" s="15">
        <f>LN('2 Precios'!E837/'2 Precios'!E838)</f>
        <v>2.9843354834154076E-4</v>
      </c>
      <c r="F838" s="15">
        <f>LN('2 Precios'!F837/'2 Precios'!F838)</f>
        <v>1.4363899659887759E-3</v>
      </c>
      <c r="G838" s="15">
        <f>LN('2 Precios'!G837/'2 Precios'!G838)</f>
        <v>-2.0694319254563151E-2</v>
      </c>
      <c r="H838" s="15">
        <f>LN('2 Precios'!H837/'2 Precios'!H838)</f>
        <v>7.0849103248109939E-3</v>
      </c>
      <c r="I838" s="15">
        <f>LN('2 Precios'!I837/'2 Precios'!I838)</f>
        <v>5.2094288360431387E-3</v>
      </c>
      <c r="J838" s="11">
        <v>836</v>
      </c>
    </row>
    <row r="839" spans="1:10" x14ac:dyDescent="0.2">
      <c r="A839" s="2">
        <v>42865</v>
      </c>
      <c r="B839" s="14">
        <f>LN('2 Precios'!B838/'2 Precios'!B839)</f>
        <v>-1.7882620056501727E-4</v>
      </c>
      <c r="C839" s="15">
        <f>LN('2 Precios'!C838/'2 Precios'!C839)</f>
        <v>-9.1822743801413548E-3</v>
      </c>
      <c r="D839" s="15">
        <f>LN('2 Precios'!D838/'2 Precios'!D839)</f>
        <v>-3.1695747612791787E-3</v>
      </c>
      <c r="E839" s="15">
        <f>LN('2 Precios'!E838/'2 Precios'!E839)</f>
        <v>8.9928367882981114E-3</v>
      </c>
      <c r="F839" s="15">
        <f>LN('2 Precios'!F838/'2 Precios'!F839)</f>
        <v>3.8406190348081828E-3</v>
      </c>
      <c r="G839" s="15">
        <f>LN('2 Precios'!G838/'2 Precios'!G839)</f>
        <v>-1.1501965211489974E-2</v>
      </c>
      <c r="H839" s="15">
        <f>LN('2 Precios'!H838/'2 Precios'!H839)</f>
        <v>-2.9581739960934548E-3</v>
      </c>
      <c r="I839" s="15">
        <f>LN('2 Precios'!I838/'2 Precios'!I839)</f>
        <v>1.8244900982798025E-2</v>
      </c>
      <c r="J839" s="11">
        <v>837</v>
      </c>
    </row>
    <row r="840" spans="1:10" x14ac:dyDescent="0.2">
      <c r="A840" s="2">
        <v>42864</v>
      </c>
      <c r="B840" s="14">
        <f>LN('2 Precios'!B839/'2 Precios'!B840)</f>
        <v>8.7206132482805353E-3</v>
      </c>
      <c r="C840" s="15">
        <f>LN('2 Precios'!C839/'2 Precios'!C840)</f>
        <v>4.4371075284543324E-3</v>
      </c>
      <c r="D840" s="15">
        <f>LN('2 Precios'!D839/'2 Precios'!D840)</f>
        <v>9.5390230467589099E-3</v>
      </c>
      <c r="E840" s="15">
        <f>LN('2 Precios'!E839/'2 Precios'!E840)</f>
        <v>6.3434438107624891E-3</v>
      </c>
      <c r="F840" s="15">
        <f>LN('2 Precios'!F839/'2 Precios'!F840)</f>
        <v>2.1391238081364505E-2</v>
      </c>
      <c r="G840" s="15">
        <f>LN('2 Precios'!G839/'2 Precios'!G840)</f>
        <v>2.8161288001685597E-3</v>
      </c>
      <c r="H840" s="15">
        <f>LN('2 Precios'!H839/'2 Precios'!H840)</f>
        <v>1.4229695468327922E-2</v>
      </c>
      <c r="I840" s="15">
        <f>LN('2 Precios'!I839/'2 Precios'!I840)</f>
        <v>-3.3396746180178821E-2</v>
      </c>
      <c r="J840" s="11">
        <v>838</v>
      </c>
    </row>
    <row r="841" spans="1:10" x14ac:dyDescent="0.2">
      <c r="A841" s="2">
        <v>42863</v>
      </c>
      <c r="B841" s="14">
        <f>LN('2 Precios'!B840/'2 Precios'!B841)</f>
        <v>4.0786317829280083E-4</v>
      </c>
      <c r="C841" s="15">
        <f>LN('2 Precios'!C840/'2 Precios'!C841)</f>
        <v>6.4761973021911032E-3</v>
      </c>
      <c r="D841" s="15">
        <f>LN('2 Precios'!D840/'2 Precios'!D841)</f>
        <v>-9.539023046758948E-3</v>
      </c>
      <c r="E841" s="15">
        <f>LN('2 Precios'!E840/'2 Precios'!E841)</f>
        <v>1.2195334443513374E-2</v>
      </c>
      <c r="F841" s="15">
        <f>LN('2 Precios'!F840/'2 Precios'!F841)</f>
        <v>9.8328424834881164E-4</v>
      </c>
      <c r="G841" s="15">
        <f>LN('2 Precios'!G840/'2 Precios'!G841)</f>
        <v>2.821922288418887E-2</v>
      </c>
      <c r="H841" s="15">
        <f>LN('2 Precios'!H840/'2 Precios'!H841)</f>
        <v>-7.4128098379439211E-3</v>
      </c>
      <c r="I841" s="15">
        <f>LN('2 Precios'!I840/'2 Precios'!I841)</f>
        <v>2.0388473583707323E-2</v>
      </c>
      <c r="J841" s="11">
        <v>839</v>
      </c>
    </row>
    <row r="842" spans="1:10" x14ac:dyDescent="0.2">
      <c r="A842" s="2">
        <v>42860</v>
      </c>
      <c r="B842" s="14">
        <f>LN('2 Precios'!B841/'2 Precios'!B842)</f>
        <v>9.9014574205893904E-3</v>
      </c>
      <c r="C842" s="15">
        <f>LN('2 Precios'!C841/'2 Precios'!C842)</f>
        <v>1.8948285761778844E-2</v>
      </c>
      <c r="D842" s="15">
        <f>LN('2 Precios'!D841/'2 Precios'!D842)</f>
        <v>3.1695747612790395E-3</v>
      </c>
      <c r="E842" s="15">
        <f>LN('2 Precios'!E841/'2 Precios'!E842)</f>
        <v>4.3036957436692258E-3</v>
      </c>
      <c r="F842" s="15">
        <f>LN('2 Precios'!F841/'2 Precios'!F842)</f>
        <v>3.5548122534639917E-2</v>
      </c>
      <c r="G842" s="15">
        <f>LN('2 Precios'!G841/'2 Precios'!G842)</f>
        <v>-1.7389628909070648E-3</v>
      </c>
      <c r="H842" s="15">
        <f>LN('2 Precios'!H841/'2 Precios'!H842)</f>
        <v>2.8608582517437049E-2</v>
      </c>
      <c r="I842" s="15">
        <f>LN('2 Precios'!I841/'2 Precios'!I842)</f>
        <v>9.7403367483848043E-3</v>
      </c>
      <c r="J842" s="11">
        <v>840</v>
      </c>
    </row>
    <row r="843" spans="1:10" x14ac:dyDescent="0.2">
      <c r="A843" s="2">
        <v>42859</v>
      </c>
      <c r="B843" s="14">
        <f>LN('2 Precios'!B842/'2 Precios'!B843)</f>
        <v>-2.0769238377907149E-3</v>
      </c>
      <c r="C843" s="15">
        <f>LN('2 Precios'!C842/'2 Precios'!C843)</f>
        <v>5.7551845251100449E-3</v>
      </c>
      <c r="D843" s="15">
        <f>LN('2 Precios'!D842/'2 Precios'!D843)</f>
        <v>-2.817087696669645E-2</v>
      </c>
      <c r="E843" s="15">
        <f>LN('2 Precios'!E842/'2 Precios'!E843)</f>
        <v>-1.0115090074361616E-2</v>
      </c>
      <c r="F843" s="15">
        <f>LN('2 Precios'!F842/'2 Precios'!F843)</f>
        <v>-4.0691813997476723E-3</v>
      </c>
      <c r="G843" s="15">
        <f>LN('2 Precios'!G842/'2 Precios'!G843)</f>
        <v>-1.1576694327843369E-3</v>
      </c>
      <c r="H843" s="15">
        <f>LN('2 Precios'!H842/'2 Precios'!H843)</f>
        <v>-2.0646330828444141E-2</v>
      </c>
      <c r="I843" s="15">
        <f>LN('2 Precios'!I842/'2 Precios'!I843)</f>
        <v>1.6033272873259265E-2</v>
      </c>
      <c r="J843" s="11">
        <v>841</v>
      </c>
    </row>
    <row r="844" spans="1:10" x14ac:dyDescent="0.2">
      <c r="A844" s="2">
        <v>42858</v>
      </c>
      <c r="B844" s="14">
        <f>LN('2 Precios'!B843/'2 Precios'!B844)</f>
        <v>-9.9071682483600747E-3</v>
      </c>
      <c r="C844" s="15">
        <f>LN('2 Precios'!C843/'2 Precios'!C844)</f>
        <v>1.6292827541782068E-3</v>
      </c>
      <c r="D844" s="15">
        <f>LN('2 Precios'!D843/'2 Precios'!D844)</f>
        <v>-6.1538655743781116E-3</v>
      </c>
      <c r="E844" s="15">
        <f>LN('2 Precios'!E843/'2 Precios'!E844)</f>
        <v>-1.2191710797307494E-3</v>
      </c>
      <c r="F844" s="15">
        <f>LN('2 Precios'!F843/'2 Precios'!F844)</f>
        <v>-1.5613462090279273E-2</v>
      </c>
      <c r="G844" s="15">
        <f>LN('2 Precios'!G843/'2 Precios'!G844)</f>
        <v>-1.9276969113977166E-4</v>
      </c>
      <c r="H844" s="15">
        <f>LN('2 Precios'!H843/'2 Precios'!H844)</f>
        <v>-4.7849715578494661E-3</v>
      </c>
      <c r="I844" s="15">
        <f>LN('2 Precios'!I843/'2 Precios'!I844)</f>
        <v>-4.1356966336829875E-3</v>
      </c>
      <c r="J844" s="11">
        <v>842</v>
      </c>
    </row>
    <row r="845" spans="1:10" x14ac:dyDescent="0.2">
      <c r="A845" s="2">
        <v>42857</v>
      </c>
      <c r="B845" s="14">
        <f>LN('2 Precios'!B844/'2 Precios'!B845)</f>
        <v>6.6264514091251775E-3</v>
      </c>
      <c r="C845" s="15">
        <f>LN('2 Precios'!C844/'2 Precios'!C845)</f>
        <v>8.4853506295059986E-3</v>
      </c>
      <c r="D845" s="15">
        <f>LN('2 Precios'!D844/'2 Precios'!D845)</f>
        <v>0</v>
      </c>
      <c r="E845" s="15">
        <f>LN('2 Precios'!E844/'2 Precios'!E845)</f>
        <v>-1.5218081682142482E-3</v>
      </c>
      <c r="F845" s="15">
        <f>LN('2 Precios'!F844/'2 Precios'!F845)</f>
        <v>1.4091828561118069E-2</v>
      </c>
      <c r="G845" s="15">
        <f>LN('2 Precios'!G844/'2 Precios'!G845)</f>
        <v>6.1883780200152798E-3</v>
      </c>
      <c r="H845" s="15">
        <f>LN('2 Precios'!H844/'2 Precios'!H845)</f>
        <v>1.2438740751296085E-3</v>
      </c>
      <c r="I845" s="15">
        <f>LN('2 Precios'!I844/'2 Precios'!I845)</f>
        <v>1.5807317494084063E-2</v>
      </c>
      <c r="J845" s="11">
        <v>843</v>
      </c>
    </row>
    <row r="846" spans="1:10" x14ac:dyDescent="0.2">
      <c r="A846" s="2">
        <v>42853</v>
      </c>
      <c r="B846" s="14">
        <f>LN('2 Precios'!B845/'2 Precios'!B846)</f>
        <v>-3.6398955491800146E-3</v>
      </c>
      <c r="C846" s="15">
        <f>LN('2 Precios'!C845/'2 Precios'!C846)</f>
        <v>-2.9902839612140907E-4</v>
      </c>
      <c r="D846" s="15">
        <f>LN('2 Precios'!D845/'2 Precios'!D846)</f>
        <v>3.0721990369700588E-3</v>
      </c>
      <c r="E846" s="15">
        <f>LN('2 Precios'!E845/'2 Precios'!E846)</f>
        <v>5.1837896230024997E-3</v>
      </c>
      <c r="F846" s="15">
        <f>LN('2 Precios'!F845/'2 Precios'!F846)</f>
        <v>2.8793762976970685E-2</v>
      </c>
      <c r="G846" s="15">
        <f>LN('2 Precios'!G845/'2 Precios'!G846)</f>
        <v>-9.2682650182042969E-3</v>
      </c>
      <c r="H846" s="15">
        <f>LN('2 Precios'!H845/'2 Precios'!H846)</f>
        <v>-1.9816313352013979E-2</v>
      </c>
      <c r="I846" s="15">
        <f>LN('2 Precios'!I845/'2 Precios'!I846)</f>
        <v>-1.621994386676338E-2</v>
      </c>
      <c r="J846" s="11">
        <v>844</v>
      </c>
    </row>
    <row r="847" spans="1:10" x14ac:dyDescent="0.2">
      <c r="A847" s="2">
        <v>42852</v>
      </c>
      <c r="B847" s="14">
        <f>LN('2 Precios'!B846/'2 Precios'!B847)</f>
        <v>-2.5089213025862272E-3</v>
      </c>
      <c r="C847" s="15">
        <f>LN('2 Precios'!C846/'2 Precios'!C847)</f>
        <v>5.2447261116446405E-3</v>
      </c>
      <c r="D847" s="15">
        <f>LN('2 Precios'!D846/'2 Precios'!D847)</f>
        <v>1.863407954489301E-2</v>
      </c>
      <c r="E847" s="15">
        <f>LN('2 Precios'!E846/'2 Precios'!E847)</f>
        <v>7.9803370118620917E-3</v>
      </c>
      <c r="F847" s="15">
        <f>LN('2 Precios'!F846/'2 Precios'!F847)</f>
        <v>7.3298232008890997E-3</v>
      </c>
      <c r="G847" s="15">
        <f>LN('2 Precios'!G846/'2 Precios'!G847)</f>
        <v>-1.2795018440117592E-2</v>
      </c>
      <c r="H847" s="15">
        <f>LN('2 Precios'!H846/'2 Precios'!H847)</f>
        <v>5.0400075971300555E-3</v>
      </c>
      <c r="I847" s="15">
        <f>LN('2 Precios'!I846/'2 Precios'!I847)</f>
        <v>-1.3928942936775077E-2</v>
      </c>
      <c r="J847" s="11">
        <v>845</v>
      </c>
    </row>
    <row r="848" spans="1:10" x14ac:dyDescent="0.2">
      <c r="A848" s="2">
        <v>42851</v>
      </c>
      <c r="B848" s="14">
        <f>LN('2 Precios'!B847/'2 Precios'!B848)</f>
        <v>-4.8884625223907865E-3</v>
      </c>
      <c r="C848" s="15">
        <f>LN('2 Precios'!C847/'2 Precios'!C848)</f>
        <v>1.0420618268021455E-2</v>
      </c>
      <c r="D848" s="15">
        <f>LN('2 Precios'!D847/'2 Precios'!D848)</f>
        <v>-2.4769068112408858E-2</v>
      </c>
      <c r="E848" s="15">
        <f>LN('2 Precios'!E847/'2 Precios'!E848)</f>
        <v>-7.6746345175074861E-3</v>
      </c>
      <c r="F848" s="15">
        <f>LN('2 Precios'!F847/'2 Precios'!F848)</f>
        <v>-8.3726282734172385E-3</v>
      </c>
      <c r="G848" s="15">
        <f>LN('2 Precios'!G847/'2 Precios'!G848)</f>
        <v>-3.2205768103920097E-3</v>
      </c>
      <c r="H848" s="15">
        <f>LN('2 Precios'!H847/'2 Precios'!H848)</f>
        <v>-5.9669597036946416E-3</v>
      </c>
      <c r="I848" s="15">
        <f>LN('2 Precios'!I847/'2 Precios'!I848)</f>
        <v>-1.6942720730312024E-2</v>
      </c>
      <c r="J848" s="11">
        <v>846</v>
      </c>
    </row>
    <row r="849" spans="1:10" x14ac:dyDescent="0.2">
      <c r="A849" s="2">
        <v>42850</v>
      </c>
      <c r="B849" s="14">
        <f>LN('2 Precios'!B848/'2 Precios'!B849)</f>
        <v>7.9577892174917467E-3</v>
      </c>
      <c r="C849" s="15">
        <f>LN('2 Precios'!C848/'2 Precios'!C849)</f>
        <v>1.5606268274802777E-2</v>
      </c>
      <c r="D849" s="15">
        <f>LN('2 Precios'!D848/'2 Precios'!D849)</f>
        <v>-1.5174798019235115E-2</v>
      </c>
      <c r="E849" s="15">
        <f>LN('2 Precios'!E848/'2 Precios'!E849)</f>
        <v>1.5301915060660139E-3</v>
      </c>
      <c r="F849" s="15">
        <f>LN('2 Precios'!F848/'2 Precios'!F849)</f>
        <v>-1.0368055551502001E-2</v>
      </c>
      <c r="G849" s="15">
        <f>LN('2 Precios'!G848/'2 Precios'!G849)</f>
        <v>2.8411421706553246E-3</v>
      </c>
      <c r="H849" s="15">
        <f>LN('2 Precios'!H848/'2 Precios'!H849)</f>
        <v>1.0342468621783204E-2</v>
      </c>
      <c r="I849" s="15">
        <f>LN('2 Precios'!I848/'2 Precios'!I849)</f>
        <v>-1.7053754565827486E-2</v>
      </c>
      <c r="J849" s="11">
        <v>847</v>
      </c>
    </row>
    <row r="850" spans="1:10" x14ac:dyDescent="0.2">
      <c r="A850" s="2">
        <v>42849</v>
      </c>
      <c r="B850" s="14">
        <f>LN('2 Precios'!B849/'2 Precios'!B850)</f>
        <v>9.0553304189167801E-3</v>
      </c>
      <c r="C850" s="15">
        <f>LN('2 Precios'!C849/'2 Precios'!C850)</f>
        <v>7.5845422602682597E-3</v>
      </c>
      <c r="D850" s="15">
        <f>LN('2 Precios'!D849/'2 Precios'!D850)</f>
        <v>1.212136053234482E-2</v>
      </c>
      <c r="E850" s="15">
        <f>LN('2 Precios'!E849/'2 Precios'!E850)</f>
        <v>1.8547764812750358E-2</v>
      </c>
      <c r="F850" s="15">
        <f>LN('2 Precios'!F849/'2 Precios'!F850)</f>
        <v>2.8775148533366223E-2</v>
      </c>
      <c r="G850" s="15">
        <f>LN('2 Precios'!G849/'2 Precios'!G850)</f>
        <v>1.7797809417838529E-2</v>
      </c>
      <c r="H850" s="15">
        <f>LN('2 Precios'!H849/'2 Precios'!H850)</f>
        <v>4.4937434082878858E-3</v>
      </c>
      <c r="I850" s="15">
        <f>LN('2 Precios'!I849/'2 Precios'!I850)</f>
        <v>1.3061733296289922E-2</v>
      </c>
      <c r="J850" s="11">
        <v>848</v>
      </c>
    </row>
    <row r="851" spans="1:10" x14ac:dyDescent="0.2">
      <c r="A851" s="2">
        <v>42846</v>
      </c>
      <c r="B851" s="14">
        <f>LN('2 Precios'!B850/'2 Precios'!B851)</f>
        <v>-3.6108035893175142E-3</v>
      </c>
      <c r="C851" s="15">
        <f>LN('2 Precios'!C850/'2 Precios'!C851)</f>
        <v>7.9557865066496435E-3</v>
      </c>
      <c r="D851" s="15">
        <f>LN('2 Precios'!D850/'2 Precios'!D851)</f>
        <v>-1.212136053234485E-2</v>
      </c>
      <c r="E851" s="15">
        <f>LN('2 Precios'!E850/'2 Precios'!E851)</f>
        <v>2.4992203730053427E-3</v>
      </c>
      <c r="F851" s="15">
        <f>LN('2 Precios'!F850/'2 Precios'!F851)</f>
        <v>0</v>
      </c>
      <c r="G851" s="15">
        <f>LN('2 Precios'!G850/'2 Precios'!G851)</f>
        <v>7.3643936771334104E-3</v>
      </c>
      <c r="H851" s="15">
        <f>LN('2 Precios'!H850/'2 Precios'!H851)</f>
        <v>-1.6813177648661362E-3</v>
      </c>
      <c r="I851" s="15">
        <f>LN('2 Precios'!I850/'2 Precios'!I851)</f>
        <v>-4.2891602797251134E-2</v>
      </c>
      <c r="J851" s="11">
        <v>849</v>
      </c>
    </row>
    <row r="852" spans="1:10" x14ac:dyDescent="0.2">
      <c r="A852" s="2">
        <v>42845</v>
      </c>
      <c r="B852" s="14">
        <f>LN('2 Precios'!B851/'2 Precios'!B852)</f>
        <v>5.5320363700191418E-3</v>
      </c>
      <c r="C852" s="15">
        <f>LN('2 Precios'!C851/'2 Precios'!C852)</f>
        <v>5.3392088313543263E-3</v>
      </c>
      <c r="D852" s="15">
        <f>LN('2 Precios'!D851/'2 Precios'!D852)</f>
        <v>3.0583423372080185E-2</v>
      </c>
      <c r="E852" s="15">
        <f>LN('2 Precios'!E851/'2 Precios'!E852)</f>
        <v>1.4492976023242055E-2</v>
      </c>
      <c r="F852" s="15">
        <f>LN('2 Precios'!F851/'2 Precios'!F852)</f>
        <v>1.2283144759507736E-2</v>
      </c>
      <c r="G852" s="15">
        <f>LN('2 Precios'!G851/'2 Precios'!G852)</f>
        <v>7.8110533405771456E-3</v>
      </c>
      <c r="H852" s="15">
        <f>LN('2 Precios'!H851/'2 Precios'!H852)</f>
        <v>-1.5305145205982233E-3</v>
      </c>
      <c r="I852" s="15">
        <f>LN('2 Precios'!I851/'2 Precios'!I852)</f>
        <v>-3.4292278440762724E-3</v>
      </c>
      <c r="J852" s="11">
        <v>850</v>
      </c>
    </row>
    <row r="853" spans="1:10" x14ac:dyDescent="0.2">
      <c r="A853" s="2">
        <v>42844</v>
      </c>
      <c r="B853" s="14">
        <f>LN('2 Precios'!B852/'2 Precios'!B853)</f>
        <v>2.2800651227495353E-3</v>
      </c>
      <c r="C853" s="15">
        <f>LN('2 Precios'!C852/'2 Precios'!C853)</f>
        <v>1.0446439109321234E-2</v>
      </c>
      <c r="D853" s="15">
        <f>LN('2 Precios'!D852/'2 Precios'!D853)</f>
        <v>0</v>
      </c>
      <c r="E853" s="15">
        <f>LN('2 Precios'!E852/'2 Precios'!E853)</f>
        <v>6.349206562501692E-4</v>
      </c>
      <c r="F853" s="15">
        <f>LN('2 Precios'!F852/'2 Precios'!F853)</f>
        <v>5.9283923044301341E-3</v>
      </c>
      <c r="G853" s="15">
        <f>LN('2 Precios'!G852/'2 Precios'!G853)</f>
        <v>8.0701159591087847E-3</v>
      </c>
      <c r="H853" s="15">
        <f>LN('2 Precios'!H852/'2 Precios'!H853)</f>
        <v>3.6573460067137954E-3</v>
      </c>
      <c r="I853" s="15">
        <f>LN('2 Precios'!I852/'2 Precios'!I853)</f>
        <v>1.4945708073573731E-2</v>
      </c>
      <c r="J853" s="11">
        <v>851</v>
      </c>
    </row>
    <row r="854" spans="1:10" x14ac:dyDescent="0.2">
      <c r="A854" s="2">
        <v>42843</v>
      </c>
      <c r="B854" s="14">
        <f>LN('2 Precios'!B853/'2 Precios'!B854)</f>
        <v>-5.09394427261431E-3</v>
      </c>
      <c r="C854" s="15">
        <f>LN('2 Precios'!C853/'2 Precios'!C854)</f>
        <v>-1.4309725336552469E-3</v>
      </c>
      <c r="D854" s="15">
        <f>LN('2 Precios'!D853/'2 Precios'!D854)</f>
        <v>-2.4541108916117545E-2</v>
      </c>
      <c r="E854" s="15">
        <f>LN('2 Precios'!E853/'2 Precios'!E854)</f>
        <v>-6.3492065625002164E-4</v>
      </c>
      <c r="F854" s="15">
        <f>LN('2 Precios'!F853/'2 Precios'!F854)</f>
        <v>5.4068668524567766E-4</v>
      </c>
      <c r="G854" s="15">
        <f>LN('2 Precios'!G853/'2 Precios'!G854)</f>
        <v>7.3390790057740697E-3</v>
      </c>
      <c r="H854" s="15">
        <f>LN('2 Precios'!H853/'2 Precios'!H854)</f>
        <v>-2.522039711384969E-3</v>
      </c>
      <c r="I854" s="15">
        <f>LN('2 Precios'!I853/'2 Precios'!I854)</f>
        <v>-1.151648022949732E-2</v>
      </c>
      <c r="J854" s="11">
        <v>852</v>
      </c>
    </row>
    <row r="855" spans="1:10" x14ac:dyDescent="0.2">
      <c r="A855" s="2">
        <v>42842</v>
      </c>
      <c r="B855" s="14">
        <f>LN('2 Precios'!B854/'2 Precios'!B855)</f>
        <v>1.1378948306271235E-3</v>
      </c>
      <c r="C855" s="15">
        <f>LN('2 Precios'!C854/'2 Precios'!C855)</f>
        <v>7.9472309348046057E-4</v>
      </c>
      <c r="D855" s="15">
        <f>LN('2 Precios'!D854/'2 Precios'!D855)</f>
        <v>-6.0423144559625863E-3</v>
      </c>
      <c r="E855" s="15">
        <f>LN('2 Precios'!E854/'2 Precios'!E855)</f>
        <v>-6.3454950361182877E-4</v>
      </c>
      <c r="F855" s="15">
        <f>LN('2 Precios'!F854/'2 Precios'!F855)</f>
        <v>0</v>
      </c>
      <c r="G855" s="15">
        <f>LN('2 Precios'!G854/'2 Precios'!G855)</f>
        <v>-1.9908058298585593E-2</v>
      </c>
      <c r="H855" s="15">
        <f>LN('2 Precios'!H854/'2 Precios'!H855)</f>
        <v>-1.8400299057707167E-2</v>
      </c>
      <c r="I855" s="15">
        <f>LN('2 Precios'!I854/'2 Precios'!I855)</f>
        <v>-1.6654359199660761E-2</v>
      </c>
      <c r="J855" s="11">
        <v>853</v>
      </c>
    </row>
    <row r="856" spans="1:10" x14ac:dyDescent="0.2">
      <c r="A856" s="2">
        <v>42837</v>
      </c>
      <c r="B856" s="14">
        <f>LN('2 Precios'!B855/'2 Precios'!B856)</f>
        <v>-1.3836987803796375E-2</v>
      </c>
      <c r="C856" s="15">
        <f>LN('2 Precios'!C855/'2 Precios'!C856)</f>
        <v>-1.8120751089121544E-2</v>
      </c>
      <c r="D856" s="15">
        <f>LN('2 Precios'!D855/'2 Precios'!D856)</f>
        <v>-2.0865138463961787E-2</v>
      </c>
      <c r="E856" s="15">
        <f>LN('2 Precios'!E855/'2 Precios'!E856)</f>
        <v>-1.4796397526931447E-2</v>
      </c>
      <c r="F856" s="15">
        <f>LN('2 Precios'!F855/'2 Precios'!F856)</f>
        <v>-2.720893376740709E-2</v>
      </c>
      <c r="G856" s="15">
        <f>LN('2 Precios'!G855/'2 Precios'!G856)</f>
        <v>-1.5600236868967869E-3</v>
      </c>
      <c r="H856" s="15">
        <f>LN('2 Precios'!H855/'2 Precios'!H856)</f>
        <v>4.0814254713641895E-3</v>
      </c>
      <c r="I856" s="15">
        <f>LN('2 Precios'!I855/'2 Precios'!I856)</f>
        <v>8.671081825609276E-3</v>
      </c>
      <c r="J856" s="11">
        <v>854</v>
      </c>
    </row>
    <row r="857" spans="1:10" x14ac:dyDescent="0.2">
      <c r="A857" s="2">
        <v>42836</v>
      </c>
      <c r="B857" s="14">
        <f>LN('2 Precios'!B856/'2 Precios'!B857)</f>
        <v>1.9695459089643604E-3</v>
      </c>
      <c r="C857" s="15">
        <f>LN('2 Precios'!C856/'2 Precios'!C857)</f>
        <v>-1.1643382152592058E-2</v>
      </c>
      <c r="D857" s="15">
        <f>LN('2 Precios'!D856/'2 Precios'!D857)</f>
        <v>-2.6202372394024072E-2</v>
      </c>
      <c r="E857" s="15">
        <f>LN('2 Precios'!E856/'2 Precios'!E857)</f>
        <v>-1.5612493657039793E-3</v>
      </c>
      <c r="F857" s="15">
        <f>LN('2 Precios'!F856/'2 Precios'!F857)</f>
        <v>5.8063505910862035E-3</v>
      </c>
      <c r="G857" s="15">
        <f>LN('2 Precios'!G856/'2 Precios'!G857)</f>
        <v>-3.1128429804902036E-3</v>
      </c>
      <c r="H857" s="15">
        <f>LN('2 Precios'!H856/'2 Precios'!H857)</f>
        <v>9.8836504235179888E-3</v>
      </c>
      <c r="I857" s="15">
        <f>LN('2 Precios'!I856/'2 Precios'!I857)</f>
        <v>-1.6523094645832941E-2</v>
      </c>
      <c r="J857" s="11">
        <v>855</v>
      </c>
    </row>
    <row r="858" spans="1:10" x14ac:dyDescent="0.2">
      <c r="A858" s="2">
        <v>42835</v>
      </c>
      <c r="B858" s="14">
        <f>LN('2 Precios'!B857/'2 Precios'!B858)</f>
        <v>3.9768121700275976E-3</v>
      </c>
      <c r="C858" s="15">
        <f>LN('2 Precios'!C857/'2 Precios'!C858)</f>
        <v>5.5719227457951886E-3</v>
      </c>
      <c r="D858" s="15">
        <f>LN('2 Precios'!D857/'2 Precios'!D858)</f>
        <v>-8.5837436913914419E-3</v>
      </c>
      <c r="E858" s="15">
        <f>LN('2 Precios'!E857/'2 Precios'!E858)</f>
        <v>1.248860664135599E-3</v>
      </c>
      <c r="F858" s="15">
        <f>LN('2 Precios'!F857/'2 Precios'!F858)</f>
        <v>-7.3841052813098116E-3</v>
      </c>
      <c r="G858" s="15">
        <f>LN('2 Precios'!G857/'2 Precios'!G858)</f>
        <v>5.0632824329232429E-3</v>
      </c>
      <c r="H858" s="15">
        <f>LN('2 Precios'!H857/'2 Precios'!H858)</f>
        <v>-9.4940667780531555E-3</v>
      </c>
      <c r="I858" s="15">
        <f>LN('2 Precios'!I857/'2 Precios'!I858)</f>
        <v>-5.941346849650463E-3</v>
      </c>
      <c r="J858" s="11">
        <v>856</v>
      </c>
    </row>
    <row r="859" spans="1:10" x14ac:dyDescent="0.2">
      <c r="A859" s="2">
        <v>42832</v>
      </c>
      <c r="B859" s="14">
        <f>LN('2 Precios'!B858/'2 Precios'!B859)</f>
        <v>6.7351212246261824E-3</v>
      </c>
      <c r="C859" s="15">
        <f>LN('2 Precios'!C858/'2 Precios'!C859)</f>
        <v>3.0092857597275324E-2</v>
      </c>
      <c r="D859" s="15">
        <f>LN('2 Precios'!D858/'2 Precios'!D859)</f>
        <v>-2.8449521322313617E-3</v>
      </c>
      <c r="E859" s="15">
        <f>LN('2 Precios'!E858/'2 Precios'!E859)</f>
        <v>-1.5806993178314948E-2</v>
      </c>
      <c r="F859" s="15">
        <f>LN('2 Precios'!F858/'2 Precios'!F859)</f>
        <v>-4.1950767241399284E-3</v>
      </c>
      <c r="G859" s="15">
        <f>LN('2 Precios'!G858/'2 Precios'!G859)</f>
        <v>-5.6458244550783585E-3</v>
      </c>
      <c r="H859" s="15">
        <f>LN('2 Precios'!H858/'2 Precios'!H859)</f>
        <v>5.812990602930712E-3</v>
      </c>
      <c r="I859" s="15">
        <f>LN('2 Precios'!I858/'2 Precios'!I859)</f>
        <v>6.6865033669915039E-3</v>
      </c>
      <c r="J859" s="11">
        <v>857</v>
      </c>
    </row>
    <row r="860" spans="1:10" x14ac:dyDescent="0.2">
      <c r="A860" s="2">
        <v>42831</v>
      </c>
      <c r="B860" s="14">
        <f>LN('2 Precios'!B859/'2 Precios'!B860)</f>
        <v>-3.974499996757491E-3</v>
      </c>
      <c r="C860" s="15">
        <f>LN('2 Precios'!C859/'2 Precios'!C860)</f>
        <v>-7.9942445699616039E-4</v>
      </c>
      <c r="D860" s="15">
        <f>LN('2 Precios'!D859/'2 Precios'!D860)</f>
        <v>-2.8368813351996149E-3</v>
      </c>
      <c r="E860" s="15">
        <f>LN('2 Precios'!E859/'2 Precios'!E860)</f>
        <v>-4.907985312192201E-3</v>
      </c>
      <c r="F860" s="15">
        <f>LN('2 Precios'!F859/'2 Precios'!F860)</f>
        <v>4.1950767241399484E-3</v>
      </c>
      <c r="G860" s="15">
        <f>LN('2 Precios'!G859/'2 Precios'!G860)</f>
        <v>-6.7718746431212236E-3</v>
      </c>
      <c r="H860" s="15">
        <f>LN('2 Precios'!H859/'2 Precios'!H860)</f>
        <v>-5.5207166321620893E-3</v>
      </c>
      <c r="I860" s="15">
        <f>LN('2 Precios'!I859/'2 Precios'!I860)</f>
        <v>-7.4267328467532163E-3</v>
      </c>
      <c r="J860" s="11">
        <v>858</v>
      </c>
    </row>
    <row r="861" spans="1:10" x14ac:dyDescent="0.2">
      <c r="A861" s="2">
        <v>42830</v>
      </c>
      <c r="B861" s="14">
        <f>LN('2 Precios'!B860/'2 Precios'!B861)</f>
        <v>-2.7429674496303232E-3</v>
      </c>
      <c r="C861" s="15">
        <f>LN('2 Precios'!C860/'2 Precios'!C861)</f>
        <v>4.9667971201641766E-3</v>
      </c>
      <c r="D861" s="15">
        <f>LN('2 Precios'!D860/'2 Precios'!D861)</f>
        <v>5.6818334674308638E-3</v>
      </c>
      <c r="E861" s="15">
        <f>LN('2 Precios'!E860/'2 Precios'!E861)</f>
        <v>2.0402562423233427E-2</v>
      </c>
      <c r="F861" s="15">
        <f>LN('2 Precios'!F860/'2 Precios'!F861)</f>
        <v>-1.5641559363575339E-2</v>
      </c>
      <c r="G861" s="15">
        <f>LN('2 Precios'!G860/'2 Precios'!G861)</f>
        <v>-9.0220592099083466E-3</v>
      </c>
      <c r="H861" s="15">
        <f>LN('2 Precios'!H860/'2 Precios'!H861)</f>
        <v>4.1988197714585519E-3</v>
      </c>
      <c r="I861" s="15">
        <f>LN('2 Precios'!I860/'2 Precios'!I861)</f>
        <v>1.6412192029357557E-2</v>
      </c>
      <c r="J861" s="11">
        <v>859</v>
      </c>
    </row>
    <row r="862" spans="1:10" x14ac:dyDescent="0.2">
      <c r="A862" s="2">
        <v>42829</v>
      </c>
      <c r="B862" s="14">
        <f>LN('2 Precios'!B861/'2 Precios'!B862)</f>
        <v>1.0670219457491029E-2</v>
      </c>
      <c r="C862" s="15">
        <f>LN('2 Precios'!C861/'2 Precios'!C862)</f>
        <v>-1.1498082782770581E-2</v>
      </c>
      <c r="D862" s="15">
        <f>LN('2 Precios'!D861/'2 Precios'!D862)</f>
        <v>-8.5106896679087302E-3</v>
      </c>
      <c r="E862" s="15">
        <f>LN('2 Precios'!E861/'2 Precios'!E862)</f>
        <v>1.250000162760564E-3</v>
      </c>
      <c r="F862" s="15">
        <f>LN('2 Precios'!F861/'2 Precios'!F862)</f>
        <v>-5.1599701691092195E-3</v>
      </c>
      <c r="G862" s="15">
        <f>LN('2 Precios'!G861/'2 Precios'!G862)</f>
        <v>1.6570725509654025E-2</v>
      </c>
      <c r="H862" s="15">
        <f>LN('2 Precios'!H861/'2 Precios'!H862)</f>
        <v>8.549605094460011E-3</v>
      </c>
      <c r="I862" s="15">
        <f>LN('2 Precios'!I861/'2 Precios'!I862)</f>
        <v>1.5921488712873778E-2</v>
      </c>
      <c r="J862" s="11">
        <v>860</v>
      </c>
    </row>
    <row r="863" spans="1:10" x14ac:dyDescent="0.2">
      <c r="A863" s="2">
        <v>42828</v>
      </c>
      <c r="B863" s="14">
        <f>LN('2 Precios'!B862/'2 Precios'!B863)</f>
        <v>5.7007123652718112E-3</v>
      </c>
      <c r="C863" s="15">
        <f>LN('2 Precios'!C862/'2 Precios'!C863)</f>
        <v>9.412225578393307E-3</v>
      </c>
      <c r="D863" s="15">
        <f>LN('2 Precios'!D862/'2 Precios'!D863)</f>
        <v>1.1363758650315003E-2</v>
      </c>
      <c r="E863" s="15">
        <f>LN('2 Precios'!E862/'2 Precios'!E863)</f>
        <v>-3.1221379366432348E-3</v>
      </c>
      <c r="F863" s="15">
        <f>LN('2 Precios'!F862/'2 Precios'!F863)</f>
        <v>5.6774346049768372E-3</v>
      </c>
      <c r="G863" s="15">
        <f>LN('2 Precios'!G862/'2 Precios'!G863)</f>
        <v>8.5854576138925057E-3</v>
      </c>
      <c r="H863" s="15">
        <f>LN('2 Precios'!H862/'2 Precios'!H863)</f>
        <v>1.4320291011955986E-3</v>
      </c>
      <c r="I863" s="15">
        <f>LN('2 Precios'!I862/'2 Precios'!I863)</f>
        <v>0</v>
      </c>
      <c r="J863" s="11">
        <v>861</v>
      </c>
    </row>
    <row r="864" spans="1:10" x14ac:dyDescent="0.2">
      <c r="A864" s="2">
        <v>42825</v>
      </c>
      <c r="B864" s="14">
        <f>LN('2 Precios'!B863/'2 Precios'!B864)</f>
        <v>-6.6063101825124849E-3</v>
      </c>
      <c r="C864" s="15">
        <f>LN('2 Precios'!C863/'2 Precios'!C864)</f>
        <v>-1.3373881976036514E-2</v>
      </c>
      <c r="D864" s="15">
        <f>LN('2 Precios'!D863/'2 Precios'!D864)</f>
        <v>1.1494379425735212E-2</v>
      </c>
      <c r="E864" s="15">
        <f>LN('2 Precios'!E863/'2 Precios'!E864)</f>
        <v>-1.8684838530379051E-3</v>
      </c>
      <c r="F864" s="15">
        <f>LN('2 Precios'!F863/'2 Precios'!F864)</f>
        <v>-5.1746443586751659E-4</v>
      </c>
      <c r="G864" s="15">
        <f>LN('2 Precios'!G863/'2 Precios'!G864)</f>
        <v>-2.1532748293115102E-3</v>
      </c>
      <c r="H864" s="15">
        <f>LN('2 Precios'!H863/'2 Precios'!H864)</f>
        <v>-3.6009164838932788E-3</v>
      </c>
      <c r="I864" s="15">
        <f>LN('2 Precios'!I863/'2 Precios'!I864)</f>
        <v>-1.9087236546731837E-3</v>
      </c>
      <c r="J864" s="11">
        <v>862</v>
      </c>
    </row>
    <row r="865" spans="1:10" x14ac:dyDescent="0.2">
      <c r="A865" s="2">
        <v>42824</v>
      </c>
      <c r="B865" s="14">
        <f>LN('2 Precios'!B864/'2 Precios'!B865)</f>
        <v>-3.5386976239013841E-3</v>
      </c>
      <c r="C865" s="15">
        <f>LN('2 Precios'!C864/'2 Precios'!C865)</f>
        <v>-1.0540520611871338E-2</v>
      </c>
      <c r="D865" s="15">
        <f>LN('2 Precios'!D864/'2 Precios'!D865)</f>
        <v>1.1628037995119214E-2</v>
      </c>
      <c r="E865" s="15">
        <f>LN('2 Precios'!E864/'2 Precios'!E865)</f>
        <v>4.365426395762804E-3</v>
      </c>
      <c r="F865" s="15">
        <f>LN('2 Precios'!F864/'2 Precios'!F865)</f>
        <v>-2.5832616427922967E-3</v>
      </c>
      <c r="G865" s="15">
        <f>LN('2 Precios'!G864/'2 Precios'!G865)</f>
        <v>-6.8207025916674439E-3</v>
      </c>
      <c r="H865" s="15">
        <f>LN('2 Precios'!H864/'2 Precios'!H865)</f>
        <v>2.2675302965622173E-3</v>
      </c>
      <c r="I865" s="15">
        <f>LN('2 Precios'!I864/'2 Precios'!I865)</f>
        <v>-6.8415699555426576E-3</v>
      </c>
      <c r="J865" s="11">
        <v>863</v>
      </c>
    </row>
    <row r="866" spans="1:10" x14ac:dyDescent="0.2">
      <c r="A866" s="2">
        <v>42823</v>
      </c>
      <c r="B866" s="14">
        <f>LN('2 Precios'!B865/'2 Precios'!B866)</f>
        <v>-6.1543557521879753E-3</v>
      </c>
      <c r="C866" s="15">
        <f>LN('2 Precios'!C865/'2 Precios'!C866)</f>
        <v>9.7500850257762096E-3</v>
      </c>
      <c r="D866" s="15">
        <f>LN('2 Precios'!D865/'2 Precios'!D866)</f>
        <v>-5.8309203107932096E-3</v>
      </c>
      <c r="E866" s="15">
        <f>LN('2 Precios'!E865/'2 Precios'!E866)</f>
        <v>3.1254883830006468E-4</v>
      </c>
      <c r="F866" s="15">
        <f>LN('2 Precios'!F865/'2 Precios'!F866)</f>
        <v>9.8521927329504461E-3</v>
      </c>
      <c r="G866" s="15">
        <f>LN('2 Precios'!G865/'2 Precios'!G866)</f>
        <v>1.1659931137180141E-3</v>
      </c>
      <c r="H866" s="15">
        <f>LN('2 Precios'!H865/'2 Precios'!H866)</f>
        <v>7.8994819032654733E-4</v>
      </c>
      <c r="I866" s="15">
        <f>LN('2 Precios'!I865/'2 Precios'!I866)</f>
        <v>-1.1673979530437003E-2</v>
      </c>
      <c r="J866" s="11">
        <v>864</v>
      </c>
    </row>
    <row r="867" spans="1:10" x14ac:dyDescent="0.2">
      <c r="A867" s="2">
        <v>42822</v>
      </c>
      <c r="B867" s="14">
        <f>LN('2 Precios'!B866/'2 Precios'!B867)</f>
        <v>5.3217249188024988E-4</v>
      </c>
      <c r="C867" s="15">
        <f>LN('2 Precios'!C866/'2 Precios'!C867)</f>
        <v>1.1283377646344739E-2</v>
      </c>
      <c r="D867" s="15">
        <f>LN('2 Precios'!D866/'2 Precios'!D867)</f>
        <v>5.8309203107931437E-3</v>
      </c>
      <c r="E867" s="15">
        <f>LN('2 Precios'!E866/'2 Precios'!E867)</f>
        <v>9.4221487029019727E-3</v>
      </c>
      <c r="F867" s="15">
        <f>LN('2 Precios'!F866/'2 Precios'!F867)</f>
        <v>-5.2096898698652128E-4</v>
      </c>
      <c r="G867" s="15">
        <f>LN('2 Precios'!G866/'2 Precios'!G867)</f>
        <v>3.7011437262859273E-3</v>
      </c>
      <c r="H867" s="15">
        <f>LN('2 Precios'!H866/'2 Precios'!H867)</f>
        <v>6.8888835917635628E-3</v>
      </c>
      <c r="I867" s="15">
        <f>LN('2 Precios'!I866/'2 Precios'!I867)</f>
        <v>4.1664654182113799E-2</v>
      </c>
      <c r="J867" s="11">
        <v>865</v>
      </c>
    </row>
    <row r="868" spans="1:10" x14ac:dyDescent="0.2">
      <c r="A868" s="2">
        <v>42821</v>
      </c>
      <c r="B868" s="14">
        <f>LN('2 Precios'!B867/'2 Precios'!B868)</f>
        <v>4.6574083589572155E-3</v>
      </c>
      <c r="C868" s="15">
        <f>LN('2 Precios'!C867/'2 Precios'!C868)</f>
        <v>-2.3221973733482278E-2</v>
      </c>
      <c r="D868" s="15">
        <f>LN('2 Precios'!D867/'2 Precios'!D868)</f>
        <v>5.8651194523980576E-3</v>
      </c>
      <c r="E868" s="15">
        <f>LN('2 Precios'!E867/'2 Precios'!E868)</f>
        <v>-4.4080360354767298E-3</v>
      </c>
      <c r="F868" s="15">
        <f>LN('2 Precios'!F867/'2 Precios'!F868)</f>
        <v>6.2696650969275222E-3</v>
      </c>
      <c r="G868" s="15">
        <f>LN('2 Precios'!G867/'2 Precios'!G868)</f>
        <v>-8.7438038013070308E-3</v>
      </c>
      <c r="H868" s="15">
        <f>LN('2 Precios'!H867/'2 Precios'!H868)</f>
        <v>4.5358532595573047E-3</v>
      </c>
      <c r="I868" s="15">
        <f>LN('2 Precios'!I867/'2 Precios'!I868)</f>
        <v>2.9711037476193945E-2</v>
      </c>
      <c r="J868" s="11">
        <v>866</v>
      </c>
    </row>
    <row r="869" spans="1:10" x14ac:dyDescent="0.2">
      <c r="A869" s="2">
        <v>42818</v>
      </c>
      <c r="B869" s="14">
        <f>LN('2 Precios'!B868/'2 Precios'!B869)</f>
        <v>8.3252984180475671E-3</v>
      </c>
      <c r="C869" s="15">
        <f>LN('2 Precios'!C868/'2 Precios'!C869)</f>
        <v>1.3520108369815154E-2</v>
      </c>
      <c r="D869" s="15">
        <f>LN('2 Precios'!D868/'2 Precios'!D869)</f>
        <v>-2.936859673309825E-3</v>
      </c>
      <c r="E869" s="15">
        <f>LN('2 Precios'!E868/'2 Precios'!E869)</f>
        <v>-8.1352138277641546E-3</v>
      </c>
      <c r="F869" s="15">
        <f>LN('2 Precios'!F868/'2 Precios'!F869)</f>
        <v>1.05375582688887E-2</v>
      </c>
      <c r="G869" s="15">
        <f>LN('2 Precios'!G868/'2 Precios'!G869)</f>
        <v>3.1001769278845488E-3</v>
      </c>
      <c r="H869" s="15">
        <f>LN('2 Precios'!H868/'2 Precios'!H869)</f>
        <v>6.6665344013122066E-3</v>
      </c>
      <c r="I869" s="15">
        <f>LN('2 Precios'!I868/'2 Precios'!I869)</f>
        <v>5.6452164910747206E-3</v>
      </c>
      <c r="J869" s="11">
        <v>867</v>
      </c>
    </row>
    <row r="870" spans="1:10" x14ac:dyDescent="0.2">
      <c r="A870" s="2">
        <v>42817</v>
      </c>
      <c r="B870" s="14">
        <f>LN('2 Precios'!B869/'2 Precios'!B870)</f>
        <v>3.9028694589316845E-3</v>
      </c>
      <c r="C870" s="15">
        <f>LN('2 Precios'!C869/'2 Precios'!C870)</f>
        <v>1.0181427354477565E-2</v>
      </c>
      <c r="D870" s="15">
        <f>LN('2 Precios'!D869/'2 Precios'!D870)</f>
        <v>8.8365818004981639E-3</v>
      </c>
      <c r="E870" s="15">
        <f>LN('2 Precios'!E869/'2 Precios'!E870)</f>
        <v>3.1658231051103158E-2</v>
      </c>
      <c r="F870" s="15">
        <f>LN('2 Precios'!F869/'2 Precios'!F870)</f>
        <v>1.4403983362542396E-2</v>
      </c>
      <c r="G870" s="15">
        <f>LN('2 Precios'!G869/'2 Precios'!G870)</f>
        <v>1.8212606166234095E-2</v>
      </c>
      <c r="H870" s="15">
        <f>LN('2 Precios'!H869/'2 Precios'!H870)</f>
        <v>1.4385801879277864E-2</v>
      </c>
      <c r="I870" s="15">
        <f>LN('2 Precios'!I869/'2 Precios'!I870)</f>
        <v>6.4908950002371402E-3</v>
      </c>
      <c r="J870" s="11">
        <v>868</v>
      </c>
    </row>
    <row r="871" spans="1:10" x14ac:dyDescent="0.2">
      <c r="A871" s="2">
        <v>42816</v>
      </c>
      <c r="B871" s="14">
        <f>LN('2 Precios'!B870/'2 Precios'!B871)</f>
        <v>-2.0962888617850868E-3</v>
      </c>
      <c r="C871" s="15">
        <f>LN('2 Precios'!C870/'2 Precios'!C871)</f>
        <v>6.2555178825328388E-3</v>
      </c>
      <c r="D871" s="15">
        <f>LN('2 Precios'!D870/'2 Precios'!D871)</f>
        <v>2.3953241022492796E-2</v>
      </c>
      <c r="E871" s="15">
        <f>LN('2 Precios'!E870/'2 Precios'!E871)</f>
        <v>-4.8131009008226854E-3</v>
      </c>
      <c r="F871" s="15">
        <f>LN('2 Precios'!F870/'2 Precios'!F871)</f>
        <v>-6.4273920672879041E-3</v>
      </c>
      <c r="G871" s="15">
        <f>LN('2 Precios'!G870/'2 Precios'!G871)</f>
        <v>-7.6780375227133435E-3</v>
      </c>
      <c r="H871" s="15">
        <f>LN('2 Precios'!H870/'2 Precios'!H871)</f>
        <v>2.2809172836268491E-2</v>
      </c>
      <c r="I871" s="15">
        <f>LN('2 Precios'!I870/'2 Precios'!I871)</f>
        <v>-2.0329748406030402E-3</v>
      </c>
      <c r="J871" s="11">
        <v>869</v>
      </c>
    </row>
    <row r="872" spans="1:10" x14ac:dyDescent="0.2">
      <c r="A872" s="2">
        <v>42815</v>
      </c>
      <c r="B872" s="14">
        <f>LN('2 Precios'!B871/'2 Precios'!B872)</f>
        <v>-9.0358353736004577E-5</v>
      </c>
      <c r="C872" s="15">
        <f>LN('2 Precios'!C871/'2 Precios'!C872)</f>
        <v>3.6206804931761767E-2</v>
      </c>
      <c r="D872" s="15">
        <f>LN('2 Precios'!D871/'2 Precios'!D872)</f>
        <v>1.2195273093818206E-2</v>
      </c>
      <c r="E872" s="15">
        <f>LN('2 Precios'!E871/'2 Precios'!E872)</f>
        <v>1.8740451527817201E-2</v>
      </c>
      <c r="F872" s="15">
        <f>LN('2 Precios'!F871/'2 Precios'!F872)</f>
        <v>-5.3248262130638352E-3</v>
      </c>
      <c r="G872" s="15">
        <f>LN('2 Precios'!G871/'2 Precios'!G872)</f>
        <v>-1.4794857855037787E-2</v>
      </c>
      <c r="H872" s="15">
        <f>LN('2 Precios'!H871/'2 Precios'!H872)</f>
        <v>-2.102183159516487E-2</v>
      </c>
      <c r="I872" s="15">
        <f>LN('2 Precios'!I871/'2 Precios'!I872)</f>
        <v>1.2193051455896694E-3</v>
      </c>
      <c r="J872" s="11">
        <v>870</v>
      </c>
    </row>
    <row r="873" spans="1:10" x14ac:dyDescent="0.2">
      <c r="A873" s="2">
        <v>42811</v>
      </c>
      <c r="B873" s="14">
        <f>LN('2 Precios'!B872/'2 Precios'!B873)</f>
        <v>1.1109950011795591E-2</v>
      </c>
      <c r="C873" s="15">
        <f>LN('2 Precios'!C872/'2 Precios'!C873)</f>
        <v>3.5490626137651478E-2</v>
      </c>
      <c r="D873" s="15">
        <f>LN('2 Precios'!D872/'2 Precios'!D873)</f>
        <v>0</v>
      </c>
      <c r="E873" s="15">
        <f>LN('2 Precios'!E872/'2 Precios'!E873)</f>
        <v>4.5766670274118935E-3</v>
      </c>
      <c r="F873" s="15">
        <f>LN('2 Precios'!F872/'2 Precios'!F873)</f>
        <v>6.3932558304185417E-3</v>
      </c>
      <c r="G873" s="15">
        <f>LN('2 Precios'!G872/'2 Precios'!G873)</f>
        <v>-3.6647548361395401E-3</v>
      </c>
      <c r="H873" s="15">
        <f>LN('2 Precios'!H872/'2 Precios'!H873)</f>
        <v>3.6168881513160285E-2</v>
      </c>
      <c r="I873" s="15">
        <f>LN('2 Precios'!I872/'2 Precios'!I873)</f>
        <v>-9.3099235483599906E-3</v>
      </c>
      <c r="J873" s="11">
        <v>871</v>
      </c>
    </row>
    <row r="874" spans="1:10" x14ac:dyDescent="0.2">
      <c r="A874" s="2">
        <v>42810</v>
      </c>
      <c r="B874" s="14">
        <f>LN('2 Precios'!B873/'2 Precios'!B874)</f>
        <v>1.2274187930520061E-2</v>
      </c>
      <c r="C874" s="15">
        <f>LN('2 Precios'!C873/'2 Precios'!C874)</f>
        <v>2.0608484178029945E-2</v>
      </c>
      <c r="D874" s="15">
        <f>LN('2 Precios'!D873/'2 Precios'!D874)</f>
        <v>-6.1162270174360944E-3</v>
      </c>
      <c r="E874" s="15">
        <f>LN('2 Precios'!E873/'2 Precios'!E874)</f>
        <v>1.120275307655345E-2</v>
      </c>
      <c r="F874" s="15">
        <f>LN('2 Precios'!F873/'2 Precios'!F874)</f>
        <v>-3.2017637597749715E-3</v>
      </c>
      <c r="G874" s="15">
        <f>LN('2 Precios'!G873/'2 Precios'!G874)</f>
        <v>1.7087755583478265E-2</v>
      </c>
      <c r="H874" s="15">
        <f>LN('2 Precios'!H873/'2 Precios'!H874)</f>
        <v>5.8997275520352938E-3</v>
      </c>
      <c r="I874" s="15">
        <f>LN('2 Precios'!I873/'2 Precios'!I874)</f>
        <v>-2.4144479015906911E-3</v>
      </c>
      <c r="J874" s="11">
        <v>872</v>
      </c>
    </row>
    <row r="875" spans="1:10" x14ac:dyDescent="0.2">
      <c r="A875" s="2">
        <v>42809</v>
      </c>
      <c r="B875" s="14">
        <f>LN('2 Precios'!B874/'2 Precios'!B875)</f>
        <v>8.0869055238076797E-3</v>
      </c>
      <c r="C875" s="15">
        <f>LN('2 Precios'!C874/'2 Precios'!C875)</f>
        <v>-1.4107214720264713E-3</v>
      </c>
      <c r="D875" s="15">
        <f>LN('2 Precios'!D874/'2 Precios'!D875)</f>
        <v>1.8462062839735352E-2</v>
      </c>
      <c r="E875" s="15">
        <f>LN('2 Precios'!E874/'2 Precios'!E875)</f>
        <v>3.6514563392651407E-3</v>
      </c>
      <c r="F875" s="15">
        <f>LN('2 Precios'!F874/'2 Precios'!F875)</f>
        <v>1.5570784384879195E-2</v>
      </c>
      <c r="G875" s="15">
        <f>LN('2 Precios'!G874/'2 Precios'!G875)</f>
        <v>9.6429163062480699E-3</v>
      </c>
      <c r="H875" s="15">
        <f>LN('2 Precios'!H874/'2 Precios'!H875)</f>
        <v>-6.3954704572999029E-4</v>
      </c>
      <c r="I875" s="15">
        <f>LN('2 Precios'!I874/'2 Precios'!I875)</f>
        <v>3.226741105127183E-2</v>
      </c>
      <c r="J875" s="11">
        <v>873</v>
      </c>
    </row>
    <row r="876" spans="1:10" x14ac:dyDescent="0.2">
      <c r="A876" s="2">
        <v>42808</v>
      </c>
      <c r="B876" s="14">
        <f>LN('2 Precios'!B875/'2 Precios'!B876)</f>
        <v>-2.796899805778192E-4</v>
      </c>
      <c r="C876" s="15">
        <f>LN('2 Precios'!C875/'2 Precios'!C876)</f>
        <v>1.7636335829961177E-3</v>
      </c>
      <c r="D876" s="15">
        <f>LN('2 Precios'!D875/'2 Precios'!D876)</f>
        <v>6.2305497506361628E-3</v>
      </c>
      <c r="E876" s="15">
        <f>LN('2 Precios'!E875/'2 Precios'!E876)</f>
        <v>-8.6093247000519763E-3</v>
      </c>
      <c r="F876" s="15">
        <f>LN('2 Precios'!F875/'2 Precios'!F876)</f>
        <v>-1.2903351417103128E-2</v>
      </c>
      <c r="G876" s="15">
        <f>LN('2 Precios'!G875/'2 Precios'!G876)</f>
        <v>-1.3357102926625911E-2</v>
      </c>
      <c r="H876" s="15">
        <f>LN('2 Precios'!H875/'2 Precios'!H876)</f>
        <v>3.1976236333898717E-4</v>
      </c>
      <c r="I876" s="15">
        <f>LN('2 Precios'!I875/'2 Precios'!I876)</f>
        <v>-9.9133401686511569E-3</v>
      </c>
      <c r="J876" s="11">
        <v>874</v>
      </c>
    </row>
    <row r="877" spans="1:10" x14ac:dyDescent="0.2">
      <c r="A877" s="2">
        <v>42807</v>
      </c>
      <c r="B877" s="14">
        <f>LN('2 Precios'!B876/'2 Precios'!B877)</f>
        <v>-2.4796735358359282E-5</v>
      </c>
      <c r="C877" s="15">
        <f>LN('2 Precios'!C876/'2 Precios'!C877)</f>
        <v>-1.4545038432308055E-2</v>
      </c>
      <c r="D877" s="15">
        <f>LN('2 Precios'!D876/'2 Precios'!D877)</f>
        <v>-2.1639175103481068E-2</v>
      </c>
      <c r="E877" s="15">
        <f>LN('2 Precios'!E876/'2 Precios'!E877)</f>
        <v>1.3610168594213217E-2</v>
      </c>
      <c r="F877" s="15">
        <f>LN('2 Precios'!F876/'2 Precios'!F877)</f>
        <v>-9.5695044349553907E-3</v>
      </c>
      <c r="G877" s="15">
        <f>LN('2 Precios'!G876/'2 Precios'!G877)</f>
        <v>5.4783740471834137E-3</v>
      </c>
      <c r="H877" s="15">
        <f>LN('2 Precios'!H876/'2 Precios'!H877)</f>
        <v>-1.0127092942029623E-2</v>
      </c>
      <c r="I877" s="15">
        <f>LN('2 Precios'!I876/'2 Precios'!I877)</f>
        <v>-7.3710407445901046E-3</v>
      </c>
      <c r="J877" s="11">
        <v>875</v>
      </c>
    </row>
    <row r="878" spans="1:10" x14ac:dyDescent="0.2">
      <c r="A878" s="2">
        <v>42804</v>
      </c>
      <c r="B878" s="14">
        <f>LN('2 Precios'!B877/'2 Precios'!B878)</f>
        <v>-3.4252388424160624E-3</v>
      </c>
      <c r="C878" s="15">
        <f>LN('2 Precios'!C877/'2 Precios'!C878)</f>
        <v>7.158476662207325E-3</v>
      </c>
      <c r="D878" s="15">
        <f>LN('2 Precios'!D877/'2 Precios'!D878)</f>
        <v>6.1349885675159293E-3</v>
      </c>
      <c r="E878" s="15">
        <f>LN('2 Precios'!E877/'2 Precios'!E878)</f>
        <v>2.0939671212948294E-2</v>
      </c>
      <c r="F878" s="15">
        <f>LN('2 Precios'!F877/'2 Precios'!F878)</f>
        <v>2.9532347565017308E-2</v>
      </c>
      <c r="G878" s="15">
        <f>LN('2 Precios'!G877/'2 Precios'!G878)</f>
        <v>-1.1702864091533408E-2</v>
      </c>
      <c r="H878" s="15">
        <f>LN('2 Precios'!H877/'2 Precios'!H878)</f>
        <v>6.8284625659354682E-3</v>
      </c>
      <c r="I878" s="15">
        <f>LN('2 Precios'!I877/'2 Precios'!I878)</f>
        <v>3.6787288574625884E-3</v>
      </c>
      <c r="J878" s="11">
        <v>876</v>
      </c>
    </row>
    <row r="879" spans="1:10" x14ac:dyDescent="0.2">
      <c r="A879" s="2">
        <v>42803</v>
      </c>
      <c r="B879" s="14">
        <f>LN('2 Precios'!B878/'2 Precios'!B879)</f>
        <v>-5.8077748691441524E-3</v>
      </c>
      <c r="C879" s="15">
        <f>LN('2 Precios'!C878/'2 Precios'!C879)</f>
        <v>9.5071315511398007E-3</v>
      </c>
      <c r="D879" s="15">
        <f>LN('2 Precios'!D878/'2 Precios'!D879)</f>
        <v>0</v>
      </c>
      <c r="E879" s="15">
        <f>LN('2 Precios'!E878/'2 Precios'!E879)</f>
        <v>6.8275864721250678E-4</v>
      </c>
      <c r="F879" s="15">
        <f>LN('2 Precios'!F878/'2 Precios'!F879)</f>
        <v>1.814732232038763E-2</v>
      </c>
      <c r="G879" s="15">
        <f>LN('2 Precios'!G878/'2 Precios'!G879)</f>
        <v>-9.6906685526372733E-4</v>
      </c>
      <c r="H879" s="15">
        <f>LN('2 Precios'!H878/'2 Precios'!H879)</f>
        <v>2.656272391295811E-4</v>
      </c>
      <c r="I879" s="15">
        <f>LN('2 Precios'!I878/'2 Precios'!I879)</f>
        <v>1.2775735012914001E-2</v>
      </c>
      <c r="J879" s="11">
        <v>877</v>
      </c>
    </row>
    <row r="880" spans="1:10" x14ac:dyDescent="0.2">
      <c r="A880" s="2">
        <v>42802</v>
      </c>
      <c r="B880" s="14">
        <f>LN('2 Precios'!B879/'2 Precios'!B880)</f>
        <v>2.5286585418903217E-3</v>
      </c>
      <c r="C880" s="15">
        <f>LN('2 Precios'!C879/'2 Precios'!C880)</f>
        <v>-3.7080116317296315E-3</v>
      </c>
      <c r="D880" s="15">
        <f>LN('2 Precios'!D879/'2 Precios'!D880)</f>
        <v>-3.0721990369701403E-3</v>
      </c>
      <c r="E880" s="15">
        <f>LN('2 Precios'!E879/'2 Precios'!E880)</f>
        <v>-5.7892208073369129E-3</v>
      </c>
      <c r="F880" s="15">
        <f>LN('2 Precios'!F879/'2 Precios'!F880)</f>
        <v>0</v>
      </c>
      <c r="G880" s="15">
        <f>LN('2 Precios'!G879/'2 Precios'!G880)</f>
        <v>9.7333844106674249E-3</v>
      </c>
      <c r="H880" s="15">
        <f>LN('2 Precios'!H879/'2 Precios'!H880)</f>
        <v>9.5682781376640804E-4</v>
      </c>
      <c r="I880" s="15">
        <f>LN('2 Precios'!I879/'2 Precios'!I880)</f>
        <v>3.7399170178070247E-3</v>
      </c>
      <c r="J880" s="11">
        <v>878</v>
      </c>
    </row>
    <row r="881" spans="1:10" x14ac:dyDescent="0.2">
      <c r="A881" s="2">
        <v>42801</v>
      </c>
      <c r="B881" s="14">
        <f>LN('2 Precios'!B880/'2 Precios'!B881)</f>
        <v>-9.7464840100644785E-3</v>
      </c>
      <c r="C881" s="15">
        <f>LN('2 Precios'!C880/'2 Precios'!C881)</f>
        <v>-1.3653248783584747E-2</v>
      </c>
      <c r="D881" s="15">
        <f>LN('2 Precios'!D880/'2 Precios'!D881)</f>
        <v>-6.1162270174360944E-3</v>
      </c>
      <c r="E881" s="15">
        <f>LN('2 Precios'!E880/'2 Precios'!E881)</f>
        <v>2.0394976478058172E-3</v>
      </c>
      <c r="F881" s="15">
        <f>LN('2 Precios'!F880/'2 Precios'!F881)</f>
        <v>-1.1093178866567455E-3</v>
      </c>
      <c r="G881" s="15">
        <f>LN('2 Precios'!G880/'2 Precios'!G881)</f>
        <v>-2.0523489201118478E-2</v>
      </c>
      <c r="H881" s="15">
        <f>LN('2 Precios'!H880/'2 Precios'!H881)</f>
        <v>6.9152284195996179E-4</v>
      </c>
      <c r="I881" s="15">
        <f>LN('2 Precios'!I880/'2 Precios'!I881)</f>
        <v>-7.8789129928830762E-3</v>
      </c>
      <c r="J881" s="11">
        <v>879</v>
      </c>
    </row>
    <row r="882" spans="1:10" x14ac:dyDescent="0.2">
      <c r="A882" s="2">
        <v>42800</v>
      </c>
      <c r="B882" s="14">
        <f>LN('2 Precios'!B881/'2 Precios'!B882)</f>
        <v>9.843281699681657E-3</v>
      </c>
      <c r="C882" s="15">
        <f>LN('2 Precios'!C881/'2 Precios'!C882)</f>
        <v>1.5770451390641628E-2</v>
      </c>
      <c r="D882" s="15">
        <f>LN('2 Precios'!D881/'2 Precios'!D882)</f>
        <v>9.1884260544061701E-3</v>
      </c>
      <c r="E882" s="15">
        <f>LN('2 Precios'!E881/'2 Precios'!E882)</f>
        <v>5.801074306228747E-3</v>
      </c>
      <c r="F882" s="15">
        <f>LN('2 Precios'!F881/'2 Precios'!F882)</f>
        <v>1.1093178866567544E-3</v>
      </c>
      <c r="G882" s="15">
        <f>LN('2 Precios'!G881/'2 Precios'!G882)</f>
        <v>1.97413029979405E-2</v>
      </c>
      <c r="H882" s="15">
        <f>LN('2 Precios'!H881/'2 Precios'!H882)</f>
        <v>-2.1280796064778124E-4</v>
      </c>
      <c r="I882" s="15">
        <f>LN('2 Precios'!I881/'2 Precios'!I882)</f>
        <v>-2.6092022897917282E-2</v>
      </c>
      <c r="J882" s="11">
        <v>880</v>
      </c>
    </row>
    <row r="883" spans="1:10" x14ac:dyDescent="0.2">
      <c r="A883" s="2">
        <v>42797</v>
      </c>
      <c r="B883" s="14">
        <f>LN('2 Precios'!B882/'2 Precios'!B883)</f>
        <v>2.6590482830237999E-3</v>
      </c>
      <c r="C883" s="15">
        <f>LN('2 Precios'!C882/'2 Precios'!C883)</f>
        <v>4.780057028822976E-3</v>
      </c>
      <c r="D883" s="15">
        <f>LN('2 Precios'!D882/'2 Precios'!D883)</f>
        <v>0</v>
      </c>
      <c r="E883" s="15">
        <f>LN('2 Precios'!E882/'2 Precios'!E883)</f>
        <v>-6.8426278215964753E-4</v>
      </c>
      <c r="F883" s="15">
        <f>LN('2 Precios'!F882/'2 Precios'!F883)</f>
        <v>1.6662042177501145E-3</v>
      </c>
      <c r="G883" s="15">
        <f>LN('2 Precios'!G882/'2 Precios'!G883)</f>
        <v>4.4158587305113593E-2</v>
      </c>
      <c r="H883" s="15">
        <f>LN('2 Precios'!H882/'2 Precios'!H883)</f>
        <v>7.5302982752418523E-3</v>
      </c>
      <c r="I883" s="15">
        <f>LN('2 Precios'!I882/'2 Precios'!I883)</f>
        <v>-8.0160350680755516E-3</v>
      </c>
      <c r="J883" s="11">
        <v>881</v>
      </c>
    </row>
    <row r="884" spans="1:10" x14ac:dyDescent="0.2">
      <c r="A884" s="2">
        <v>42796</v>
      </c>
      <c r="B884" s="14">
        <f>LN('2 Precios'!B883/'2 Precios'!B884)</f>
        <v>-3.7842062551071507E-3</v>
      </c>
      <c r="C884" s="15">
        <f>LN('2 Precios'!C883/'2 Precios'!C884)</f>
        <v>5.5164656801238478E-3</v>
      </c>
      <c r="D884" s="15">
        <f>LN('2 Precios'!D883/'2 Precios'!D884)</f>
        <v>1.5504186535965254E-2</v>
      </c>
      <c r="E884" s="15">
        <f>LN('2 Precios'!E883/'2 Precios'!E884)</f>
        <v>-4.7765018273933047E-3</v>
      </c>
      <c r="F884" s="15">
        <f>LN('2 Precios'!F883/'2 Precios'!F884)</f>
        <v>-5.557099337230437E-4</v>
      </c>
      <c r="G884" s="15">
        <f>LN('2 Precios'!G883/'2 Precios'!G884)</f>
        <v>1.8403031092947802E-3</v>
      </c>
      <c r="H884" s="15">
        <f>LN('2 Precios'!H883/'2 Precios'!H884)</f>
        <v>-8.4343747248142621E-3</v>
      </c>
      <c r="I884" s="15">
        <f>LN('2 Precios'!I883/'2 Precios'!I884)</f>
        <v>8.4185305454353102E-3</v>
      </c>
      <c r="J884" s="11">
        <v>882</v>
      </c>
    </row>
    <row r="885" spans="1:10" x14ac:dyDescent="0.2">
      <c r="A885" s="2">
        <v>42795</v>
      </c>
      <c r="B885" s="14">
        <f>LN('2 Precios'!B884/'2 Precios'!B885)</f>
        <v>1.2958821192363528E-2</v>
      </c>
      <c r="C885" s="15">
        <f>LN('2 Precios'!C884/'2 Precios'!C885)</f>
        <v>-1.0826283465313136E-2</v>
      </c>
      <c r="D885" s="15">
        <f>LN('2 Precios'!D884/'2 Precios'!D885)</f>
        <v>-3.1201273362435225E-3</v>
      </c>
      <c r="E885" s="15">
        <f>LN('2 Precios'!E884/'2 Precios'!E885)</f>
        <v>1.0951512978396987E-2</v>
      </c>
      <c r="F885" s="15">
        <f>LN('2 Precios'!F884/'2 Precios'!F885)</f>
        <v>-5.5540129170012875E-4</v>
      </c>
      <c r="G885" s="15">
        <f>LN('2 Precios'!G884/'2 Precios'!G885)</f>
        <v>3.0969990470980834E-2</v>
      </c>
      <c r="H885" s="15">
        <f>LN('2 Precios'!H884/'2 Precios'!H885)</f>
        <v>6.3806766811819486E-4</v>
      </c>
      <c r="I885" s="15">
        <f>LN('2 Precios'!I884/'2 Precios'!I885)</f>
        <v>1.7462372660409269E-2</v>
      </c>
      <c r="J885" s="11">
        <v>883</v>
      </c>
    </row>
    <row r="886" spans="1:10" x14ac:dyDescent="0.2">
      <c r="A886" s="2">
        <v>42794</v>
      </c>
      <c r="B886" s="14">
        <f>LN('2 Precios'!B885/'2 Precios'!B886)</f>
        <v>-1.0453998719971932E-2</v>
      </c>
      <c r="C886" s="15">
        <f>LN('2 Precios'!C885/'2 Precios'!C886)</f>
        <v>-1.5240690634275293E-2</v>
      </c>
      <c r="D886" s="15">
        <f>LN('2 Precios'!D885/'2 Precios'!D886)</f>
        <v>-2.7651531330510008E-2</v>
      </c>
      <c r="E886" s="15">
        <f>LN('2 Precios'!E885/'2 Precios'!E886)</f>
        <v>7.2526307764654314E-3</v>
      </c>
      <c r="F886" s="15">
        <f>LN('2 Precios'!F885/'2 Precios'!F886)</f>
        <v>2.7801519931000347E-3</v>
      </c>
      <c r="G886" s="15">
        <f>LN('2 Precios'!G885/'2 Precios'!G886)</f>
        <v>-7.1519027427963001E-3</v>
      </c>
      <c r="H886" s="15">
        <f>LN('2 Precios'!H885/'2 Precios'!H886)</f>
        <v>-1.7537909963636019E-3</v>
      </c>
      <c r="I886" s="15">
        <f>LN('2 Precios'!I885/'2 Precios'!I886)</f>
        <v>2.9939824022271792E-2</v>
      </c>
      <c r="J886" s="11">
        <v>884</v>
      </c>
    </row>
    <row r="887" spans="1:10" x14ac:dyDescent="0.2">
      <c r="A887" s="2">
        <v>42793</v>
      </c>
      <c r="B887" s="14">
        <f>LN('2 Precios'!B886/'2 Precios'!B887)</f>
        <v>6.3885246625364099E-3</v>
      </c>
      <c r="C887" s="15">
        <f>LN('2 Precios'!C886/'2 Precios'!C887)</f>
        <v>1.2948579979801447E-2</v>
      </c>
      <c r="D887" s="15">
        <f>LN('2 Precios'!D886/'2 Precios'!D887)</f>
        <v>-1.204833851617448E-2</v>
      </c>
      <c r="E887" s="15">
        <f>LN('2 Precios'!E886/'2 Precios'!E887)</f>
        <v>-1.1373550140530915E-2</v>
      </c>
      <c r="F887" s="15">
        <f>LN('2 Precios'!F886/'2 Precios'!F887)</f>
        <v>-1.6690407676769178E-3</v>
      </c>
      <c r="G887" s="15">
        <f>LN('2 Precios'!G886/'2 Precios'!G887)</f>
        <v>-2.0538052054375758E-2</v>
      </c>
      <c r="H887" s="15">
        <f>LN('2 Precios'!H886/'2 Precios'!H887)</f>
        <v>5.8579675763492343E-3</v>
      </c>
      <c r="I887" s="15">
        <f>LN('2 Precios'!I886/'2 Precios'!I887)</f>
        <v>1.2317038018941273E-2</v>
      </c>
      <c r="J887" s="11">
        <v>885</v>
      </c>
    </row>
    <row r="888" spans="1:10" x14ac:dyDescent="0.2">
      <c r="A888" s="2">
        <v>42790</v>
      </c>
      <c r="B888" s="14">
        <f>LN('2 Precios'!B887/'2 Precios'!B888)</f>
        <v>-3.3672331640804357E-3</v>
      </c>
      <c r="C888" s="15">
        <f>LN('2 Precios'!C887/'2 Precios'!C888)</f>
        <v>-1.2948579979801556E-2</v>
      </c>
      <c r="D888" s="15">
        <f>LN('2 Precios'!D887/'2 Precios'!D888)</f>
        <v>-5.970166986503796E-3</v>
      </c>
      <c r="E888" s="15">
        <f>LN('2 Precios'!E887/'2 Precios'!E888)</f>
        <v>-1.3698290047784625E-3</v>
      </c>
      <c r="F888" s="15">
        <f>LN('2 Precios'!F887/'2 Precios'!F888)</f>
        <v>-1.1111112254231963E-3</v>
      </c>
      <c r="G888" s="15">
        <f>LN('2 Precios'!G887/'2 Precios'!G888)</f>
        <v>-2.0527666636094581E-4</v>
      </c>
      <c r="H888" s="15">
        <f>LN('2 Precios'!H887/'2 Precios'!H888)</f>
        <v>-2.4740821860466878E-2</v>
      </c>
      <c r="I888" s="15">
        <f>LN('2 Precios'!I887/'2 Precios'!I888)</f>
        <v>2.4222637575846209E-2</v>
      </c>
      <c r="J888" s="11">
        <v>886</v>
      </c>
    </row>
    <row r="889" spans="1:10" x14ac:dyDescent="0.2">
      <c r="A889" s="2">
        <v>42789</v>
      </c>
      <c r="B889" s="14">
        <f>LN('2 Precios'!B888/'2 Precios'!B889)</f>
        <v>2.2625966878604041E-4</v>
      </c>
      <c r="C889" s="15">
        <f>LN('2 Precios'!C888/'2 Precios'!C889)</f>
        <v>-4.6830542209269225E-3</v>
      </c>
      <c r="D889" s="15">
        <f>LN('2 Precios'!D888/'2 Precios'!D889)</f>
        <v>-2.9717703891575932E-3</v>
      </c>
      <c r="E889" s="15">
        <f>LN('2 Precios'!E888/'2 Precios'!E889)</f>
        <v>-6.4813804664856168E-3</v>
      </c>
      <c r="F889" s="15">
        <f>LN('2 Precios'!F888/'2 Precios'!F889)</f>
        <v>-4.9847790839153286E-3</v>
      </c>
      <c r="G889" s="15">
        <f>LN('2 Precios'!G888/'2 Precios'!G889)</f>
        <v>-1.9315452791234745E-2</v>
      </c>
      <c r="H889" s="15">
        <f>LN('2 Precios'!H888/'2 Precios'!H889)</f>
        <v>-1.386759247395079E-2</v>
      </c>
      <c r="I889" s="15">
        <f>LN('2 Precios'!I888/'2 Precios'!I889)</f>
        <v>-6.4429099104789056E-2</v>
      </c>
      <c r="J889" s="11">
        <v>887</v>
      </c>
    </row>
    <row r="890" spans="1:10" x14ac:dyDescent="0.2">
      <c r="A890" s="2">
        <v>42788</v>
      </c>
      <c r="B890" s="14">
        <f>LN('2 Precios'!B889/'2 Precios'!B890)</f>
        <v>-8.8452351577597618E-3</v>
      </c>
      <c r="C890" s="15">
        <f>LN('2 Precios'!C889/'2 Precios'!C890)</f>
        <v>-4.8334117502402876E-3</v>
      </c>
      <c r="D890" s="15">
        <f>LN('2 Precios'!D889/'2 Precios'!D890)</f>
        <v>-5.9171770280885072E-3</v>
      </c>
      <c r="E890" s="15">
        <f>LN('2 Precios'!E889/'2 Precios'!E890)</f>
        <v>-5.0873096845975001E-3</v>
      </c>
      <c r="F890" s="15">
        <f>LN('2 Precios'!F889/'2 Precios'!F890)</f>
        <v>-2.2074512884171899E-3</v>
      </c>
      <c r="G890" s="15">
        <f>LN('2 Precios'!G889/'2 Precios'!G890)</f>
        <v>-1.815873501187118E-2</v>
      </c>
      <c r="H890" s="15">
        <f>LN('2 Precios'!H889/'2 Precios'!H890)</f>
        <v>8.7743117768974213E-3</v>
      </c>
      <c r="I890" s="15">
        <f>LN('2 Precios'!I889/'2 Precios'!I890)</f>
        <v>-5.4326376596570525E-2</v>
      </c>
      <c r="J890" s="11">
        <v>888</v>
      </c>
    </row>
    <row r="891" spans="1:10" x14ac:dyDescent="0.2">
      <c r="A891" s="2">
        <v>42787</v>
      </c>
      <c r="B891" s="14">
        <f>LN('2 Precios'!B890/'2 Precios'!B891)</f>
        <v>1.1218416186704107E-2</v>
      </c>
      <c r="C891" s="15">
        <f>LN('2 Precios'!C890/'2 Precios'!C891)</f>
        <v>7.7794670826612355E-3</v>
      </c>
      <c r="D891" s="15">
        <f>LN('2 Precios'!D890/'2 Precios'!D891)</f>
        <v>0</v>
      </c>
      <c r="E891" s="15">
        <f>LN('2 Precios'!E890/'2 Precios'!E891)</f>
        <v>1.9471119316937013E-2</v>
      </c>
      <c r="F891" s="15">
        <f>LN('2 Precios'!F890/'2 Precios'!F891)</f>
        <v>1.2201982013412974E-2</v>
      </c>
      <c r="G891" s="15">
        <f>LN('2 Precios'!G890/'2 Precios'!G891)</f>
        <v>4.3032617051096164E-2</v>
      </c>
      <c r="H891" s="15">
        <f>LN('2 Precios'!H890/'2 Precios'!H891)</f>
        <v>3.1108001264693025E-4</v>
      </c>
      <c r="I891" s="15">
        <f>LN('2 Precios'!I890/'2 Precios'!I891)</f>
        <v>-5.8151565779217471E-2</v>
      </c>
      <c r="J891" s="11">
        <v>889</v>
      </c>
    </row>
    <row r="892" spans="1:10" x14ac:dyDescent="0.2">
      <c r="A892" s="2">
        <v>42786</v>
      </c>
      <c r="B892" s="14">
        <f>LN('2 Precios'!B891/'2 Precios'!B892)</f>
        <v>-1.7167880041494778E-3</v>
      </c>
      <c r="C892" s="15">
        <f>LN('2 Precios'!C891/'2 Precios'!C892)</f>
        <v>-9.3281209239666207E-3</v>
      </c>
      <c r="D892" s="15">
        <f>LN('2 Precios'!D891/'2 Precios'!D892)</f>
        <v>1.4859114403749905E-2</v>
      </c>
      <c r="E892" s="15">
        <f>LN('2 Precios'!E891/'2 Precios'!E892)</f>
        <v>8.6610622826853358E-3</v>
      </c>
      <c r="F892" s="15">
        <f>LN('2 Precios'!F891/'2 Precios'!F892)</f>
        <v>1.6755659233075434E-3</v>
      </c>
      <c r="G892" s="15">
        <f>LN('2 Precios'!G891/'2 Precios'!G892)</f>
        <v>-1.8562447705181631E-3</v>
      </c>
      <c r="H892" s="15">
        <f>LN('2 Precios'!H891/'2 Precios'!H892)</f>
        <v>4.0529959984227691E-3</v>
      </c>
      <c r="I892" s="15">
        <f>LN('2 Precios'!I891/'2 Precios'!I892)</f>
        <v>-1.8895947054930608E-2</v>
      </c>
      <c r="J892" s="11">
        <v>890</v>
      </c>
    </row>
    <row r="893" spans="1:10" x14ac:dyDescent="0.2">
      <c r="A893" s="2">
        <v>42783</v>
      </c>
      <c r="B893" s="14">
        <f>LN('2 Precios'!B892/'2 Precios'!B893)</f>
        <v>-2.734335607946546E-3</v>
      </c>
      <c r="C893" s="15">
        <f>LN('2 Precios'!C892/'2 Precios'!C893)</f>
        <v>-1.7178839771535453E-3</v>
      </c>
      <c r="D893" s="15">
        <f>LN('2 Precios'!D892/'2 Precios'!D893)</f>
        <v>-1.1904902506318427E-2</v>
      </c>
      <c r="E893" s="15">
        <f>LN('2 Precios'!E892/'2 Precios'!E893)</f>
        <v>-9.0059493355952452E-3</v>
      </c>
      <c r="F893" s="15">
        <f>LN('2 Precios'!F892/'2 Precios'!F893)</f>
        <v>-5.57420633896472E-3</v>
      </c>
      <c r="G893" s="15">
        <f>LN('2 Precios'!G892/'2 Precios'!G893)</f>
        <v>-1.9790526763330943E-2</v>
      </c>
      <c r="H893" s="15">
        <f>LN('2 Precios'!H892/'2 Precios'!H893)</f>
        <v>1.3546347057834885E-3</v>
      </c>
      <c r="I893" s="15">
        <f>LN('2 Precios'!I892/'2 Precios'!I893)</f>
        <v>-6.1090356296380738E-2</v>
      </c>
      <c r="J893" s="11">
        <v>891</v>
      </c>
    </row>
    <row r="894" spans="1:10" x14ac:dyDescent="0.2">
      <c r="A894" s="2">
        <v>42782</v>
      </c>
      <c r="B894" s="14">
        <f>LN('2 Precios'!B893/'2 Precios'!B894)</f>
        <v>2.7973647376464028E-3</v>
      </c>
      <c r="C894" s="15">
        <f>LN('2 Precios'!C893/'2 Precios'!C894)</f>
        <v>-1.3468808506152759E-2</v>
      </c>
      <c r="D894" s="15">
        <f>LN('2 Precios'!D893/'2 Precios'!D894)</f>
        <v>-1.176484157958637E-2</v>
      </c>
      <c r="E894" s="15">
        <f>LN('2 Precios'!E893/'2 Precios'!E894)</f>
        <v>8.6580627431145311E-3</v>
      </c>
      <c r="F894" s="15">
        <f>LN('2 Precios'!F893/'2 Precios'!F894)</f>
        <v>-8.3033415977557257E-3</v>
      </c>
      <c r="G894" s="15">
        <f>LN('2 Precios'!G893/'2 Precios'!G894)</f>
        <v>-4.0322836486625501E-3</v>
      </c>
      <c r="H894" s="15">
        <f>LN('2 Precios'!H893/'2 Precios'!H894)</f>
        <v>1.9107379162764532E-2</v>
      </c>
      <c r="I894" s="15">
        <f>LN('2 Precios'!I893/'2 Precios'!I894)</f>
        <v>-1.1113095980964036E-2</v>
      </c>
      <c r="J894" s="11">
        <v>892</v>
      </c>
    </row>
    <row r="895" spans="1:10" x14ac:dyDescent="0.2">
      <c r="A895" s="2">
        <v>42781</v>
      </c>
      <c r="B895" s="14">
        <f>LN('2 Precios'!B894/'2 Precios'!B895)</f>
        <v>-4.8544310086214683E-3</v>
      </c>
      <c r="C895" s="15">
        <f>LN('2 Precios'!C894/'2 Precios'!C895)</f>
        <v>1.5702626792489741E-2</v>
      </c>
      <c r="D895" s="15">
        <f>LN('2 Precios'!D894/'2 Precios'!D895)</f>
        <v>-1.4514042884254071E-2</v>
      </c>
      <c r="E895" s="15">
        <f>LN('2 Precios'!E894/'2 Precios'!E895)</f>
        <v>-3.4722257107492036E-3</v>
      </c>
      <c r="F895" s="15">
        <f>LN('2 Precios'!F894/'2 Precios'!F895)</f>
        <v>1.7797967517534034E-2</v>
      </c>
      <c r="G895" s="15">
        <f>LN('2 Precios'!G894/'2 Precios'!G895)</f>
        <v>-1.8092275151381355E-3</v>
      </c>
      <c r="H895" s="15">
        <f>LN('2 Precios'!H894/'2 Precios'!H895)</f>
        <v>-4.4435604063438119E-2</v>
      </c>
      <c r="I895" s="15">
        <f>LN('2 Precios'!I894/'2 Precios'!I895)</f>
        <v>1.5185073034758349E-2</v>
      </c>
      <c r="J895" s="11">
        <v>893</v>
      </c>
    </row>
    <row r="896" spans="1:10" x14ac:dyDescent="0.2">
      <c r="A896" s="2">
        <v>42780</v>
      </c>
      <c r="B896" s="14">
        <f>LN('2 Precios'!B895/'2 Precios'!B896)</f>
        <v>-5.690594823905785E-3</v>
      </c>
      <c r="C896" s="15">
        <f>LN('2 Precios'!C895/'2 Precios'!C896)</f>
        <v>2.9287987168769136E-3</v>
      </c>
      <c r="D896" s="15">
        <f>LN('2 Precios'!D895/'2 Precios'!D896)</f>
        <v>-5.7471422555679594E-3</v>
      </c>
      <c r="E896" s="15">
        <f>LN('2 Precios'!E895/'2 Precios'!E896)</f>
        <v>-2.4988464328545051E-2</v>
      </c>
      <c r="F896" s="15">
        <f>LN('2 Precios'!F895/'2 Precios'!F896)</f>
        <v>-1.4484932921367126E-2</v>
      </c>
      <c r="G896" s="15">
        <f>LN('2 Precios'!G895/'2 Precios'!G896)</f>
        <v>-1.0036937407524261E-3</v>
      </c>
      <c r="H896" s="15">
        <f>LN('2 Precios'!H895/'2 Precios'!H896)</f>
        <v>-1.3715884189585386E-3</v>
      </c>
      <c r="I896" s="15">
        <f>LN('2 Precios'!I895/'2 Precios'!I896)</f>
        <v>-1.2838047727598251E-2</v>
      </c>
      <c r="J896" s="11">
        <v>894</v>
      </c>
    </row>
    <row r="897" spans="1:10" x14ac:dyDescent="0.2">
      <c r="A897" s="2">
        <v>42779</v>
      </c>
      <c r="B897" s="14">
        <f>LN('2 Precios'!B896/'2 Precios'!B897)</f>
        <v>-2.8357332437491832E-3</v>
      </c>
      <c r="C897" s="15">
        <f>LN('2 Precios'!C896/'2 Precios'!C897)</f>
        <v>-1.0298786530355328E-2</v>
      </c>
      <c r="D897" s="15">
        <f>LN('2 Precios'!D896/'2 Precios'!D897)</f>
        <v>-1.9858808649603286E-2</v>
      </c>
      <c r="E897" s="15">
        <f>LN('2 Precios'!E896/'2 Precios'!E897)</f>
        <v>-8.7513180529064233E-3</v>
      </c>
      <c r="F897" s="15">
        <f>LN('2 Precios'!F896/'2 Precios'!F897)</f>
        <v>-6.6152940637727474E-3</v>
      </c>
      <c r="G897" s="15">
        <f>LN('2 Precios'!G896/'2 Precios'!G897)</f>
        <v>-6.9979092633565762E-3</v>
      </c>
      <c r="H897" s="15">
        <f>LN('2 Precios'!H896/'2 Precios'!H897)</f>
        <v>1.1025597687107544E-2</v>
      </c>
      <c r="I897" s="15">
        <f>LN('2 Precios'!I896/'2 Precios'!I897)</f>
        <v>-1.1680359726346666E-2</v>
      </c>
      <c r="J897" s="11">
        <v>895</v>
      </c>
    </row>
    <row r="898" spans="1:10" x14ac:dyDescent="0.2">
      <c r="A898" s="2">
        <v>42776</v>
      </c>
      <c r="B898" s="14">
        <f>LN('2 Precios'!B897/'2 Precios'!B898)</f>
        <v>1.1888425366289038E-2</v>
      </c>
      <c r="C898" s="15">
        <f>LN('2 Precios'!C897/'2 Precios'!C898)</f>
        <v>2.9108083653701343E-2</v>
      </c>
      <c r="D898" s="15">
        <f>LN('2 Precios'!D897/'2 Precios'!D898)</f>
        <v>4.5985113241823437E-2</v>
      </c>
      <c r="E898" s="15">
        <f>LN('2 Precios'!E897/'2 Precios'!E898)</f>
        <v>6.7046599896778368E-4</v>
      </c>
      <c r="F898" s="15">
        <f>LN('2 Precios'!F897/'2 Precios'!F898)</f>
        <v>1.9418140802154923E-2</v>
      </c>
      <c r="G898" s="15">
        <f>LN('2 Precios'!G897/'2 Precios'!G898)</f>
        <v>1.8500407186682617E-2</v>
      </c>
      <c r="H898" s="15">
        <f>LN('2 Precios'!H897/'2 Precios'!H898)</f>
        <v>1.42674683613493E-2</v>
      </c>
      <c r="I898" s="15">
        <f>LN('2 Precios'!I897/'2 Precios'!I898)</f>
        <v>1.3024028028209679E-2</v>
      </c>
      <c r="J898" s="11">
        <v>896</v>
      </c>
    </row>
    <row r="899" spans="1:10" x14ac:dyDescent="0.2">
      <c r="A899" s="2">
        <v>42775</v>
      </c>
      <c r="B899" s="14">
        <f>LN('2 Precios'!B898/'2 Precios'!B899)</f>
        <v>6.5947797990863147E-3</v>
      </c>
      <c r="C899" s="15">
        <f>LN('2 Precios'!C898/'2 Precios'!C899)</f>
        <v>-4.2104974484687488E-3</v>
      </c>
      <c r="D899" s="15">
        <f>LN('2 Precios'!D898/'2 Precios'!D899)</f>
        <v>2.9455102297567446E-3</v>
      </c>
      <c r="E899" s="15">
        <f>LN('2 Precios'!E898/'2 Precios'!E899)</f>
        <v>8.4189754722065885E-3</v>
      </c>
      <c r="F899" s="15">
        <f>LN('2 Precios'!F898/'2 Precios'!F899)</f>
        <v>-2.3804112504949456E-2</v>
      </c>
      <c r="G899" s="15">
        <f>LN('2 Precios'!G898/'2 Precios'!G899)</f>
        <v>9.7899822321229849E-3</v>
      </c>
      <c r="H899" s="15">
        <f>LN('2 Precios'!H898/'2 Precios'!H899)</f>
        <v>-9.8867126941417217E-4</v>
      </c>
      <c r="I899" s="15">
        <f>LN('2 Precios'!I898/'2 Precios'!I899)</f>
        <v>-1.3436683018630859E-3</v>
      </c>
      <c r="J899" s="11">
        <v>897</v>
      </c>
    </row>
    <row r="900" spans="1:10" x14ac:dyDescent="0.2">
      <c r="A900" s="2">
        <v>42774</v>
      </c>
      <c r="B900" s="14">
        <f>LN('2 Precios'!B899/'2 Precios'!B900)</f>
        <v>4.1166178838923173E-3</v>
      </c>
      <c r="C900" s="15">
        <f>LN('2 Precios'!C899/'2 Precios'!C900)</f>
        <v>1.0509372135603342E-3</v>
      </c>
      <c r="D900" s="15">
        <f>LN('2 Precios'!D899/'2 Precios'!D900)</f>
        <v>-2.9455102297568031E-3</v>
      </c>
      <c r="E900" s="15">
        <f>LN('2 Precios'!E899/'2 Precios'!E900)</f>
        <v>4.4060060363195963E-3</v>
      </c>
      <c r="F900" s="15">
        <f>LN('2 Precios'!F899/'2 Precios'!F900)</f>
        <v>1.4880461542732809E-2</v>
      </c>
      <c r="G900" s="15">
        <f>LN('2 Precios'!G899/'2 Precios'!G900)</f>
        <v>-4.4989237897081783E-3</v>
      </c>
      <c r="H900" s="15">
        <f>LN('2 Precios'!H899/'2 Precios'!H900)</f>
        <v>3.3155660921019452E-2</v>
      </c>
      <c r="I900" s="15">
        <f>LN('2 Precios'!I899/'2 Precios'!I900)</f>
        <v>5.0480336038078565E-3</v>
      </c>
      <c r="J900" s="11">
        <v>898</v>
      </c>
    </row>
    <row r="901" spans="1:10" x14ac:dyDescent="0.2">
      <c r="A901" s="2">
        <v>42773</v>
      </c>
      <c r="B901" s="14">
        <f>LN('2 Precios'!B900/'2 Precios'!B901)</f>
        <v>-1.0561693763823043E-2</v>
      </c>
      <c r="C901" s="15">
        <f>LN('2 Precios'!C900/'2 Precios'!C901)</f>
        <v>-1.4268555729642455E-2</v>
      </c>
      <c r="D901" s="15">
        <f>LN('2 Precios'!D900/'2 Precios'!D901)</f>
        <v>-1.749315744751723E-2</v>
      </c>
      <c r="E901" s="15">
        <f>LN('2 Precios'!E900/'2 Precios'!E901)</f>
        <v>-2.5487629665340052E-2</v>
      </c>
      <c r="F901" s="15">
        <f>LN('2 Precios'!F900/'2 Precios'!F901)</f>
        <v>-2.2509871639296086E-2</v>
      </c>
      <c r="G901" s="15">
        <f>LN('2 Precios'!G900/'2 Precios'!G901)</f>
        <v>-1.9598607293349234E-2</v>
      </c>
      <c r="H901" s="15">
        <f>LN('2 Precios'!H900/'2 Precios'!H901)</f>
        <v>1.7136165430663482E-2</v>
      </c>
      <c r="I901" s="15">
        <f>LN('2 Precios'!I900/'2 Precios'!I901)</f>
        <v>6.7704388616278127E-3</v>
      </c>
      <c r="J901" s="11">
        <v>899</v>
      </c>
    </row>
    <row r="902" spans="1:10" x14ac:dyDescent="0.2">
      <c r="A902" s="2">
        <v>42769</v>
      </c>
      <c r="B902" s="14">
        <f>LN('2 Precios'!B901/'2 Precios'!B902)</f>
        <v>2.7572327274664526E-3</v>
      </c>
      <c r="C902" s="15">
        <f>LN('2 Precios'!C901/'2 Precios'!C902)</f>
        <v>-9.1151890118099342E-3</v>
      </c>
      <c r="D902" s="15">
        <f>LN('2 Precios'!D901/'2 Precios'!D902)</f>
        <v>2.9327615094520136E-2</v>
      </c>
      <c r="E902" s="15">
        <f>LN('2 Precios'!E901/'2 Precios'!E902)</f>
        <v>3.9814584117672117E-3</v>
      </c>
      <c r="F902" s="15">
        <f>LN('2 Precios'!F901/'2 Precios'!F902)</f>
        <v>5.4303558217428706E-4</v>
      </c>
      <c r="G902" s="15">
        <f>LN('2 Precios'!G901/'2 Precios'!G902)</f>
        <v>5.4168254169018768E-3</v>
      </c>
      <c r="H902" s="15">
        <f>LN('2 Precios'!H901/'2 Precios'!H902)</f>
        <v>1.3657329661345542E-2</v>
      </c>
      <c r="I902" s="15">
        <f>LN('2 Precios'!I901/'2 Precios'!I902)</f>
        <v>1.3680103436209642E-2</v>
      </c>
      <c r="J902" s="11">
        <v>900</v>
      </c>
    </row>
    <row r="903" spans="1:10" x14ac:dyDescent="0.2">
      <c r="A903" s="2">
        <v>42768</v>
      </c>
      <c r="B903" s="14">
        <f>LN('2 Precios'!B902/'2 Precios'!B903)</f>
        <v>1.8183730425733852E-3</v>
      </c>
      <c r="C903" s="15">
        <f>LN('2 Precios'!C902/'2 Precios'!C903)</f>
        <v>-3.0185260873852968E-2</v>
      </c>
      <c r="D903" s="15">
        <f>LN('2 Precios'!D902/'2 Precios'!D903)</f>
        <v>1.4992784586141318E-2</v>
      </c>
      <c r="E903" s="15">
        <f>LN('2 Precios'!E902/'2 Precios'!E903)</f>
        <v>1.2376843265824092E-2</v>
      </c>
      <c r="F903" s="15">
        <f>LN('2 Precios'!F902/'2 Precios'!F903)</f>
        <v>1.864089064084928E-2</v>
      </c>
      <c r="G903" s="15">
        <f>LN('2 Precios'!G902/'2 Precios'!G903)</f>
        <v>-2.0118676523663443E-4</v>
      </c>
      <c r="H903" s="15">
        <f>LN('2 Precios'!H902/'2 Precios'!H903)</f>
        <v>1.2778879704835712E-2</v>
      </c>
      <c r="I903" s="15">
        <f>LN('2 Precios'!I902/'2 Precios'!I903)</f>
        <v>2.6873052686357528E-2</v>
      </c>
      <c r="J903" s="11">
        <v>901</v>
      </c>
    </row>
    <row r="904" spans="1:10" x14ac:dyDescent="0.2">
      <c r="A904" s="2">
        <v>42767</v>
      </c>
      <c r="B904" s="14">
        <f>LN('2 Precios'!B903/'2 Precios'!B904)</f>
        <v>1.7983350158693419E-4</v>
      </c>
      <c r="C904" s="15">
        <f>LN('2 Precios'!C903/'2 Precios'!C904)</f>
        <v>-1.4939001617416757E-3</v>
      </c>
      <c r="D904" s="15">
        <f>LN('2 Precios'!D903/'2 Precios'!D904)</f>
        <v>-3.0165935394255677E-3</v>
      </c>
      <c r="E904" s="15">
        <f>LN('2 Precios'!E903/'2 Precios'!E904)</f>
        <v>-3.6956535207774439E-3</v>
      </c>
      <c r="F904" s="15">
        <f>LN('2 Precios'!F903/'2 Precios'!F904)</f>
        <v>-8.8154840864345437E-3</v>
      </c>
      <c r="G904" s="15">
        <f>LN('2 Precios'!G903/'2 Precios'!G904)</f>
        <v>6.0521266641232804E-3</v>
      </c>
      <c r="H904" s="15">
        <f>LN('2 Precios'!H903/'2 Precios'!H904)</f>
        <v>-2.0841613817330257E-2</v>
      </c>
      <c r="I904" s="15">
        <f>LN('2 Precios'!I903/'2 Precios'!I904)</f>
        <v>-7.0724895615579403E-4</v>
      </c>
      <c r="J904" s="11">
        <v>902</v>
      </c>
    </row>
    <row r="905" spans="1:10" x14ac:dyDescent="0.2">
      <c r="A905" s="2">
        <v>42766</v>
      </c>
      <c r="B905" s="14">
        <f>LN('2 Precios'!B904/'2 Precios'!B905)</f>
        <v>-1.9291948169508958E-3</v>
      </c>
      <c r="C905" s="15">
        <f>LN('2 Precios'!C904/'2 Precios'!C905)</f>
        <v>1.2853878562976156E-2</v>
      </c>
      <c r="D905" s="15">
        <f>LN('2 Precios'!D904/'2 Precios'!D905)</f>
        <v>0</v>
      </c>
      <c r="E905" s="15">
        <f>LN('2 Precios'!E904/'2 Precios'!E905)</f>
        <v>-6.3513501156833886E-3</v>
      </c>
      <c r="F905" s="15">
        <f>LN('2 Precios'!F904/'2 Precios'!F905)</f>
        <v>1.7709372617951288E-2</v>
      </c>
      <c r="G905" s="15">
        <f>LN('2 Precios'!G904/'2 Precios'!G905)</f>
        <v>-3.2254498537993039E-2</v>
      </c>
      <c r="H905" s="15">
        <f>LN('2 Precios'!H904/'2 Precios'!H905)</f>
        <v>-5.2116146060999643E-3</v>
      </c>
      <c r="I905" s="15">
        <f>LN('2 Precios'!I904/'2 Precios'!I905)</f>
        <v>1.5316416416241371E-2</v>
      </c>
      <c r="J905" s="11">
        <v>903</v>
      </c>
    </row>
    <row r="906" spans="1:10" x14ac:dyDescent="0.2">
      <c r="A906" s="2">
        <v>42765</v>
      </c>
      <c r="B906" s="14">
        <f>LN('2 Precios'!B905/'2 Precios'!B906)</f>
        <v>-6.9684026045468321E-3</v>
      </c>
      <c r="C906" s="15">
        <f>LN('2 Precios'!C905/'2 Precios'!C906)</f>
        <v>-3.1871032864510171E-3</v>
      </c>
      <c r="D906" s="15">
        <f>LN('2 Precios'!D905/'2 Precios'!D906)</f>
        <v>2.7482645693831884E-2</v>
      </c>
      <c r="E906" s="15">
        <f>LN('2 Precios'!E905/'2 Precios'!E906)</f>
        <v>-5.6487938874269974E-3</v>
      </c>
      <c r="F906" s="15">
        <f>LN('2 Precios'!F905/'2 Precios'!F906)</f>
        <v>7.8475739060604802E-3</v>
      </c>
      <c r="G906" s="15">
        <f>LN('2 Precios'!G905/'2 Precios'!G906)</f>
        <v>-2.3483180816311947E-3</v>
      </c>
      <c r="H906" s="15">
        <f>LN('2 Precios'!H905/'2 Precios'!H906)</f>
        <v>-9.2973840041636255E-4</v>
      </c>
      <c r="I906" s="15">
        <f>LN('2 Precios'!I905/'2 Precios'!I906)</f>
        <v>-1.2838906743392754E-2</v>
      </c>
      <c r="J906" s="11">
        <v>904</v>
      </c>
    </row>
    <row r="907" spans="1:10" x14ac:dyDescent="0.2">
      <c r="A907" s="2">
        <v>42762</v>
      </c>
      <c r="B907" s="14">
        <f>LN('2 Precios'!B906/'2 Precios'!B907)</f>
        <v>-4.00537587193644E-3</v>
      </c>
      <c r="C907" s="15">
        <f>LN('2 Precios'!C906/'2 Precios'!C907)</f>
        <v>2.2526111256165136E-2</v>
      </c>
      <c r="D907" s="15">
        <f>LN('2 Precios'!D906/'2 Precios'!D907)</f>
        <v>1.5600940442479592E-2</v>
      </c>
      <c r="E907" s="15">
        <f>LN('2 Precios'!E906/'2 Precios'!E907)</f>
        <v>2.2450264384854684E-2</v>
      </c>
      <c r="F907" s="15">
        <f>LN('2 Precios'!F906/'2 Precios'!F907)</f>
        <v>-3.3707897084889887E-3</v>
      </c>
      <c r="G907" s="15">
        <f>LN('2 Precios'!G906/'2 Precios'!G907)</f>
        <v>1.4768408616102372E-2</v>
      </c>
      <c r="H907" s="15">
        <f>LN('2 Precios'!H906/'2 Precios'!H907)</f>
        <v>-2.5114995186808881E-3</v>
      </c>
      <c r="I907" s="15">
        <f>LN('2 Precios'!I906/'2 Precios'!I907)</f>
        <v>-1.860685625455313E-2</v>
      </c>
      <c r="J907" s="11">
        <v>905</v>
      </c>
    </row>
    <row r="908" spans="1:10" x14ac:dyDescent="0.2">
      <c r="A908" s="2">
        <v>42761</v>
      </c>
      <c r="B908" s="14">
        <f>LN('2 Precios'!B907/'2 Precios'!B908)</f>
        <v>-1.3857884465185483E-2</v>
      </c>
      <c r="C908" s="15">
        <f>LN('2 Precios'!C907/'2 Precios'!C908)</f>
        <v>8.5680750190317225E-4</v>
      </c>
      <c r="D908" s="15">
        <f>LN('2 Precios'!D907/'2 Precios'!D908)</f>
        <v>-1.2500162764231494E-2</v>
      </c>
      <c r="E908" s="15">
        <f>LN('2 Precios'!E907/'2 Precios'!E908)</f>
        <v>-4.2785468557147648E-2</v>
      </c>
      <c r="F908" s="15">
        <f>LN('2 Precios'!F907/'2 Precios'!F908)</f>
        <v>-2.2409532559951096E-3</v>
      </c>
      <c r="G908" s="15">
        <f>LN('2 Precios'!G907/'2 Precios'!G908)</f>
        <v>-2.1392239575151059E-2</v>
      </c>
      <c r="H908" s="15">
        <f>LN('2 Precios'!H907/'2 Precios'!H908)</f>
        <v>-3.0290700076024562E-2</v>
      </c>
      <c r="I908" s="15">
        <f>LN('2 Precios'!I907/'2 Precios'!I908)</f>
        <v>3.4788659248072387E-4</v>
      </c>
      <c r="J908" s="11">
        <v>906</v>
      </c>
    </row>
    <row r="909" spans="1:10" x14ac:dyDescent="0.2">
      <c r="A909" s="2">
        <v>42760</v>
      </c>
      <c r="B909" s="14">
        <f>LN('2 Precios'!B908/'2 Precios'!B909)</f>
        <v>2.6179569491455541E-3</v>
      </c>
      <c r="C909" s="15">
        <f>LN('2 Precios'!C908/'2 Precios'!C909)</f>
        <v>2.4294132090228654E-2</v>
      </c>
      <c r="D909" s="15">
        <f>LN('2 Precios'!D908/'2 Precios'!D909)</f>
        <v>1.2500162764231468E-2</v>
      </c>
      <c r="E909" s="15">
        <f>LN('2 Precios'!E908/'2 Precios'!E909)</f>
        <v>1.274315582272245E-2</v>
      </c>
      <c r="F909" s="15">
        <f>LN('2 Precios'!F908/'2 Precios'!F909)</f>
        <v>2.8954618295154871E-2</v>
      </c>
      <c r="G909" s="15">
        <f>LN('2 Precios'!G908/'2 Precios'!G909)</f>
        <v>0</v>
      </c>
      <c r="H909" s="15">
        <f>LN('2 Precios'!H908/'2 Precios'!H909)</f>
        <v>3.36224889589107E-2</v>
      </c>
      <c r="I909" s="15">
        <f>LN('2 Precios'!I908/'2 Precios'!I909)</f>
        <v>-5.8976753773759185E-3</v>
      </c>
      <c r="J909" s="11">
        <v>907</v>
      </c>
    </row>
    <row r="910" spans="1:10" x14ac:dyDescent="0.2">
      <c r="A910" s="2">
        <v>42759</v>
      </c>
      <c r="B910" s="14">
        <f>LN('2 Precios'!B909/'2 Precios'!B910)</f>
        <v>2.1695322132135188E-2</v>
      </c>
      <c r="C910" s="15">
        <f>LN('2 Precios'!C909/'2 Precios'!C910)</f>
        <v>7.3608176792267804E-2</v>
      </c>
      <c r="D910" s="15">
        <f>LN('2 Precios'!D909/'2 Precios'!D910)</f>
        <v>-6.2696130135953742E-3</v>
      </c>
      <c r="E910" s="15">
        <f>LN('2 Precios'!E909/'2 Precios'!E910)</f>
        <v>6.2675779353485979E-3</v>
      </c>
      <c r="F910" s="15">
        <f>LN('2 Precios'!F909/'2 Precios'!F910)</f>
        <v>8.6782147181953071E-3</v>
      </c>
      <c r="G910" s="15">
        <f>LN('2 Precios'!G909/'2 Precios'!G910)</f>
        <v>2.159059290982868E-2</v>
      </c>
      <c r="H910" s="15">
        <f>LN('2 Precios'!H909/'2 Precios'!H910)</f>
        <v>3.3603483992995814E-2</v>
      </c>
      <c r="I910" s="15">
        <f>LN('2 Precios'!I909/'2 Precios'!I910)</f>
        <v>2.6285024738413022E-2</v>
      </c>
      <c r="J910" s="11">
        <v>908</v>
      </c>
    </row>
    <row r="911" spans="1:10" x14ac:dyDescent="0.2">
      <c r="A911" s="2">
        <v>42758</v>
      </c>
      <c r="B911" s="14">
        <f>LN('2 Precios'!B910/'2 Precios'!B911)</f>
        <v>1.6793435984408162E-2</v>
      </c>
      <c r="C911" s="15">
        <f>LN('2 Precios'!C910/'2 Precios'!C911)</f>
        <v>3.638863344639684E-2</v>
      </c>
      <c r="D911" s="15">
        <f>LN('2 Precios'!D910/'2 Precios'!D911)</f>
        <v>2.2117805253619189E-2</v>
      </c>
      <c r="E911" s="15">
        <f>LN('2 Precios'!E910/'2 Precios'!E911)</f>
        <v>2.7169171188020834E-2</v>
      </c>
      <c r="F911" s="15">
        <f>LN('2 Precios'!F910/'2 Precios'!F911)</f>
        <v>6.4120886090796641E-3</v>
      </c>
      <c r="G911" s="15">
        <f>LN('2 Precios'!G910/'2 Precios'!G911)</f>
        <v>1.5597256649371194E-2</v>
      </c>
      <c r="H911" s="15">
        <f>LN('2 Precios'!H910/'2 Precios'!H911)</f>
        <v>4.6439212282502855E-2</v>
      </c>
      <c r="I911" s="15">
        <f>LN('2 Precios'!I910/'2 Precios'!I911)</f>
        <v>-4.2523450992086233E-3</v>
      </c>
      <c r="J911" s="11">
        <v>909</v>
      </c>
    </row>
    <row r="912" spans="1:10" x14ac:dyDescent="0.2">
      <c r="A912" s="2">
        <v>42755</v>
      </c>
      <c r="B912" s="14">
        <f>LN('2 Precios'!B911/'2 Precios'!B912)</f>
        <v>1.4328747864455101E-3</v>
      </c>
      <c r="C912" s="15">
        <f>LN('2 Precios'!C911/'2 Precios'!C912)</f>
        <v>2.240603321843029E-2</v>
      </c>
      <c r="D912" s="15">
        <f>LN('2 Precios'!D911/'2 Precios'!D912)</f>
        <v>0</v>
      </c>
      <c r="E912" s="15">
        <f>LN('2 Precios'!E911/'2 Precios'!E912)</f>
        <v>1.0252960455916258E-2</v>
      </c>
      <c r="F912" s="15">
        <f>LN('2 Precios'!F911/'2 Precios'!F912)</f>
        <v>6.4535278247735703E-3</v>
      </c>
      <c r="G912" s="15">
        <f>LN('2 Precios'!G911/'2 Precios'!G912)</f>
        <v>-1.61099511281647E-3</v>
      </c>
      <c r="H912" s="15">
        <f>LN('2 Precios'!H911/'2 Precios'!H912)</f>
        <v>4.7428267429267126E-4</v>
      </c>
      <c r="I912" s="15">
        <f>LN('2 Precios'!I911/'2 Precios'!I912)</f>
        <v>4.2523450992085461E-3</v>
      </c>
      <c r="J912" s="11">
        <v>910</v>
      </c>
    </row>
    <row r="913" spans="1:10" x14ac:dyDescent="0.2">
      <c r="A913" s="2">
        <v>42754</v>
      </c>
      <c r="B913" s="14">
        <f>LN('2 Precios'!B912/'2 Precios'!B913)</f>
        <v>-2.0591914432356246E-3</v>
      </c>
      <c r="C913" s="15">
        <f>LN('2 Precios'!C912/'2 Precios'!C913)</f>
        <v>-3.565125996845097E-2</v>
      </c>
      <c r="D913" s="15">
        <f>LN('2 Precios'!D912/'2 Precios'!D913)</f>
        <v>-3.1897953681002608E-3</v>
      </c>
      <c r="E913" s="15">
        <f>LN('2 Precios'!E912/'2 Precios'!E913)</f>
        <v>-4.1137870131671521E-3</v>
      </c>
      <c r="F913" s="15">
        <f>LN('2 Precios'!F912/'2 Precios'!F913)</f>
        <v>1.7216156380893455E-2</v>
      </c>
      <c r="G913" s="15">
        <f>LN('2 Precios'!G912/'2 Precios'!G913)</f>
        <v>-9.2129431013580117E-3</v>
      </c>
      <c r="H913" s="15">
        <f>LN('2 Precios'!H912/'2 Precios'!H913)</f>
        <v>-1.3604839113113068E-2</v>
      </c>
      <c r="I913" s="15">
        <f>LN('2 Precios'!I912/'2 Precios'!I913)</f>
        <v>-3.0427281193819881E-2</v>
      </c>
      <c r="J913" s="11">
        <v>911</v>
      </c>
    </row>
    <row r="914" spans="1:10" x14ac:dyDescent="0.2">
      <c r="A914" s="2">
        <v>42753</v>
      </c>
      <c r="B914" s="14">
        <f>LN('2 Precios'!B913/'2 Precios'!B914)</f>
        <v>7.75356753176359E-3</v>
      </c>
      <c r="C914" s="15">
        <f>LN('2 Precios'!C913/'2 Precios'!C914)</f>
        <v>-1.1351733250484089E-2</v>
      </c>
      <c r="D914" s="15">
        <f>LN('2 Precios'!D913/'2 Precios'!D914)</f>
        <v>0</v>
      </c>
      <c r="E914" s="15">
        <f>LN('2 Precios'!E913/'2 Precios'!E914)</f>
        <v>7.8997491366804822E-3</v>
      </c>
      <c r="F914" s="15">
        <f>LN('2 Precios'!F913/'2 Precios'!F914)</f>
        <v>-2.9894789681282189E-3</v>
      </c>
      <c r="G914" s="15">
        <f>LN('2 Precios'!G913/'2 Precios'!G914)</f>
        <v>-1.5430553595707261E-2</v>
      </c>
      <c r="H914" s="15">
        <f>LN('2 Precios'!H913/'2 Precios'!H914)</f>
        <v>7.6336426730125567E-3</v>
      </c>
      <c r="I914" s="15">
        <f>LN('2 Precios'!I913/'2 Precios'!I914)</f>
        <v>-1.0281070505698072E-2</v>
      </c>
      <c r="J914" s="11">
        <v>912</v>
      </c>
    </row>
    <row r="915" spans="1:10" x14ac:dyDescent="0.2">
      <c r="A915" s="2">
        <v>42752</v>
      </c>
      <c r="B915" s="14">
        <f>LN('2 Precios'!B914/'2 Precios'!B915)</f>
        <v>5.7155440815914718E-3</v>
      </c>
      <c r="C915" s="15">
        <f>LN('2 Precios'!C914/'2 Precios'!C915)</f>
        <v>-2.7921074282941629E-2</v>
      </c>
      <c r="D915" s="15">
        <f>LN('2 Precios'!D914/'2 Precios'!D915)</f>
        <v>-3.1350529884076044E-2</v>
      </c>
      <c r="E915" s="15">
        <f>LN('2 Precios'!E914/'2 Precios'!E915)</f>
        <v>-1.7226188880377045E-3</v>
      </c>
      <c r="F915" s="15">
        <f>LN('2 Precios'!F914/'2 Precios'!F915)</f>
        <v>-4.7647499316391308E-3</v>
      </c>
      <c r="G915" s="15">
        <f>LN('2 Precios'!G914/'2 Precios'!G915)</f>
        <v>1.4434259790109667E-2</v>
      </c>
      <c r="H915" s="15">
        <f>LN('2 Precios'!H914/'2 Precios'!H915)</f>
        <v>-4.7632502961966351E-3</v>
      </c>
      <c r="I915" s="15">
        <f>LN('2 Precios'!I914/'2 Precios'!I915)</f>
        <v>-5.7793803564144932E-3</v>
      </c>
      <c r="J915" s="11">
        <v>913</v>
      </c>
    </row>
    <row r="916" spans="1:10" x14ac:dyDescent="0.2">
      <c r="A916" s="2">
        <v>42751</v>
      </c>
      <c r="B916" s="14">
        <f>LN('2 Precios'!B915/'2 Precios'!B916)</f>
        <v>-9.6179434986620963E-3</v>
      </c>
      <c r="C916" s="15">
        <f>LN('2 Precios'!C915/'2 Precios'!C916)</f>
        <v>-1.1100909760917533E-2</v>
      </c>
      <c r="D916" s="15">
        <f>LN('2 Precios'!D915/'2 Precios'!D916)</f>
        <v>1.242251999855711E-2</v>
      </c>
      <c r="E916" s="15">
        <f>LN('2 Precios'!E915/'2 Precios'!E916)</f>
        <v>0</v>
      </c>
      <c r="F916" s="15">
        <f>LN('2 Precios'!F915/'2 Precios'!F916)</f>
        <v>-1.1876485956562887E-3</v>
      </c>
      <c r="G916" s="15">
        <f>LN('2 Precios'!G915/'2 Precios'!G916)</f>
        <v>-1.6591334891773116E-2</v>
      </c>
      <c r="H916" s="15">
        <f>LN('2 Precios'!H915/'2 Precios'!H916)</f>
        <v>-1.1316617267304593E-2</v>
      </c>
      <c r="I916" s="15">
        <f>LN('2 Precios'!I915/'2 Precios'!I916)</f>
        <v>-9.7825369477277241E-3</v>
      </c>
      <c r="J916" s="11">
        <v>914</v>
      </c>
    </row>
    <row r="917" spans="1:10" x14ac:dyDescent="0.2">
      <c r="A917" s="2">
        <v>42748</v>
      </c>
      <c r="B917" s="14">
        <f>LN('2 Precios'!B916/'2 Precios'!B917)</f>
        <v>2.6332350239425305E-3</v>
      </c>
      <c r="C917" s="15">
        <f>LN('2 Precios'!C916/'2 Precios'!C917)</f>
        <v>-1.6545826457289702E-3</v>
      </c>
      <c r="D917" s="15">
        <f>LN('2 Precios'!D916/'2 Precios'!D917)</f>
        <v>0</v>
      </c>
      <c r="E917" s="15">
        <f>LN('2 Precios'!E916/'2 Precios'!E917)</f>
        <v>1.5961442540291304E-2</v>
      </c>
      <c r="F917" s="15">
        <f>LN('2 Precios'!F916/'2 Precios'!F917)</f>
        <v>-5.3270914574129651E-3</v>
      </c>
      <c r="G917" s="15">
        <f>LN('2 Precios'!G916/'2 Precios'!G917)</f>
        <v>2.5393132151572961E-2</v>
      </c>
      <c r="H917" s="15">
        <f>LN('2 Precios'!H916/'2 Precios'!H917)</f>
        <v>1.6374564691647147E-2</v>
      </c>
      <c r="I917" s="15">
        <f>LN('2 Precios'!I916/'2 Precios'!I917)</f>
        <v>-7.0245813686535333E-3</v>
      </c>
      <c r="J917" s="11">
        <v>915</v>
      </c>
    </row>
    <row r="918" spans="1:10" x14ac:dyDescent="0.2">
      <c r="A918" s="2">
        <v>42747</v>
      </c>
      <c r="B918" s="14">
        <f>LN('2 Precios'!B917/'2 Precios'!B918)</f>
        <v>2.7682510126345707E-3</v>
      </c>
      <c r="C918" s="15">
        <f>LN('2 Precios'!C917/'2 Precios'!C918)</f>
        <v>1.2569500401906315E-2</v>
      </c>
      <c r="D918" s="15">
        <f>LN('2 Precios'!D917/'2 Precios'!D918)</f>
        <v>3.1298930089277868E-3</v>
      </c>
      <c r="E918" s="15">
        <f>LN('2 Precios'!E917/'2 Precios'!E918)</f>
        <v>1.2317593709179146E-2</v>
      </c>
      <c r="F918" s="15">
        <f>LN('2 Precios'!F917/'2 Precios'!F918)</f>
        <v>3.3006416512860057E-2</v>
      </c>
      <c r="G918" s="15">
        <f>LN('2 Precios'!G917/'2 Precios'!G918)</f>
        <v>-1.0194970962959867E-2</v>
      </c>
      <c r="H918" s="15">
        <f>LN('2 Precios'!H917/'2 Precios'!H918)</f>
        <v>2.646752431089815E-2</v>
      </c>
      <c r="I918" s="15">
        <f>LN('2 Precios'!I917/'2 Precios'!I918)</f>
        <v>-8.2988028146950658E-3</v>
      </c>
      <c r="J918" s="11">
        <v>916</v>
      </c>
    </row>
    <row r="919" spans="1:10" x14ac:dyDescent="0.2">
      <c r="A919" s="2">
        <v>42746</v>
      </c>
      <c r="B919" s="14">
        <f>LN('2 Precios'!B918/'2 Precios'!B919)</f>
        <v>1.0319963740533574E-3</v>
      </c>
      <c r="C919" s="15">
        <f>LN('2 Precios'!C918/'2 Precios'!C919)</f>
        <v>1.1035369111462761E-2</v>
      </c>
      <c r="D919" s="15">
        <f>LN('2 Precios'!D918/'2 Precios'!D919)</f>
        <v>3.1397200046676247E-3</v>
      </c>
      <c r="E919" s="15">
        <f>LN('2 Precios'!E918/'2 Precios'!E919)</f>
        <v>-2.3448143403213467E-2</v>
      </c>
      <c r="F919" s="15">
        <f>LN('2 Precios'!F918/'2 Precios'!F919)</f>
        <v>-1.2731363619573928E-2</v>
      </c>
      <c r="G919" s="15">
        <f>LN('2 Precios'!G918/'2 Precios'!G919)</f>
        <v>4.9845583213165446E-3</v>
      </c>
      <c r="H919" s="15">
        <f>LN('2 Precios'!H918/'2 Precios'!H919)</f>
        <v>1.0774088718066729E-2</v>
      </c>
      <c r="I919" s="15">
        <f>LN('2 Precios'!I918/'2 Precios'!I919)</f>
        <v>-3.3003330286568541E-3</v>
      </c>
      <c r="J919" s="11">
        <v>917</v>
      </c>
    </row>
    <row r="920" spans="1:10" x14ac:dyDescent="0.2">
      <c r="A920" s="2">
        <v>42745</v>
      </c>
      <c r="B920" s="14">
        <f>LN('2 Precios'!B919/'2 Precios'!B920)</f>
        <v>7.2782169066013241E-3</v>
      </c>
      <c r="C920" s="15">
        <f>LN('2 Precios'!C919/'2 Precios'!C920)</f>
        <v>-2.1766314097151827E-2</v>
      </c>
      <c r="D920" s="15">
        <f>LN('2 Precios'!D919/'2 Precios'!D920)</f>
        <v>1.2658396871923465E-2</v>
      </c>
      <c r="E920" s="15">
        <f>LN('2 Precios'!E919/'2 Precios'!E920)</f>
        <v>-3.7976914277870369E-3</v>
      </c>
      <c r="F920" s="15">
        <f>LN('2 Precios'!F919/'2 Precios'!F920)</f>
        <v>-1.90936588155797E-2</v>
      </c>
      <c r="G920" s="15">
        <f>LN('2 Precios'!G919/'2 Precios'!G920)</f>
        <v>8.6320121038058143E-3</v>
      </c>
      <c r="H920" s="15">
        <f>LN('2 Precios'!H919/'2 Precios'!H920)</f>
        <v>9.2223220825204174E-3</v>
      </c>
      <c r="I920" s="15">
        <f>LN('2 Precios'!I919/'2 Precios'!I920)</f>
        <v>-6.5879447938027699E-4</v>
      </c>
      <c r="J920" s="11">
        <v>918</v>
      </c>
    </row>
    <row r="921" spans="1:10" x14ac:dyDescent="0.2">
      <c r="A921" s="2">
        <v>42744</v>
      </c>
      <c r="B921" s="14">
        <f>LN('2 Precios'!B920/'2 Precios'!B921)</f>
        <v>-1.1308347086216428E-2</v>
      </c>
      <c r="C921" s="15">
        <f>LN('2 Precios'!C920/'2 Precios'!C921)</f>
        <v>-5.9476468949042662E-2</v>
      </c>
      <c r="D921" s="15">
        <f>LN('2 Precios'!D920/'2 Precios'!D921)</f>
        <v>-1.5798116876591176E-2</v>
      </c>
      <c r="E921" s="15">
        <f>LN('2 Precios'!E920/'2 Precios'!E921)</f>
        <v>-2.8534578144620255E-2</v>
      </c>
      <c r="F921" s="15">
        <f>LN('2 Precios'!F920/'2 Precios'!F921)</f>
        <v>-1.0582109330536972E-2</v>
      </c>
      <c r="G921" s="15">
        <f>LN('2 Precios'!G920/'2 Precios'!G921)</f>
        <v>-1.7586424824657314E-2</v>
      </c>
      <c r="H921" s="15">
        <f>LN('2 Precios'!H920/'2 Precios'!H921)</f>
        <v>-2.6874681032638299E-2</v>
      </c>
      <c r="I921" s="15">
        <f>LN('2 Precios'!I920/'2 Precios'!I921)</f>
        <v>-2.0854421127470019E-2</v>
      </c>
      <c r="J921" s="11">
        <v>919</v>
      </c>
    </row>
    <row r="922" spans="1:10" x14ac:dyDescent="0.2">
      <c r="A922" s="2">
        <v>42741</v>
      </c>
      <c r="B922" s="14">
        <f>LN('2 Precios'!B921/'2 Precios'!B922)</f>
        <v>-1.3976023948158365E-2</v>
      </c>
      <c r="C922" s="15">
        <f>LN('2 Precios'!C921/'2 Precios'!C922)</f>
        <v>-2.1952570999663832E-2</v>
      </c>
      <c r="D922" s="15">
        <f>LN('2 Precios'!D921/'2 Precios'!D922)</f>
        <v>-2.7822505599299073E-2</v>
      </c>
      <c r="E922" s="15">
        <f>LN('2 Precios'!E921/'2 Precios'!E922)</f>
        <v>-2.4480183357673109E-2</v>
      </c>
      <c r="F922" s="15">
        <f>LN('2 Precios'!F921/'2 Precios'!F922)</f>
        <v>-6.4120886090796962E-3</v>
      </c>
      <c r="G922" s="15">
        <f>LN('2 Precios'!G921/'2 Precios'!G922)</f>
        <v>-1.0836457246606229E-2</v>
      </c>
      <c r="H922" s="15">
        <f>LN('2 Precios'!H921/'2 Precios'!H922)</f>
        <v>-2.1238830221297182E-2</v>
      </c>
      <c r="I922" s="15">
        <f>LN('2 Precios'!I921/'2 Precios'!I922)</f>
        <v>-3.5169124832952557E-2</v>
      </c>
      <c r="J922" s="11">
        <v>920</v>
      </c>
    </row>
    <row r="923" spans="1:10" x14ac:dyDescent="0.2">
      <c r="A923" s="2">
        <v>42740</v>
      </c>
      <c r="B923" s="14">
        <f>LN('2 Precios'!B922/'2 Precios'!B923)</f>
        <v>2.834708194734368E-3</v>
      </c>
      <c r="C923" s="15">
        <f>LN('2 Precios'!C922/'2 Precios'!C923)</f>
        <v>-6.2568733228231766E-3</v>
      </c>
      <c r="D923" s="15">
        <f>LN('2 Precios'!D922/'2 Precios'!D923)</f>
        <v>9.1884260544061701E-3</v>
      </c>
      <c r="E923" s="15">
        <f>LN('2 Precios'!E922/'2 Precios'!E923)</f>
        <v>-2.6126304592220036E-2</v>
      </c>
      <c r="F923" s="15">
        <f>LN('2 Precios'!F922/'2 Precios'!F923)</f>
        <v>-1.161498422144399E-3</v>
      </c>
      <c r="G923" s="15">
        <f>LN('2 Precios'!G922/'2 Precios'!G923)</f>
        <v>5.6432441398683468E-2</v>
      </c>
      <c r="H923" s="15">
        <f>LN('2 Precios'!H922/'2 Precios'!H923)</f>
        <v>-8.44085872876962E-3</v>
      </c>
      <c r="I923" s="15">
        <f>LN('2 Precios'!I922/'2 Precios'!I923)</f>
        <v>-2.4876256609526397E-3</v>
      </c>
      <c r="J923" s="11">
        <v>921</v>
      </c>
    </row>
    <row r="924" spans="1:10" x14ac:dyDescent="0.2">
      <c r="A924" s="2">
        <v>42739</v>
      </c>
      <c r="B924" s="14">
        <f>LN('2 Precios'!B923/'2 Precios'!B924)</f>
        <v>1.0017846868040796E-2</v>
      </c>
      <c r="C924" s="15">
        <f>LN('2 Precios'!C923/'2 Precios'!C924)</f>
        <v>-2.5254832639717783E-3</v>
      </c>
      <c r="D924" s="15">
        <f>LN('2 Precios'!D923/'2 Precios'!D924)</f>
        <v>0</v>
      </c>
      <c r="E924" s="15">
        <f>LN('2 Precios'!E923/'2 Precios'!E924)</f>
        <v>-2.5771382276791197E-2</v>
      </c>
      <c r="F924" s="15">
        <f>LN('2 Precios'!F923/'2 Precios'!F924)</f>
        <v>5.8207965809274655E-3</v>
      </c>
      <c r="G924" s="15">
        <f>LN('2 Precios'!G923/'2 Precios'!G924)</f>
        <v>3.2237047992752697E-2</v>
      </c>
      <c r="H924" s="15">
        <f>LN('2 Precios'!H923/'2 Precios'!H924)</f>
        <v>7.5583074183008239E-3</v>
      </c>
      <c r="I924" s="15">
        <f>LN('2 Precios'!I923/'2 Precios'!I924)</f>
        <v>2.6114429526086582E-2</v>
      </c>
      <c r="J924" s="11">
        <v>922</v>
      </c>
    </row>
    <row r="925" spans="1:10" x14ac:dyDescent="0.2">
      <c r="A925" s="2">
        <v>42738</v>
      </c>
      <c r="B925" s="14">
        <f>LN('2 Precios'!B924/'2 Precios'!B925)</f>
        <v>9.3284272724134757E-3</v>
      </c>
      <c r="C925" s="15">
        <f>LN('2 Precios'!C924/'2 Precios'!C925)</f>
        <v>2.3568865533927733E-3</v>
      </c>
      <c r="D925" s="15">
        <f>LN('2 Precios'!D924/'2 Precios'!D925)</f>
        <v>0</v>
      </c>
      <c r="E925" s="15">
        <f>LN('2 Precios'!E924/'2 Precios'!E925)</f>
        <v>1.4690059448411336E-2</v>
      </c>
      <c r="F925" s="15">
        <f>LN('2 Precios'!F924/'2 Precios'!F925)</f>
        <v>-5.8360086766411773E-4</v>
      </c>
      <c r="G925" s="15">
        <f>LN('2 Precios'!G924/'2 Precios'!G925)</f>
        <v>-8.5287724713985404E-3</v>
      </c>
      <c r="H925" s="15">
        <f>LN('2 Precios'!H924/'2 Precios'!H925)</f>
        <v>-1.7201071566225603E-2</v>
      </c>
      <c r="I925" s="15">
        <f>LN('2 Precios'!I924/'2 Precios'!I925)</f>
        <v>1.1542320967818664E-2</v>
      </c>
      <c r="J925" s="11">
        <v>923</v>
      </c>
    </row>
    <row r="926" spans="1:10" x14ac:dyDescent="0.2">
      <c r="A926" s="2">
        <v>42737</v>
      </c>
      <c r="B926" s="14">
        <f>LN('2 Precios'!B925/'2 Precios'!B926)</f>
        <v>1.1430758432104519E-3</v>
      </c>
      <c r="C926" s="15">
        <f>LN('2 Precios'!C925/'2 Precios'!C926)</f>
        <v>0</v>
      </c>
      <c r="D926" s="15">
        <f>LN('2 Precios'!D925/'2 Precios'!D926)</f>
        <v>0</v>
      </c>
      <c r="E926" s="15">
        <f>LN('2 Precios'!E925/'2 Precios'!E926)</f>
        <v>0</v>
      </c>
      <c r="F926" s="15">
        <f>LN('2 Precios'!F925/'2 Precios'!F926)</f>
        <v>0</v>
      </c>
      <c r="G926" s="15">
        <f>LN('2 Precios'!G925/'2 Precios'!G926)</f>
        <v>0</v>
      </c>
      <c r="H926" s="15">
        <f>LN('2 Precios'!H925/'2 Precios'!H926)</f>
        <v>0</v>
      </c>
      <c r="I926" s="15">
        <f>LN('2 Precios'!I925/'2 Precios'!I926)</f>
        <v>0</v>
      </c>
      <c r="J926" s="11">
        <v>924</v>
      </c>
    </row>
    <row r="927" spans="1:10" x14ac:dyDescent="0.2">
      <c r="A927" s="2">
        <v>42734</v>
      </c>
      <c r="B927" s="14">
        <f>LN('2 Precios'!B926/'2 Precios'!B927)</f>
        <v>-5.819868610452081E-3</v>
      </c>
      <c r="C927" s="15">
        <f>LN('2 Precios'!C926/'2 Precios'!C927)</f>
        <v>-1.5221502711858473E-2</v>
      </c>
      <c r="D927" s="15">
        <f>LN('2 Precios'!D926/'2 Precios'!D927)</f>
        <v>-9.1884260544061423E-3</v>
      </c>
      <c r="E927" s="15">
        <f>LN('2 Precios'!E926/'2 Precios'!E927)</f>
        <v>4.7340785158507146E-3</v>
      </c>
      <c r="F927" s="15">
        <f>LN('2 Precios'!F926/'2 Precios'!F927)</f>
        <v>1.7064198028204091E-2</v>
      </c>
      <c r="G927" s="15">
        <f>LN('2 Precios'!G926/'2 Precios'!G927)</f>
        <v>-2.5779568679630032E-2</v>
      </c>
      <c r="H927" s="15">
        <f>LN('2 Precios'!H926/'2 Precios'!H927)</f>
        <v>-1.7876091819405214E-2</v>
      </c>
      <c r="I927" s="15">
        <f>LN('2 Precios'!I926/'2 Precios'!I927)</f>
        <v>-9.669944191547298E-4</v>
      </c>
      <c r="J927" s="11">
        <v>925</v>
      </c>
    </row>
    <row r="928" spans="1:10" x14ac:dyDescent="0.2">
      <c r="A928" s="2">
        <v>42733</v>
      </c>
      <c r="B928" s="14">
        <f>LN('2 Precios'!B927/'2 Precios'!B928)</f>
        <v>7.5679707531768111E-3</v>
      </c>
      <c r="C928" s="15">
        <f>LN('2 Precios'!C927/'2 Precios'!C928)</f>
        <v>2.6578553142863826E-2</v>
      </c>
      <c r="D928" s="15">
        <f>LN('2 Precios'!D927/'2 Precios'!D928)</f>
        <v>-3.044142381228244E-3</v>
      </c>
      <c r="E928" s="15">
        <f>LN('2 Precios'!E927/'2 Precios'!E928)</f>
        <v>6.9842188665019062E-3</v>
      </c>
      <c r="F928" s="15">
        <f>LN('2 Precios'!F927/'2 Precios'!F928)</f>
        <v>-2.9629651306568496E-3</v>
      </c>
      <c r="G928" s="15">
        <f>LN('2 Precios'!G927/'2 Precios'!G928)</f>
        <v>1.6270759278251359E-2</v>
      </c>
      <c r="H928" s="15">
        <f>LN('2 Precios'!H927/'2 Precios'!H928)</f>
        <v>2.7927572431375398E-2</v>
      </c>
      <c r="I928" s="15">
        <f>LN('2 Precios'!I927/'2 Precios'!I928)</f>
        <v>2.412904801948966E-2</v>
      </c>
      <c r="J928" s="11">
        <v>926</v>
      </c>
    </row>
    <row r="929" spans="1:10" x14ac:dyDescent="0.2">
      <c r="A929" s="2">
        <v>42732</v>
      </c>
      <c r="B929" s="14">
        <f>LN('2 Precios'!B928/'2 Precios'!B929)</f>
        <v>5.8001382787845448E-3</v>
      </c>
      <c r="C929" s="15">
        <f>LN('2 Precios'!C928/'2 Precios'!C929)</f>
        <v>-1.5330894749633805E-3</v>
      </c>
      <c r="D929" s="15">
        <f>LN('2 Precios'!D928/'2 Precios'!D929)</f>
        <v>0</v>
      </c>
      <c r="E929" s="15">
        <f>LN('2 Precios'!E928/'2 Precios'!E929)</f>
        <v>-3.1806961163509486E-3</v>
      </c>
      <c r="F929" s="15">
        <f>LN('2 Precios'!F928/'2 Precios'!F929)</f>
        <v>1.6706772333255855E-2</v>
      </c>
      <c r="G929" s="15">
        <f>LN('2 Precios'!G928/'2 Precios'!G929)</f>
        <v>9.9334430879461887E-3</v>
      </c>
      <c r="H929" s="15">
        <f>LN('2 Precios'!H928/'2 Precios'!H929)</f>
        <v>5.2566222377274847E-4</v>
      </c>
      <c r="I929" s="15">
        <f>LN('2 Precios'!I928/'2 Precios'!I929)</f>
        <v>8.6178193271411376E-3</v>
      </c>
      <c r="J929" s="11">
        <v>927</v>
      </c>
    </row>
    <row r="930" spans="1:10" x14ac:dyDescent="0.2">
      <c r="A930" s="2">
        <v>42731</v>
      </c>
      <c r="B930" s="14">
        <f>LN('2 Precios'!B929/'2 Precios'!B930)</f>
        <v>6.8689233599520914E-3</v>
      </c>
      <c r="C930" s="15">
        <f>LN('2 Precios'!C929/'2 Precios'!C930)</f>
        <v>1.874112499078401E-3</v>
      </c>
      <c r="D930" s="15">
        <f>LN('2 Precios'!D929/'2 Precios'!D930)</f>
        <v>4.0315537178459773E-2</v>
      </c>
      <c r="E930" s="15">
        <f>LN('2 Precios'!E929/'2 Precios'!E930)</f>
        <v>-1.9035221785673663E-3</v>
      </c>
      <c r="F930" s="15">
        <f>LN('2 Precios'!F929/'2 Precios'!F930)</f>
        <v>2.5595545629040341E-2</v>
      </c>
      <c r="G930" s="15">
        <f>LN('2 Precios'!G929/'2 Precios'!G930)</f>
        <v>1.7007231629000983E-3</v>
      </c>
      <c r="H930" s="15">
        <f>LN('2 Precios'!H929/'2 Precios'!H930)</f>
        <v>-7.5665511947376526E-3</v>
      </c>
      <c r="I930" s="15">
        <f>LN('2 Precios'!I929/'2 Precios'!I930)</f>
        <v>9.0286851571966097E-3</v>
      </c>
      <c r="J930" s="11">
        <v>928</v>
      </c>
    </row>
    <row r="931" spans="1:10" x14ac:dyDescent="0.2">
      <c r="A931" s="2">
        <v>42730</v>
      </c>
      <c r="B931" s="14">
        <f>LN('2 Precios'!B930/'2 Precios'!B931)</f>
        <v>-4.0806307281028853E-3</v>
      </c>
      <c r="C931" s="15">
        <f>LN('2 Precios'!C930/'2 Precios'!C931)</f>
        <v>-2.7247973725883922E-3</v>
      </c>
      <c r="D931" s="15">
        <f>LN('2 Precios'!D930/'2 Precios'!D931)</f>
        <v>1.9169916107720123E-2</v>
      </c>
      <c r="E931" s="15">
        <f>LN('2 Precios'!E930/'2 Precios'!E931)</f>
        <v>9.2342322981699507E-3</v>
      </c>
      <c r="F931" s="15">
        <f>LN('2 Precios'!F930/'2 Precios'!F931)</f>
        <v>-4.3116172642147961E-3</v>
      </c>
      <c r="G931" s="15">
        <f>LN('2 Precios'!G930/'2 Precios'!G931)</f>
        <v>-1.4364421047035726E-2</v>
      </c>
      <c r="H931" s="15">
        <f>LN('2 Precios'!H930/'2 Precios'!H931)</f>
        <v>-1.1988535516444954E-2</v>
      </c>
      <c r="I931" s="15">
        <f>LN('2 Precios'!I930/'2 Precios'!I931)</f>
        <v>-1.8636146672804631E-2</v>
      </c>
      <c r="J931" s="11">
        <v>929</v>
      </c>
    </row>
    <row r="932" spans="1:10" x14ac:dyDescent="0.2">
      <c r="A932" s="2">
        <v>42727</v>
      </c>
      <c r="B932" s="14">
        <f>LN('2 Precios'!B931/'2 Precios'!B932)</f>
        <v>3.6695089049036613E-3</v>
      </c>
      <c r="C932" s="15">
        <f>LN('2 Precios'!C931/'2 Precios'!C932)</f>
        <v>-1.7008757799694767E-4</v>
      </c>
      <c r="D932" s="15">
        <f>LN('2 Precios'!D931/'2 Precios'!D932)</f>
        <v>1.2987195526811112E-2</v>
      </c>
      <c r="E932" s="15">
        <f>LN('2 Precios'!E931/'2 Precios'!E932)</f>
        <v>-3.1939023766311063E-3</v>
      </c>
      <c r="F932" s="15">
        <f>LN('2 Precios'!F931/'2 Precios'!F932)</f>
        <v>-6.1450076850725949E-4</v>
      </c>
      <c r="G932" s="15">
        <f>LN('2 Precios'!G931/'2 Precios'!G932)</f>
        <v>8.0017484008564118E-3</v>
      </c>
      <c r="H932" s="15">
        <f>LN('2 Precios'!H931/'2 Precios'!H932)</f>
        <v>4.1911645611738676E-3</v>
      </c>
      <c r="I932" s="15">
        <f>LN('2 Precios'!I931/'2 Precios'!I932)</f>
        <v>-9.5161011874406072E-3</v>
      </c>
      <c r="J932" s="11">
        <v>930</v>
      </c>
    </row>
    <row r="933" spans="1:10" x14ac:dyDescent="0.2">
      <c r="A933" s="2">
        <v>42726</v>
      </c>
      <c r="B933" s="14">
        <f>LN('2 Precios'!B932/'2 Precios'!B933)</f>
        <v>5.5665222533004492E-4</v>
      </c>
      <c r="C933" s="15">
        <f>LN('2 Precios'!C932/'2 Precios'!C933)</f>
        <v>-4.7497798818079071E-3</v>
      </c>
      <c r="D933" s="15">
        <f>LN('2 Precios'!D932/'2 Precios'!D933)</f>
        <v>-4.4735893841391532E-2</v>
      </c>
      <c r="E933" s="15">
        <f>LN('2 Precios'!E932/'2 Precios'!E933)</f>
        <v>-3.1882671021461913E-4</v>
      </c>
      <c r="F933" s="15">
        <f>LN('2 Precios'!F932/'2 Precios'!F933)</f>
        <v>1.0497162737326069E-2</v>
      </c>
      <c r="G933" s="15">
        <f>LN('2 Precios'!G932/'2 Precios'!G933)</f>
        <v>9.3458199364266081E-3</v>
      </c>
      <c r="H933" s="15">
        <f>LN('2 Precios'!H932/'2 Precios'!H933)</f>
        <v>0</v>
      </c>
      <c r="I933" s="15">
        <f>LN('2 Precios'!I932/'2 Precios'!I933)</f>
        <v>0</v>
      </c>
      <c r="J933" s="11">
        <v>931</v>
      </c>
    </row>
    <row r="934" spans="1:10" x14ac:dyDescent="0.2">
      <c r="A934" s="2">
        <v>42725</v>
      </c>
      <c r="B934" s="14">
        <f>LN('2 Precios'!B933/'2 Precios'!B934)</f>
        <v>1.1736133496988142E-3</v>
      </c>
      <c r="C934" s="15">
        <f>LN('2 Precios'!C933/'2 Precios'!C934)</f>
        <v>-5.5691310181769007E-3</v>
      </c>
      <c r="D934" s="15">
        <f>LN('2 Precios'!D933/'2 Precios'!D934)</f>
        <v>-4.2819997182928067E-2</v>
      </c>
      <c r="E934" s="15">
        <f>LN('2 Precios'!E933/'2 Precios'!E934)</f>
        <v>-8.2539516218258988E-3</v>
      </c>
      <c r="F934" s="15">
        <f>LN('2 Precios'!F933/'2 Precios'!F934)</f>
        <v>0</v>
      </c>
      <c r="G934" s="15">
        <f>LN('2 Precios'!G933/'2 Precios'!G934)</f>
        <v>5.3493225805387509E-3</v>
      </c>
      <c r="H934" s="15">
        <f>LN('2 Precios'!H933/'2 Precios'!H934)</f>
        <v>2.5923740721236778E-3</v>
      </c>
      <c r="I934" s="15">
        <f>LN('2 Precios'!I933/'2 Precios'!I934)</f>
        <v>9.8026472511822719E-4</v>
      </c>
      <c r="J934" s="11">
        <v>932</v>
      </c>
    </row>
    <row r="935" spans="1:10" x14ac:dyDescent="0.2">
      <c r="A935" s="2">
        <v>42724</v>
      </c>
      <c r="B935" s="14">
        <f>LN('2 Precios'!B934/'2 Precios'!B935)</f>
        <v>7.7885337571697579E-4</v>
      </c>
      <c r="C935" s="15">
        <f>LN('2 Precios'!C934/'2 Precios'!C935)</f>
        <v>1.010220670274317E-3</v>
      </c>
      <c r="D935" s="15">
        <f>LN('2 Precios'!D934/'2 Precios'!D935)</f>
        <v>4.2819997182928143E-2</v>
      </c>
      <c r="E935" s="15">
        <f>LN('2 Precios'!E934/'2 Precios'!E935)</f>
        <v>-1.3191146463428307E-2</v>
      </c>
      <c r="F935" s="15">
        <f>LN('2 Precios'!F934/'2 Precios'!F935)</f>
        <v>-2.0885278739525035E-2</v>
      </c>
      <c r="G935" s="15">
        <f>LN('2 Precios'!G934/'2 Precios'!G935)</f>
        <v>-4.2219816481036676E-2</v>
      </c>
      <c r="H935" s="15">
        <f>LN('2 Precios'!H934/'2 Precios'!H935)</f>
        <v>-3.7423770970588001E-3</v>
      </c>
      <c r="I935" s="15">
        <f>LN('2 Precios'!I934/'2 Precios'!I935)</f>
        <v>1.2169234408887604E-2</v>
      </c>
      <c r="J935" s="11">
        <v>933</v>
      </c>
    </row>
    <row r="936" spans="1:10" x14ac:dyDescent="0.2">
      <c r="A936" s="2">
        <v>42723</v>
      </c>
      <c r="B936" s="14">
        <f>LN('2 Precios'!B935/'2 Precios'!B936)</f>
        <v>-5.023558706625084E-3</v>
      </c>
      <c r="C936" s="15">
        <f>LN('2 Precios'!C935/'2 Precios'!C936)</f>
        <v>9.1386825796369933E-3</v>
      </c>
      <c r="D936" s="15">
        <f>LN('2 Precios'!D935/'2 Precios'!D936)</f>
        <v>3.4979718896026898E-2</v>
      </c>
      <c r="E936" s="15">
        <f>LN('2 Precios'!E935/'2 Precios'!E936)</f>
        <v>-3.1153607265940902E-3</v>
      </c>
      <c r="F936" s="15">
        <f>LN('2 Precios'!F935/'2 Precios'!F936)</f>
        <v>1.2166059524760342E-3</v>
      </c>
      <c r="G936" s="15">
        <f>LN('2 Precios'!G935/'2 Precios'!G936)</f>
        <v>5.7755730449724971E-3</v>
      </c>
      <c r="H936" s="15">
        <f>LN('2 Precios'!H935/'2 Precios'!H936)</f>
        <v>-2.6147876169847688E-2</v>
      </c>
      <c r="I936" s="15">
        <f>LN('2 Precios'!I935/'2 Precios'!I936)</f>
        <v>-1.0860729130454959E-2</v>
      </c>
      <c r="J936" s="11">
        <v>934</v>
      </c>
    </row>
    <row r="937" spans="1:10" x14ac:dyDescent="0.2">
      <c r="A937" s="2">
        <v>42720</v>
      </c>
      <c r="B937" s="14">
        <f>LN('2 Precios'!B936/'2 Precios'!B937)</f>
        <v>-1.6497630292828355E-2</v>
      </c>
      <c r="C937" s="15">
        <f>LN('2 Precios'!C936/'2 Precios'!C937)</f>
        <v>-6.6084965287967184E-3</v>
      </c>
      <c r="D937" s="15">
        <f>LN('2 Precios'!D936/'2 Precios'!D937)</f>
        <v>2.2914259522875832E-2</v>
      </c>
      <c r="E937" s="15">
        <f>LN('2 Precios'!E936/'2 Precios'!E937)</f>
        <v>1.2519787553324023E-2</v>
      </c>
      <c r="F937" s="15">
        <f>LN('2 Precios'!F936/'2 Precios'!F937)</f>
        <v>-2.2269894836225244E-2</v>
      </c>
      <c r="G937" s="15">
        <f>LN('2 Precios'!G936/'2 Precios'!G937)</f>
        <v>-2.2702703015830803E-2</v>
      </c>
      <c r="H937" s="15">
        <f>LN('2 Precios'!H936/'2 Precios'!H937)</f>
        <v>-5.1931211171759523E-3</v>
      </c>
      <c r="I937" s="15">
        <f>LN('2 Precios'!I936/'2 Precios'!I937)</f>
        <v>-1.4945080227978073E-2</v>
      </c>
      <c r="J937" s="11">
        <v>935</v>
      </c>
    </row>
    <row r="938" spans="1:10" x14ac:dyDescent="0.2">
      <c r="A938" s="2">
        <v>42719</v>
      </c>
      <c r="B938" s="14">
        <f>LN('2 Precios'!B937/'2 Precios'!B938)</f>
        <v>-7.5702101623896555E-3</v>
      </c>
      <c r="C938" s="15">
        <f>LN('2 Precios'!C937/'2 Precios'!C938)</f>
        <v>-6.5651108596109153E-3</v>
      </c>
      <c r="D938" s="15">
        <f>LN('2 Precios'!D937/'2 Precios'!D938)</f>
        <v>-1.9672765598704893E-2</v>
      </c>
      <c r="E938" s="15">
        <f>LN('2 Precios'!E937/'2 Precios'!E938)</f>
        <v>-3.1315472596105204E-2</v>
      </c>
      <c r="F938" s="15">
        <f>LN('2 Precios'!F937/'2 Precios'!F938)</f>
        <v>-8.8890659381057422E-3</v>
      </c>
      <c r="G938" s="15">
        <f>LN('2 Precios'!G937/'2 Precios'!G938)</f>
        <v>9.9584605119340374E-3</v>
      </c>
      <c r="H938" s="15">
        <f>LN('2 Precios'!H937/'2 Precios'!H938)</f>
        <v>2.7328033439599671E-3</v>
      </c>
      <c r="I938" s="15">
        <f>LN('2 Precios'!I937/'2 Precios'!I938)</f>
        <v>3.1114382054329415E-2</v>
      </c>
      <c r="J938" s="11">
        <v>936</v>
      </c>
    </row>
    <row r="939" spans="1:10" x14ac:dyDescent="0.2">
      <c r="A939" s="2">
        <v>42718</v>
      </c>
      <c r="B939" s="14">
        <f>LN('2 Precios'!B938/'2 Precios'!B939)</f>
        <v>-1.3958628032355517E-2</v>
      </c>
      <c r="C939" s="15">
        <f>LN('2 Precios'!C938/'2 Precios'!C939)</f>
        <v>6.9029487063687091E-3</v>
      </c>
      <c r="D939" s="15">
        <f>LN('2 Precios'!D938/'2 Precios'!D939)</f>
        <v>-1.6103407566578735E-2</v>
      </c>
      <c r="E939" s="15">
        <f>LN('2 Precios'!E938/'2 Precios'!E939)</f>
        <v>-8.8133381057029017E-3</v>
      </c>
      <c r="F939" s="15">
        <f>LN('2 Precios'!F938/'2 Precios'!F939)</f>
        <v>-1.1791274951064819E-3</v>
      </c>
      <c r="G939" s="15">
        <f>LN('2 Precios'!G938/'2 Precios'!G939)</f>
        <v>8.6855064635299496E-3</v>
      </c>
      <c r="H939" s="15">
        <f>LN('2 Precios'!H938/'2 Precios'!H939)</f>
        <v>-1.3975404921470475E-2</v>
      </c>
      <c r="I939" s="15">
        <f>LN('2 Precios'!I938/'2 Precios'!I939)</f>
        <v>-7.9523284539943818E-3</v>
      </c>
      <c r="J939" s="11">
        <v>937</v>
      </c>
    </row>
    <row r="940" spans="1:10" x14ac:dyDescent="0.2">
      <c r="A940" s="2">
        <v>42717</v>
      </c>
      <c r="B940" s="14">
        <f>LN('2 Precios'!B939/'2 Precios'!B940)</f>
        <v>-9.2191860250588067E-4</v>
      </c>
      <c r="C940" s="15">
        <f>LN('2 Precios'!C939/'2 Precios'!C940)</f>
        <v>1.9103412423929187E-2</v>
      </c>
      <c r="D940" s="15">
        <f>LN('2 Precios'!D939/'2 Precios'!D940)</f>
        <v>7.9776502427720997E-2</v>
      </c>
      <c r="E940" s="15">
        <f>LN('2 Precios'!E939/'2 Precios'!E940)</f>
        <v>4.2449730852602745E-3</v>
      </c>
      <c r="F940" s="15">
        <f>LN('2 Precios'!F939/'2 Precios'!F940)</f>
        <v>3.9055670782653193E-2</v>
      </c>
      <c r="G940" s="15">
        <f>LN('2 Precios'!G939/'2 Precios'!G940)</f>
        <v>-1.3774699660488792E-2</v>
      </c>
      <c r="H940" s="15">
        <f>LN('2 Precios'!H939/'2 Precios'!H940)</f>
        <v>5.6332175254102954E-3</v>
      </c>
      <c r="I940" s="15">
        <f>LN('2 Precios'!I939/'2 Precios'!I940)</f>
        <v>-1.2789221703525254E-2</v>
      </c>
      <c r="J940" s="11">
        <v>938</v>
      </c>
    </row>
    <row r="941" spans="1:10" x14ac:dyDescent="0.2">
      <c r="A941" s="2">
        <v>42713</v>
      </c>
      <c r="B941" s="14">
        <f>LN('2 Precios'!B940/'2 Precios'!B941)</f>
        <v>1.1862824645378021E-2</v>
      </c>
      <c r="C941" s="15">
        <f>LN('2 Precios'!C940/'2 Precios'!C941)</f>
        <v>-5.1645005049855261E-4</v>
      </c>
      <c r="D941" s="15">
        <f>LN('2 Precios'!D940/'2 Precios'!D941)</f>
        <v>3.163708494318266E-2</v>
      </c>
      <c r="E941" s="15">
        <f>LN('2 Precios'!E940/'2 Precios'!E941)</f>
        <v>-1.2681389370398637E-2</v>
      </c>
      <c r="F941" s="15">
        <f>LN('2 Precios'!F940/'2 Precios'!F941)</f>
        <v>-4.2799822069627949E-3</v>
      </c>
      <c r="G941" s="15">
        <f>LN('2 Precios'!G940/'2 Precios'!G941)</f>
        <v>1.0364500787764222E-2</v>
      </c>
      <c r="H941" s="15">
        <f>LN('2 Precios'!H940/'2 Precios'!H941)</f>
        <v>4.2179827099041636E-3</v>
      </c>
      <c r="I941" s="15">
        <f>LN('2 Precios'!I940/'2 Precios'!I941)</f>
        <v>9.7802777187976217E-4</v>
      </c>
      <c r="J941" s="11">
        <v>939</v>
      </c>
    </row>
    <row r="942" spans="1:10" x14ac:dyDescent="0.2">
      <c r="A942" s="2">
        <v>42712</v>
      </c>
      <c r="B942" s="14">
        <f>LN('2 Precios'!B941/'2 Precios'!B942)</f>
        <v>1.6317225776489579E-2</v>
      </c>
      <c r="C942" s="15">
        <f>LN('2 Precios'!C941/'2 Precios'!C942)</f>
        <v>-8.9102887892649283E-3</v>
      </c>
      <c r="D942" s="15">
        <f>LN('2 Precios'!D941/'2 Precios'!D942)</f>
        <v>1.077209698191104E-2</v>
      </c>
      <c r="E942" s="15">
        <f>LN('2 Precios'!E941/'2 Precios'!E942)</f>
        <v>3.324997265248212E-2</v>
      </c>
      <c r="F942" s="15">
        <f>LN('2 Precios'!F941/'2 Precios'!F942)</f>
        <v>-1.2195733590758162E-3</v>
      </c>
      <c r="G942" s="15">
        <f>LN('2 Precios'!G941/'2 Precios'!G942)</f>
        <v>0</v>
      </c>
      <c r="H942" s="15">
        <f>LN('2 Precios'!H941/'2 Precios'!H942)</f>
        <v>1.1692091135314045E-2</v>
      </c>
      <c r="I942" s="15">
        <f>LN('2 Precios'!I941/'2 Precios'!I942)</f>
        <v>9.5035614587804951E-3</v>
      </c>
      <c r="J942" s="11">
        <v>940</v>
      </c>
    </row>
    <row r="943" spans="1:10" x14ac:dyDescent="0.2">
      <c r="A943" s="2">
        <v>42711</v>
      </c>
      <c r="B943" s="14">
        <f>LN('2 Precios'!B942/'2 Precios'!B943)</f>
        <v>1.1171150831034935E-2</v>
      </c>
      <c r="C943" s="15">
        <f>LN('2 Precios'!C942/'2 Precios'!C943)</f>
        <v>1.1150265621778692E-2</v>
      </c>
      <c r="D943" s="15">
        <f>LN('2 Precios'!D942/'2 Precios'!D943)</f>
        <v>-7.1942756340270851E-3</v>
      </c>
      <c r="E943" s="15">
        <f>LN('2 Precios'!E942/'2 Precios'!E943)</f>
        <v>1.4370787098264603E-2</v>
      </c>
      <c r="F943" s="15">
        <f>LN('2 Precios'!F942/'2 Precios'!F943)</f>
        <v>1.2262631044731272E-2</v>
      </c>
      <c r="G943" s="15">
        <f>LN('2 Precios'!G942/'2 Precios'!G943)</f>
        <v>4.1305553539392456E-2</v>
      </c>
      <c r="H943" s="15">
        <f>LN('2 Precios'!H942/'2 Precios'!H943)</f>
        <v>1.5424189580694752E-2</v>
      </c>
      <c r="I943" s="15">
        <f>LN('2 Precios'!I942/'2 Precios'!I943)</f>
        <v>-5.9093408994919565E-3</v>
      </c>
      <c r="J943" s="11">
        <v>941</v>
      </c>
    </row>
    <row r="944" spans="1:10" x14ac:dyDescent="0.2">
      <c r="A944" s="2">
        <v>42710</v>
      </c>
      <c r="B944" s="14">
        <f>LN('2 Precios'!B943/'2 Precios'!B944)</f>
        <v>3.6854109163115202E-3</v>
      </c>
      <c r="C944" s="15">
        <f>LN('2 Precios'!C943/'2 Precios'!C944)</f>
        <v>-4.3033028917618616E-3</v>
      </c>
      <c r="D944" s="15">
        <f>LN('2 Precios'!D943/'2 Precios'!D944)</f>
        <v>1.8083675433295327E-2</v>
      </c>
      <c r="E944" s="15">
        <f>LN('2 Precios'!E943/'2 Precios'!E944)</f>
        <v>1.2594774766375029E-3</v>
      </c>
      <c r="F944" s="15">
        <f>LN('2 Precios'!F943/'2 Precios'!F944)</f>
        <v>1.9309164831082384E-2</v>
      </c>
      <c r="G944" s="15">
        <f>LN('2 Precios'!G943/'2 Precios'!G944)</f>
        <v>-1.4302842236539364E-2</v>
      </c>
      <c r="H944" s="15">
        <f>LN('2 Precios'!H943/'2 Precios'!H944)</f>
        <v>-1.4846679079826418E-3</v>
      </c>
      <c r="I944" s="15">
        <f>LN('2 Precios'!I943/'2 Precios'!I944)</f>
        <v>3.3619341928742809E-2</v>
      </c>
      <c r="J944" s="11">
        <v>942</v>
      </c>
    </row>
    <row r="945" spans="1:10" x14ac:dyDescent="0.2">
      <c r="A945" s="2">
        <v>42709</v>
      </c>
      <c r="B945" s="14">
        <f>LN('2 Precios'!B944/'2 Precios'!B945)</f>
        <v>8.5379471120709989E-3</v>
      </c>
      <c r="C945" s="15">
        <f>LN('2 Precios'!C944/'2 Precios'!C945)</f>
        <v>-5.4813428523713108E-3</v>
      </c>
      <c r="D945" s="15">
        <f>LN('2 Precios'!D944/'2 Precios'!D945)</f>
        <v>-7.7231347935990041E-2</v>
      </c>
      <c r="E945" s="15">
        <f>LN('2 Precios'!E944/'2 Precios'!E945)</f>
        <v>6.0041578067623284E-3</v>
      </c>
      <c r="F945" s="15">
        <f>LN('2 Precios'!F944/'2 Precios'!F945)</f>
        <v>-1.6838564362829708E-2</v>
      </c>
      <c r="G945" s="15">
        <f>LN('2 Precios'!G944/'2 Precios'!G945)</f>
        <v>1.1177159306850065E-2</v>
      </c>
      <c r="H945" s="15">
        <f>LN('2 Precios'!H944/'2 Precios'!H945)</f>
        <v>-3.2472583217779084E-3</v>
      </c>
      <c r="I945" s="15">
        <f>LN('2 Precios'!I944/'2 Precios'!I945)</f>
        <v>4.07655740307796E-2</v>
      </c>
      <c r="J945" s="11">
        <v>943</v>
      </c>
    </row>
    <row r="946" spans="1:10" x14ac:dyDescent="0.2">
      <c r="A946" s="2">
        <v>42706</v>
      </c>
      <c r="B946" s="14">
        <f>LN('2 Precios'!B945/'2 Precios'!B946)</f>
        <v>-7.3702750839791621E-3</v>
      </c>
      <c r="C946" s="15">
        <f>LN('2 Precios'!C945/'2 Precios'!C946)</f>
        <v>-1.458396169255587E-2</v>
      </c>
      <c r="D946" s="15">
        <f>LN('2 Precios'!D945/'2 Precios'!D946)</f>
        <v>-2.6668247082161294E-2</v>
      </c>
      <c r="E946" s="15">
        <f>LN('2 Precios'!E945/'2 Precios'!E946)</f>
        <v>6.0403299215388406E-3</v>
      </c>
      <c r="F946" s="15">
        <f>LN('2 Precios'!F945/'2 Precios'!F946)</f>
        <v>1.8570727050834822E-3</v>
      </c>
      <c r="G946" s="15">
        <f>LN('2 Precios'!G945/'2 Precios'!G946)</f>
        <v>-2.1821750565820305E-2</v>
      </c>
      <c r="H946" s="15">
        <f>LN('2 Precios'!H945/'2 Precios'!H946)</f>
        <v>-1.277211452166482E-2</v>
      </c>
      <c r="I946" s="15">
        <f>LN('2 Precios'!I945/'2 Precios'!I946)</f>
        <v>-4.7513204107151923E-2</v>
      </c>
      <c r="J946" s="11">
        <v>944</v>
      </c>
    </row>
    <row r="947" spans="1:10" x14ac:dyDescent="0.2">
      <c r="A947" s="2">
        <v>42705</v>
      </c>
      <c r="B947" s="14">
        <f>LN('2 Precios'!B946/'2 Precios'!B947)</f>
        <v>-9.5587788223494164E-3</v>
      </c>
      <c r="C947" s="15">
        <f>LN('2 Precios'!C946/'2 Precios'!C947)</f>
        <v>-1.6694878014719094E-2</v>
      </c>
      <c r="D947" s="15">
        <f>LN('2 Precios'!D946/'2 Precios'!D947)</f>
        <v>-3.236528450203166E-2</v>
      </c>
      <c r="E947" s="15">
        <f>LN('2 Precios'!E946/'2 Precios'!E947)</f>
        <v>-1.298922091146308E-2</v>
      </c>
      <c r="F947" s="15">
        <f>LN('2 Precios'!F946/'2 Precios'!F947)</f>
        <v>-8.6368211155214963E-3</v>
      </c>
      <c r="G947" s="15">
        <f>LN('2 Precios'!G946/'2 Precios'!G947)</f>
        <v>1.0190696526840334E-3</v>
      </c>
      <c r="H947" s="15">
        <f>LN('2 Precios'!H946/'2 Precios'!H947)</f>
        <v>-1.7975363648744094E-2</v>
      </c>
      <c r="I947" s="15">
        <f>LN('2 Precios'!I946/'2 Precios'!I947)</f>
        <v>-1.8654738480013616E-2</v>
      </c>
      <c r="J947" s="11">
        <v>945</v>
      </c>
    </row>
    <row r="948" spans="1:10" x14ac:dyDescent="0.2">
      <c r="A948" s="2">
        <v>42704</v>
      </c>
      <c r="B948" s="14">
        <f>LN('2 Precios'!B947/'2 Precios'!B948)</f>
        <v>-1.2400842613416866E-3</v>
      </c>
      <c r="C948" s="15">
        <f>LN('2 Precios'!C947/'2 Precios'!C948)</f>
        <v>4.9793297900603689E-3</v>
      </c>
      <c r="D948" s="15">
        <f>LN('2 Precios'!D947/'2 Precios'!D948)</f>
        <v>3.189795368100302E-3</v>
      </c>
      <c r="E948" s="15">
        <f>LN('2 Precios'!E947/'2 Precios'!E948)</f>
        <v>8.5349024498372859E-3</v>
      </c>
      <c r="F948" s="15">
        <f>LN('2 Precios'!F947/'2 Precios'!F948)</f>
        <v>-5.5130304709427955E-3</v>
      </c>
      <c r="G948" s="15">
        <f>LN('2 Precios'!G947/'2 Precios'!G948)</f>
        <v>9.2142563059020924E-3</v>
      </c>
      <c r="H948" s="15">
        <f>LN('2 Precios'!H947/'2 Precios'!H948)</f>
        <v>-3.5786587649097035E-3</v>
      </c>
      <c r="I948" s="15">
        <f>LN('2 Precios'!I947/'2 Precios'!I948)</f>
        <v>-1.6042314902463158E-2</v>
      </c>
      <c r="J948" s="11">
        <v>946</v>
      </c>
    </row>
    <row r="949" spans="1:10" x14ac:dyDescent="0.2">
      <c r="A949" s="2">
        <v>42703</v>
      </c>
      <c r="B949" s="14">
        <f>LN('2 Precios'!B948/'2 Precios'!B949)</f>
        <v>-2.1667761596789173E-3</v>
      </c>
      <c r="C949" s="15">
        <f>LN('2 Precios'!C948/'2 Precios'!C949)</f>
        <v>7.3480291766886592E-3</v>
      </c>
      <c r="D949" s="15">
        <f>LN('2 Precios'!D948/'2 Precios'!D949)</f>
        <v>0</v>
      </c>
      <c r="E949" s="15">
        <f>LN('2 Precios'!E948/'2 Precios'!E949)</f>
        <v>1.1173300598125255E-2</v>
      </c>
      <c r="F949" s="15">
        <f>LN('2 Precios'!F948/'2 Precios'!F949)</f>
        <v>-7.9099284361383825E-3</v>
      </c>
      <c r="G949" s="15">
        <f>LN('2 Precios'!G948/'2 Precios'!G949)</f>
        <v>2.8845300756432163E-3</v>
      </c>
      <c r="H949" s="15">
        <f>LN('2 Precios'!H948/'2 Precios'!H949)</f>
        <v>-1.1533848921854264E-3</v>
      </c>
      <c r="I949" s="15">
        <f>LN('2 Precios'!I948/'2 Precios'!I949)</f>
        <v>-7.119738697871897E-3</v>
      </c>
      <c r="J949" s="11">
        <v>947</v>
      </c>
    </row>
    <row r="950" spans="1:10" x14ac:dyDescent="0.2">
      <c r="A950" s="2">
        <v>42702</v>
      </c>
      <c r="B950" s="14">
        <f>LN('2 Precios'!B949/'2 Precios'!B950)</f>
        <v>2.4828752741542694E-3</v>
      </c>
      <c r="C950" s="15">
        <f>LN('2 Precios'!C949/'2 Precios'!C950)</f>
        <v>-6.0160609256187042E-3</v>
      </c>
      <c r="D950" s="15">
        <f>LN('2 Precios'!D949/'2 Precios'!D950)</f>
        <v>-2.8348355004255199E-2</v>
      </c>
      <c r="E950" s="15">
        <f>LN('2 Precios'!E949/'2 Precios'!E950)</f>
        <v>-8.3120683170930364E-3</v>
      </c>
      <c r="F950" s="15">
        <f>LN('2 Precios'!F949/'2 Precios'!F950)</f>
        <v>-1.0250315856167831E-2</v>
      </c>
      <c r="G950" s="15">
        <f>LN('2 Precios'!G949/'2 Precios'!G950)</f>
        <v>2.042596365114932E-2</v>
      </c>
      <c r="H950" s="15">
        <f>LN('2 Precios'!H949/'2 Precios'!H950)</f>
        <v>4.3460004781249086E-3</v>
      </c>
      <c r="I950" s="15">
        <f>LN('2 Precios'!I949/'2 Precios'!I950)</f>
        <v>-7.7096430700528381E-3</v>
      </c>
      <c r="J950" s="11">
        <v>948</v>
      </c>
    </row>
    <row r="951" spans="1:10" x14ac:dyDescent="0.2">
      <c r="A951" s="2">
        <v>42699</v>
      </c>
      <c r="B951" s="14">
        <f>LN('2 Precios'!B950/'2 Precios'!B951)</f>
        <v>2.0293390321166919E-3</v>
      </c>
      <c r="C951" s="15">
        <f>LN('2 Precios'!C950/'2 Precios'!C951)</f>
        <v>2.3352637607269222E-3</v>
      </c>
      <c r="D951" s="15">
        <f>LN('2 Precios'!D950/'2 Precios'!D951)</f>
        <v>-1.8462062839735331E-2</v>
      </c>
      <c r="E951" s="15">
        <f>LN('2 Precios'!E950/'2 Precios'!E951)</f>
        <v>1.0240089479892838E-2</v>
      </c>
      <c r="F951" s="15">
        <f>LN('2 Precios'!F950/'2 Precios'!F951)</f>
        <v>7.2246553625934674E-3</v>
      </c>
      <c r="G951" s="15">
        <f>LN('2 Precios'!G950/'2 Precios'!G951)</f>
        <v>5.6080664359373415E-2</v>
      </c>
      <c r="H951" s="15">
        <f>LN('2 Precios'!H950/'2 Precios'!H951)</f>
        <v>2.3182545354652022E-3</v>
      </c>
      <c r="I951" s="15">
        <f>LN('2 Precios'!I950/'2 Precios'!I951)</f>
        <v>9.6463447416281767E-3</v>
      </c>
      <c r="J951" s="11">
        <v>949</v>
      </c>
    </row>
    <row r="952" spans="1:10" x14ac:dyDescent="0.2">
      <c r="A952" s="2">
        <v>42698</v>
      </c>
      <c r="B952" s="14">
        <f>LN('2 Precios'!B951/'2 Precios'!B952)</f>
        <v>1.8091842237350135E-3</v>
      </c>
      <c r="C952" s="15">
        <f>LN('2 Precios'!C951/'2 Precios'!C952)</f>
        <v>4.1837563463977059E-3</v>
      </c>
      <c r="D952" s="15">
        <f>LN('2 Precios'!D951/'2 Precios'!D952)</f>
        <v>-3.2986498996306658E-2</v>
      </c>
      <c r="E952" s="15">
        <f>LN('2 Precios'!E951/'2 Precios'!E952)</f>
        <v>2.2540663222697485E-3</v>
      </c>
      <c r="F952" s="15">
        <f>LN('2 Precios'!F951/'2 Precios'!F952)</f>
        <v>4.2385169187836138E-3</v>
      </c>
      <c r="G952" s="15">
        <f>LN('2 Precios'!G951/'2 Precios'!G952)</f>
        <v>-4.4507943471645535E-4</v>
      </c>
      <c r="H952" s="15">
        <f>LN('2 Precios'!H951/'2 Precios'!H952)</f>
        <v>4.9303479952066019E-3</v>
      </c>
      <c r="I952" s="15">
        <f>LN('2 Precios'!I951/'2 Precios'!I952)</f>
        <v>9.6980772156114118E-4</v>
      </c>
      <c r="J952" s="11">
        <v>950</v>
      </c>
    </row>
    <row r="953" spans="1:10" x14ac:dyDescent="0.2">
      <c r="A953" s="2">
        <v>42697</v>
      </c>
      <c r="B953" s="14">
        <f>LN('2 Precios'!B952/'2 Precios'!B953)</f>
        <v>7.671788632049651E-3</v>
      </c>
      <c r="C953" s="15">
        <f>LN('2 Precios'!C952/'2 Precios'!C953)</f>
        <v>-5.3520782489937489E-3</v>
      </c>
      <c r="D953" s="15">
        <f>LN('2 Precios'!D952/'2 Precios'!D953)</f>
        <v>-8.810629682154807E-3</v>
      </c>
      <c r="E953" s="15">
        <f>LN('2 Precios'!E952/'2 Precios'!E953)</f>
        <v>0</v>
      </c>
      <c r="F953" s="15">
        <f>LN('2 Precios'!F952/'2 Precios'!F953)</f>
        <v>-3.1065819574890373E-2</v>
      </c>
      <c r="G953" s="15">
        <f>LN('2 Precios'!G952/'2 Precios'!G953)</f>
        <v>1.7742635007021543E-2</v>
      </c>
      <c r="H953" s="15">
        <f>LN('2 Precios'!H952/'2 Precios'!H953)</f>
        <v>7.6932309720466156E-3</v>
      </c>
      <c r="I953" s="15">
        <f>LN('2 Precios'!I952/'2 Precios'!I953)</f>
        <v>-1.0296101252263897E-2</v>
      </c>
      <c r="J953" s="11">
        <v>951</v>
      </c>
    </row>
    <row r="954" spans="1:10" x14ac:dyDescent="0.2">
      <c r="A954" s="2">
        <v>42696</v>
      </c>
      <c r="B954" s="14">
        <f>LN('2 Precios'!B953/'2 Precios'!B954)</f>
        <v>1.0640778343693931E-2</v>
      </c>
      <c r="C954" s="15">
        <f>LN('2 Precios'!C953/'2 Precios'!C954)</f>
        <v>2.1708449522882E-3</v>
      </c>
      <c r="D954" s="15">
        <f>LN('2 Precios'!D953/'2 Precios'!D954)</f>
        <v>0</v>
      </c>
      <c r="E954" s="15">
        <f>LN('2 Precios'!E953/'2 Precios'!E954)</f>
        <v>1.9531870917245849E-2</v>
      </c>
      <c r="F954" s="15">
        <f>LN('2 Precios'!F953/'2 Precios'!F954)</f>
        <v>1.0050335853501506E-2</v>
      </c>
      <c r="G954" s="15">
        <f>LN('2 Precios'!G953/'2 Precios'!G954)</f>
        <v>-1.1305758877756783E-3</v>
      </c>
      <c r="H954" s="15">
        <f>LN('2 Precios'!H953/'2 Precios'!H954)</f>
        <v>-1.7419723547450396E-2</v>
      </c>
      <c r="I954" s="15">
        <f>LN('2 Precios'!I953/'2 Precios'!I954)</f>
        <v>6.1005487981170819E-3</v>
      </c>
      <c r="J954" s="11">
        <v>952</v>
      </c>
    </row>
    <row r="955" spans="1:10" x14ac:dyDescent="0.2">
      <c r="A955" s="2">
        <v>42692</v>
      </c>
      <c r="B955" s="14">
        <f>LN('2 Precios'!B954/'2 Precios'!B955)</f>
        <v>-1.2444056054328204E-2</v>
      </c>
      <c r="C955" s="15">
        <f>LN('2 Precios'!C954/'2 Precios'!C955)</f>
        <v>-1.7071733364026166E-2</v>
      </c>
      <c r="D955" s="15">
        <f>LN('2 Precios'!D954/'2 Precios'!D955)</f>
        <v>-8.7336799687546662E-3</v>
      </c>
      <c r="E955" s="15">
        <f>LN('2 Precios'!E954/'2 Precios'!E955)</f>
        <v>-6.8796013658055056E-3</v>
      </c>
      <c r="F955" s="15">
        <f>LN('2 Precios'!F954/'2 Precios'!F955)</f>
        <v>1.2556158606942652E-2</v>
      </c>
      <c r="G955" s="15">
        <f>LN('2 Precios'!G954/'2 Precios'!G955)</f>
        <v>3.0098777313447362E-2</v>
      </c>
      <c r="H955" s="15">
        <f>LN('2 Precios'!H954/'2 Precios'!H955)</f>
        <v>-1.3167087020355983E-2</v>
      </c>
      <c r="I955" s="15">
        <f>LN('2 Precios'!I954/'2 Precios'!I955)</f>
        <v>-5.0552311368950838E-2</v>
      </c>
      <c r="J955" s="11">
        <v>953</v>
      </c>
    </row>
    <row r="956" spans="1:10" x14ac:dyDescent="0.2">
      <c r="A956" s="2">
        <v>42691</v>
      </c>
      <c r="B956" s="14">
        <f>LN('2 Precios'!B955/'2 Precios'!B956)</f>
        <v>4.0349228899827158E-4</v>
      </c>
      <c r="C956" s="15">
        <f>LN('2 Precios'!C955/'2 Precios'!C956)</f>
        <v>6.2643957435808912E-3</v>
      </c>
      <c r="D956" s="15">
        <f>LN('2 Precios'!D955/'2 Precios'!D956)</f>
        <v>-1.1527505171067383E-2</v>
      </c>
      <c r="E956" s="15">
        <f>LN('2 Precios'!E955/'2 Precios'!E956)</f>
        <v>1.3475964443027766E-2</v>
      </c>
      <c r="F956" s="15">
        <f>LN('2 Precios'!F955/'2 Precios'!F956)</f>
        <v>-2.436970379872918E-2</v>
      </c>
      <c r="G956" s="15">
        <f>LN('2 Precios'!G955/'2 Precios'!G956)</f>
        <v>-2.1917362844742615E-2</v>
      </c>
      <c r="H956" s="15">
        <f>LN('2 Precios'!H955/'2 Precios'!H956)</f>
        <v>-1.9084997293489732E-2</v>
      </c>
      <c r="I956" s="15">
        <f>LN('2 Precios'!I955/'2 Precios'!I956)</f>
        <v>3.7116408242298733E-2</v>
      </c>
      <c r="J956" s="11">
        <v>954</v>
      </c>
    </row>
    <row r="957" spans="1:10" x14ac:dyDescent="0.2">
      <c r="A957" s="2">
        <v>42690</v>
      </c>
      <c r="B957" s="14">
        <f>LN('2 Precios'!B956/'2 Precios'!B957)</f>
        <v>-2.7151048769220349E-3</v>
      </c>
      <c r="C957" s="15">
        <f>LN('2 Precios'!C956/'2 Precios'!C957)</f>
        <v>-1.7377453677916807E-2</v>
      </c>
      <c r="D957" s="15">
        <f>LN('2 Precios'!D956/'2 Precios'!D957)</f>
        <v>-2.8612322810321234E-3</v>
      </c>
      <c r="E957" s="15">
        <f>LN('2 Precios'!E956/'2 Precios'!E957)</f>
        <v>5.3085726958963103E-3</v>
      </c>
      <c r="F957" s="15">
        <f>LN('2 Precios'!F956/'2 Precios'!F957)</f>
        <v>1.1751469867306156E-3</v>
      </c>
      <c r="G957" s="15">
        <f>LN('2 Precios'!G956/'2 Precios'!G957)</f>
        <v>2.3084874911152364E-2</v>
      </c>
      <c r="H957" s="15">
        <f>LN('2 Precios'!H956/'2 Precios'!H957)</f>
        <v>1.5292820980623362E-2</v>
      </c>
      <c r="I957" s="15">
        <f>LN('2 Precios'!I956/'2 Precios'!I957)</f>
        <v>-2.5413133122792957E-2</v>
      </c>
      <c r="J957" s="11">
        <v>955</v>
      </c>
    </row>
    <row r="958" spans="1:10" x14ac:dyDescent="0.2">
      <c r="A958" s="2">
        <v>42689</v>
      </c>
      <c r="B958" s="14">
        <f>LN('2 Precios'!B957/'2 Precios'!B958)</f>
        <v>-6.2622063911255627E-3</v>
      </c>
      <c r="C958" s="15">
        <f>LN('2 Precios'!C957/'2 Precios'!C958)</f>
        <v>4.4363084705371064E-2</v>
      </c>
      <c r="D958" s="15">
        <f>LN('2 Precios'!D957/'2 Precios'!D958)</f>
        <v>-5.6980211146377786E-3</v>
      </c>
      <c r="E958" s="15">
        <f>LN('2 Precios'!E957/'2 Precios'!E958)</f>
        <v>1.1711695242213251E-2</v>
      </c>
      <c r="F958" s="15">
        <f>LN('2 Precios'!F957/'2 Precios'!F958)</f>
        <v>2.8624434078771799E-2</v>
      </c>
      <c r="G958" s="15">
        <f>LN('2 Precios'!G957/'2 Precios'!G958)</f>
        <v>2.6984036657708248E-2</v>
      </c>
      <c r="H958" s="15">
        <f>LN('2 Precios'!H957/'2 Precios'!H958)</f>
        <v>7.4898803327978093E-3</v>
      </c>
      <c r="I958" s="15">
        <f>LN('2 Precios'!I957/'2 Precios'!I958)</f>
        <v>8.3995209215181194E-3</v>
      </c>
      <c r="J958" s="11">
        <v>956</v>
      </c>
    </row>
    <row r="959" spans="1:10" x14ac:dyDescent="0.2">
      <c r="A959" s="2">
        <v>42688</v>
      </c>
      <c r="B959" s="14">
        <f>LN('2 Precios'!B958/'2 Precios'!B959)</f>
        <v>7.271039374389718E-3</v>
      </c>
      <c r="C959" s="15">
        <f>LN('2 Precios'!C958/'2 Precios'!C959)</f>
        <v>1.3857068877421547E-2</v>
      </c>
      <c r="D959" s="15">
        <f>LN('2 Precios'!D958/'2 Precios'!D959)</f>
        <v>5.6980211146377959E-3</v>
      </c>
      <c r="E959" s="15">
        <f>LN('2 Precios'!E958/'2 Precios'!E959)</f>
        <v>-1.3454761758238776E-3</v>
      </c>
      <c r="F959" s="15">
        <f>LN('2 Precios'!F958/'2 Precios'!F959)</f>
        <v>-5.0143089970846391E-2</v>
      </c>
      <c r="G959" s="15">
        <f>LN('2 Precios'!G958/'2 Precios'!G959)</f>
        <v>-3.4196614639741357E-2</v>
      </c>
      <c r="H959" s="15">
        <f>LN('2 Precios'!H958/'2 Precios'!H959)</f>
        <v>2.2087841250483235E-2</v>
      </c>
      <c r="I959" s="15">
        <f>LN('2 Precios'!I958/'2 Precios'!I959)</f>
        <v>4.0694689469098324E-3</v>
      </c>
      <c r="J959" s="11">
        <v>957</v>
      </c>
    </row>
    <row r="960" spans="1:10" x14ac:dyDescent="0.2">
      <c r="A960" s="2">
        <v>42685</v>
      </c>
      <c r="B960" s="14">
        <f>LN('2 Precios'!B959/'2 Precios'!B960)</f>
        <v>-5.4572581714945742E-3</v>
      </c>
      <c r="C960" s="15">
        <f>LN('2 Precios'!C959/'2 Precios'!C960)</f>
        <v>-3.0035362284430423E-2</v>
      </c>
      <c r="D960" s="15">
        <f>LN('2 Precios'!D959/'2 Precios'!D960)</f>
        <v>0</v>
      </c>
      <c r="E960" s="15">
        <f>LN('2 Precios'!E959/'2 Precios'!E960)</f>
        <v>-4.6626961787607044E-2</v>
      </c>
      <c r="F960" s="15">
        <f>LN('2 Precios'!F959/'2 Precios'!F960)</f>
        <v>4.0510264709985783E-2</v>
      </c>
      <c r="G960" s="15">
        <f>LN('2 Precios'!G959/'2 Precios'!G960)</f>
        <v>2.5121586672934775E-2</v>
      </c>
      <c r="H960" s="15">
        <f>LN('2 Precios'!H959/'2 Precios'!H960)</f>
        <v>-1.8704503780234978E-2</v>
      </c>
      <c r="I960" s="15">
        <f>LN('2 Precios'!I959/'2 Precios'!I960)</f>
        <v>-2.1105749292484512E-2</v>
      </c>
      <c r="J960" s="11">
        <v>958</v>
      </c>
    </row>
    <row r="961" spans="1:10" x14ac:dyDescent="0.2">
      <c r="A961" s="2">
        <v>42684</v>
      </c>
      <c r="B961" s="14">
        <f>LN('2 Precios'!B960/'2 Precios'!B961)</f>
        <v>-4.6788868397846892E-2</v>
      </c>
      <c r="C961" s="15">
        <f>LN('2 Precios'!C960/'2 Precios'!C961)</f>
        <v>-0.12389381152688463</v>
      </c>
      <c r="D961" s="15">
        <f>LN('2 Precios'!D960/'2 Precios'!D961)</f>
        <v>-1.4184634991956413E-2</v>
      </c>
      <c r="E961" s="15">
        <f>LN('2 Precios'!E960/'2 Precios'!E961)</f>
        <v>-0.11188397499880183</v>
      </c>
      <c r="F961" s="15">
        <f>LN('2 Precios'!F960/'2 Precios'!F961)</f>
        <v>-6.4388603528403365E-2</v>
      </c>
      <c r="G961" s="15">
        <f>LN('2 Precios'!G960/'2 Precios'!G961)</f>
        <v>-2.9288495588799084E-2</v>
      </c>
      <c r="H961" s="15">
        <f>LN('2 Precios'!H960/'2 Precios'!H961)</f>
        <v>-9.3200936253940436E-2</v>
      </c>
      <c r="I961" s="15">
        <f>LN('2 Precios'!I960/'2 Precios'!I961)</f>
        <v>-4.6506053900599961E-2</v>
      </c>
      <c r="J961" s="11">
        <v>959</v>
      </c>
    </row>
    <row r="962" spans="1:10" x14ac:dyDescent="0.2">
      <c r="A962" s="2">
        <v>42683</v>
      </c>
      <c r="B962" s="14">
        <f>LN('2 Precios'!B961/'2 Precios'!B962)</f>
        <v>-2.2540273026220959E-2</v>
      </c>
      <c r="C962" s="15">
        <f>LN('2 Precios'!C961/'2 Precios'!C962)</f>
        <v>-3.226087698708887E-2</v>
      </c>
      <c r="D962" s="15">
        <f>LN('2 Precios'!D961/'2 Precios'!D962)</f>
        <v>-2.8129413766147236E-3</v>
      </c>
      <c r="E962" s="15">
        <f>LN('2 Precios'!E961/'2 Precios'!E962)</f>
        <v>-2.0162517182316247E-2</v>
      </c>
      <c r="F962" s="15">
        <f>LN('2 Precios'!F961/'2 Precios'!F962)</f>
        <v>-4.5037924436349713E-2</v>
      </c>
      <c r="G962" s="15">
        <f>LN('2 Precios'!G961/'2 Precios'!G962)</f>
        <v>-3.938798082689976E-2</v>
      </c>
      <c r="H962" s="15">
        <f>LN('2 Precios'!H961/'2 Precios'!H962)</f>
        <v>-4.293716647464018E-2</v>
      </c>
      <c r="I962" s="15">
        <f>LN('2 Precios'!I961/'2 Precios'!I962)</f>
        <v>-4.6679939943519641E-2</v>
      </c>
      <c r="J962" s="11">
        <v>960</v>
      </c>
    </row>
    <row r="963" spans="1:10" x14ac:dyDescent="0.2">
      <c r="A963" s="2">
        <v>42682</v>
      </c>
      <c r="B963" s="14">
        <f>LN('2 Precios'!B962/'2 Precios'!B963)</f>
        <v>8.7181008729443881E-3</v>
      </c>
      <c r="C963" s="15">
        <f>LN('2 Precios'!C962/'2 Precios'!C963)</f>
        <v>1.4403244818214913E-2</v>
      </c>
      <c r="D963" s="15">
        <f>LN('2 Precios'!D962/'2 Precios'!D963)</f>
        <v>-1.1173300598125189E-2</v>
      </c>
      <c r="E963" s="15">
        <f>LN('2 Precios'!E962/'2 Precios'!E963)</f>
        <v>-2.1141315323667313E-2</v>
      </c>
      <c r="F963" s="15">
        <f>LN('2 Precios'!F962/'2 Precios'!F963)</f>
        <v>-7.4906180234663809E-3</v>
      </c>
      <c r="G963" s="15">
        <f>LN('2 Precios'!G962/'2 Precios'!G963)</f>
        <v>1.5886182017095109E-2</v>
      </c>
      <c r="H963" s="15">
        <f>LN('2 Precios'!H962/'2 Precios'!H963)</f>
        <v>2.6196452850259039E-2</v>
      </c>
      <c r="I963" s="15">
        <f>LN('2 Precios'!I962/'2 Precios'!I963)</f>
        <v>-8.3898757993707376E-4</v>
      </c>
      <c r="J963" s="11">
        <v>961</v>
      </c>
    </row>
    <row r="964" spans="1:10" x14ac:dyDescent="0.2">
      <c r="A964" s="2">
        <v>42681</v>
      </c>
      <c r="B964" s="14">
        <f>LN('2 Precios'!B963/'2 Precios'!B964)</f>
        <v>2.8614344831540808E-2</v>
      </c>
      <c r="C964" s="15">
        <f>LN('2 Precios'!C963/'2 Precios'!C964)</f>
        <v>5.0905206997654238E-3</v>
      </c>
      <c r="D964" s="15">
        <f>LN('2 Precios'!D963/'2 Precios'!D964)</f>
        <v>2.8170876966696439E-2</v>
      </c>
      <c r="E964" s="15">
        <f>LN('2 Precios'!E963/'2 Precios'!E964)</f>
        <v>3.2166161974619134E-2</v>
      </c>
      <c r="F964" s="15">
        <f>LN('2 Precios'!F963/'2 Precios'!F964)</f>
        <v>1.0666667678026682E-3</v>
      </c>
      <c r="G964" s="15">
        <f>LN('2 Precios'!G963/'2 Precios'!G964)</f>
        <v>1.6370540745234009E-2</v>
      </c>
      <c r="H964" s="15">
        <f>LN('2 Precios'!H963/'2 Precios'!H964)</f>
        <v>1.5397042268421561E-2</v>
      </c>
      <c r="I964" s="15">
        <f>LN('2 Precios'!I963/'2 Precios'!I964)</f>
        <v>3.818127592049398E-2</v>
      </c>
      <c r="J964" s="11">
        <v>962</v>
      </c>
    </row>
    <row r="965" spans="1:10" x14ac:dyDescent="0.2">
      <c r="A965" s="2">
        <v>42678</v>
      </c>
      <c r="B965" s="14">
        <f>LN('2 Precios'!B964/'2 Precios'!B965)</f>
        <v>2.3576733739505691E-4</v>
      </c>
      <c r="C965" s="15">
        <f>LN('2 Precios'!C964/'2 Precios'!C965)</f>
        <v>1.6021567076500209E-2</v>
      </c>
      <c r="D965" s="15">
        <f>LN('2 Precios'!D964/'2 Precios'!D965)</f>
        <v>-1.1363758650315095E-2</v>
      </c>
      <c r="E965" s="15">
        <f>LN('2 Precios'!E964/'2 Precios'!E965)</f>
        <v>-4.2547786707541743E-3</v>
      </c>
      <c r="F965" s="15">
        <f>LN('2 Precios'!F964/'2 Precios'!F965)</f>
        <v>-8.5016452553206105E-3</v>
      </c>
      <c r="G965" s="15">
        <f>LN('2 Precios'!G964/'2 Precios'!G965)</f>
        <v>-1.6370540745233957E-2</v>
      </c>
      <c r="H965" s="15">
        <f>LN('2 Precios'!H964/'2 Precios'!H965)</f>
        <v>-1.0437707665785988E-3</v>
      </c>
      <c r="I965" s="15">
        <f>LN('2 Precios'!I964/'2 Precios'!I965)</f>
        <v>2.6174218811027663E-3</v>
      </c>
      <c r="J965" s="11">
        <v>963</v>
      </c>
    </row>
    <row r="966" spans="1:10" x14ac:dyDescent="0.2">
      <c r="A966" s="2">
        <v>42677</v>
      </c>
      <c r="B966" s="14">
        <f>LN('2 Precios'!B965/'2 Precios'!B966)</f>
        <v>-1.3183016037290881E-2</v>
      </c>
      <c r="C966" s="15">
        <f>LN('2 Precios'!C965/'2 Precios'!C966)</f>
        <v>-5.1725234000869324E-3</v>
      </c>
      <c r="D966" s="15">
        <f>LN('2 Precios'!D965/'2 Precios'!D966)</f>
        <v>2.8288562004778446E-3</v>
      </c>
      <c r="E966" s="15">
        <f>LN('2 Precios'!E965/'2 Precios'!E966)</f>
        <v>1.8569366067825208E-2</v>
      </c>
      <c r="F966" s="15">
        <f>LN('2 Precios'!F965/'2 Precios'!F966)</f>
        <v>-2.1461122588186159E-2</v>
      </c>
      <c r="G966" s="15">
        <f>LN('2 Precios'!G965/'2 Precios'!G966)</f>
        <v>7.2432014209788858E-3</v>
      </c>
      <c r="H966" s="15">
        <f>LN('2 Precios'!H965/'2 Precios'!H966)</f>
        <v>-3.3320171333227663E-2</v>
      </c>
      <c r="I966" s="15">
        <f>LN('2 Precios'!I965/'2 Precios'!I966)</f>
        <v>-1.760764182279256E-2</v>
      </c>
      <c r="J966" s="11">
        <v>964</v>
      </c>
    </row>
    <row r="967" spans="1:10" x14ac:dyDescent="0.2">
      <c r="A967" s="2">
        <v>42675</v>
      </c>
      <c r="B967" s="14">
        <f>LN('2 Precios'!B966/'2 Precios'!B967)</f>
        <v>-1.4814109406623237E-2</v>
      </c>
      <c r="C967" s="15">
        <f>LN('2 Precios'!C966/'2 Precios'!C967)</f>
        <v>-3.9028006462878018E-2</v>
      </c>
      <c r="D967" s="15">
        <f>LN('2 Precios'!D966/'2 Precios'!D967)</f>
        <v>-1.9635974516858962E-2</v>
      </c>
      <c r="E967" s="15">
        <f>LN('2 Precios'!E966/'2 Precios'!E967)</f>
        <v>-3.9298343003106521E-2</v>
      </c>
      <c r="F967" s="15">
        <f>LN('2 Precios'!F966/'2 Precios'!F967)</f>
        <v>-5.6804182093962248E-3</v>
      </c>
      <c r="G967" s="15">
        <f>LN('2 Precios'!G966/'2 Precios'!G967)</f>
        <v>-2.6454815204073435E-2</v>
      </c>
      <c r="H967" s="15">
        <f>LN('2 Precios'!H966/'2 Precios'!H967)</f>
        <v>-1.5212147949363101E-2</v>
      </c>
      <c r="I967" s="15">
        <f>LN('2 Precios'!I966/'2 Precios'!I967)</f>
        <v>-3.2374312645049481E-2</v>
      </c>
      <c r="J967" s="11">
        <v>965</v>
      </c>
    </row>
    <row r="968" spans="1:10" x14ac:dyDescent="0.2">
      <c r="A968" s="2">
        <v>42674</v>
      </c>
      <c r="B968" s="14">
        <f>LN('2 Precios'!B967/'2 Precios'!B968)</f>
        <v>4.3368200753857544E-5</v>
      </c>
      <c r="C968" s="15">
        <f>LN('2 Precios'!C967/'2 Precios'!C968)</f>
        <v>1.5606302269405949E-3</v>
      </c>
      <c r="D968" s="15">
        <f>LN('2 Precios'!D967/'2 Precios'!D968)</f>
        <v>1.1173300598125255E-2</v>
      </c>
      <c r="E968" s="15">
        <f>LN('2 Precios'!E967/'2 Precios'!E968)</f>
        <v>5.5465892374095523E-4</v>
      </c>
      <c r="F968" s="15">
        <f>LN('2 Precios'!F967/'2 Precios'!F968)</f>
        <v>1.5460451815956591E-3</v>
      </c>
      <c r="G968" s="15">
        <f>LN('2 Precios'!G967/'2 Precios'!G968)</f>
        <v>-1.3621854927162622E-2</v>
      </c>
      <c r="H968" s="15">
        <f>LN('2 Precios'!H967/'2 Precios'!H968)</f>
        <v>-8.9880086660405322E-4</v>
      </c>
      <c r="I968" s="15">
        <f>LN('2 Precios'!I967/'2 Precios'!I968)</f>
        <v>1.7605512958802371E-2</v>
      </c>
      <c r="J968" s="11">
        <v>966</v>
      </c>
    </row>
    <row r="969" spans="1:10" x14ac:dyDescent="0.2">
      <c r="A969" s="2">
        <v>42671</v>
      </c>
      <c r="B969" s="14">
        <f>LN('2 Precios'!B968/'2 Precios'!B969)</f>
        <v>-2.2361757956102825E-3</v>
      </c>
      <c r="C969" s="15">
        <f>LN('2 Precios'!C968/'2 Precios'!C969)</f>
        <v>2.7013879042622887E-3</v>
      </c>
      <c r="D969" s="15">
        <f>LN('2 Precios'!D968/'2 Precios'!D969)</f>
        <v>-3.5865913188496697E-2</v>
      </c>
      <c r="E969" s="15">
        <f>LN('2 Precios'!E968/'2 Precios'!E969)</f>
        <v>-3.5996439754424256E-3</v>
      </c>
      <c r="F969" s="15">
        <f>LN('2 Precios'!F968/'2 Precios'!F969)</f>
        <v>-1.5460451815956528E-3</v>
      </c>
      <c r="G969" s="15">
        <f>LN('2 Precios'!G968/'2 Precios'!G969)</f>
        <v>6.5670031321485743E-3</v>
      </c>
      <c r="H969" s="15">
        <f>LN('2 Precios'!H968/'2 Precios'!H969)</f>
        <v>2.9359335418059599E-3</v>
      </c>
      <c r="I969" s="15">
        <f>LN('2 Precios'!I968/'2 Precios'!I969)</f>
        <v>-2.092418308595357E-2</v>
      </c>
      <c r="J969" s="11">
        <v>967</v>
      </c>
    </row>
    <row r="970" spans="1:10" x14ac:dyDescent="0.2">
      <c r="A970" s="2">
        <v>42670</v>
      </c>
      <c r="B970" s="14">
        <f>LN('2 Precios'!B969/'2 Precios'!B970)</f>
        <v>6.4476892221493332E-3</v>
      </c>
      <c r="C970" s="15">
        <f>LN('2 Precios'!C969/'2 Precios'!C970)</f>
        <v>3.1370481714394888E-3</v>
      </c>
      <c r="D970" s="15">
        <f>LN('2 Precios'!D969/'2 Precios'!D970)</f>
        <v>-2.9374608679904244E-2</v>
      </c>
      <c r="E970" s="15">
        <f>LN('2 Precios'!E969/'2 Precios'!E970)</f>
        <v>4.7098578464944479E-3</v>
      </c>
      <c r="F970" s="15">
        <f>LN('2 Precios'!F969/'2 Precios'!F970)</f>
        <v>6.7165841052108091E-3</v>
      </c>
      <c r="G970" s="15">
        <f>LN('2 Precios'!G969/'2 Precios'!G970)</f>
        <v>5.2876331386050388E-3</v>
      </c>
      <c r="H970" s="15">
        <f>LN('2 Precios'!H969/'2 Precios'!H970)</f>
        <v>-8.6409019571870686E-3</v>
      </c>
      <c r="I970" s="15">
        <f>LN('2 Precios'!I969/'2 Precios'!I970)</f>
        <v>1.2781585687422603E-2</v>
      </c>
      <c r="J970" s="11">
        <v>968</v>
      </c>
    </row>
    <row r="971" spans="1:10" x14ac:dyDescent="0.2">
      <c r="A971" s="2">
        <v>42669</v>
      </c>
      <c r="B971" s="14">
        <f>LN('2 Precios'!B970/'2 Precios'!B971)</f>
        <v>-6.0082126566679576E-3</v>
      </c>
      <c r="C971" s="15">
        <f>LN('2 Precios'!C970/'2 Precios'!C971)</f>
        <v>-3.1370481714394034E-3</v>
      </c>
      <c r="D971" s="15">
        <f>LN('2 Precios'!D970/'2 Precios'!D971)</f>
        <v>-1.8253440309350461E-2</v>
      </c>
      <c r="E971" s="15">
        <f>LN('2 Precios'!E970/'2 Precios'!E971)</f>
        <v>-9.3975268382394186E-3</v>
      </c>
      <c r="F971" s="15">
        <f>LN('2 Precios'!F970/'2 Precios'!F971)</f>
        <v>-2.58861126718006E-3</v>
      </c>
      <c r="G971" s="15">
        <f>LN('2 Precios'!G970/'2 Precios'!G971)</f>
        <v>1.5472535490488363E-3</v>
      </c>
      <c r="H971" s="15">
        <f>LN('2 Precios'!H970/'2 Precios'!H971)</f>
        <v>4.9487694835755758E-3</v>
      </c>
      <c r="I971" s="15">
        <f>LN('2 Precios'!I970/'2 Precios'!I971)</f>
        <v>-2.0756246511131365E-2</v>
      </c>
      <c r="J971" s="11">
        <v>969</v>
      </c>
    </row>
    <row r="972" spans="1:10" x14ac:dyDescent="0.2">
      <c r="A972" s="2">
        <v>42668</v>
      </c>
      <c r="B972" s="14">
        <f>LN('2 Precios'!B971/'2 Precios'!B972)</f>
        <v>-6.9975839093718399E-3</v>
      </c>
      <c r="C972" s="15">
        <f>LN('2 Precios'!C971/'2 Precios'!C972)</f>
        <v>1.9951553431832368E-3</v>
      </c>
      <c r="D972" s="15">
        <f>LN('2 Precios'!D971/'2 Precios'!D972)</f>
        <v>-5.1546505886645375E-3</v>
      </c>
      <c r="E972" s="15">
        <f>LN('2 Precios'!E971/'2 Precios'!E972)</f>
        <v>-3.844156298997395E-3</v>
      </c>
      <c r="F972" s="15">
        <f>LN('2 Precios'!F971/'2 Precios'!F972)</f>
        <v>7.7861278950668725E-3</v>
      </c>
      <c r="G972" s="15">
        <f>LN('2 Precios'!G971/'2 Precios'!G972)</f>
        <v>-5.2957089294838168E-3</v>
      </c>
      <c r="H972" s="15">
        <f>LN('2 Precios'!H971/'2 Precios'!H972)</f>
        <v>-1.3692865650795408E-3</v>
      </c>
      <c r="I972" s="15">
        <f>LN('2 Precios'!I971/'2 Precios'!I972)</f>
        <v>-1.0896376153875502E-2</v>
      </c>
      <c r="J972" s="11">
        <v>970</v>
      </c>
    </row>
    <row r="973" spans="1:10" x14ac:dyDescent="0.2">
      <c r="A973" s="2">
        <v>42667</v>
      </c>
      <c r="B973" s="14">
        <f>LN('2 Precios'!B972/'2 Precios'!B973)</f>
        <v>2.6539202325891171E-4</v>
      </c>
      <c r="C973" s="15">
        <f>LN('2 Precios'!C972/'2 Precios'!C973)</f>
        <v>7.3019441326394267E-3</v>
      </c>
      <c r="D973" s="15">
        <f>LN('2 Precios'!D972/'2 Precios'!D973)</f>
        <v>-5.1282163669194554E-3</v>
      </c>
      <c r="E973" s="15">
        <f>LN('2 Precios'!E972/'2 Precios'!E973)</f>
        <v>9.361301328084725E-3</v>
      </c>
      <c r="F973" s="15">
        <f>LN('2 Precios'!F972/'2 Precios'!F973)</f>
        <v>-7.2689310901581233E-3</v>
      </c>
      <c r="G973" s="15">
        <f>LN('2 Precios'!G972/'2 Precios'!G973)</f>
        <v>6.1803528316111377E-3</v>
      </c>
      <c r="H973" s="15">
        <f>LN('2 Precios'!H972/'2 Precios'!H973)</f>
        <v>-1.2259868589537802E-3</v>
      </c>
      <c r="I973" s="15">
        <f>LN('2 Precios'!I972/'2 Precios'!I973)</f>
        <v>2.712942484446949E-3</v>
      </c>
      <c r="J973" s="11">
        <v>971</v>
      </c>
    </row>
    <row r="974" spans="1:10" x14ac:dyDescent="0.2">
      <c r="A974" s="2">
        <v>42664</v>
      </c>
      <c r="B974" s="14">
        <f>LN('2 Precios'!B973/'2 Precios'!B974)</f>
        <v>2.9815823046851642E-3</v>
      </c>
      <c r="C974" s="15">
        <f>LN('2 Precios'!C973/'2 Precios'!C974)</f>
        <v>-1.4267613364895106E-2</v>
      </c>
      <c r="D974" s="15">
        <f>LN('2 Precios'!D973/'2 Precios'!D974)</f>
        <v>2.0672570804719882E-2</v>
      </c>
      <c r="E974" s="15">
        <f>LN('2 Precios'!E973/'2 Precios'!E974)</f>
        <v>-3.5895937537328247E-3</v>
      </c>
      <c r="F974" s="15">
        <f>LN('2 Precios'!F973/'2 Precios'!F974)</f>
        <v>2.9931349642160821E-2</v>
      </c>
      <c r="G974" s="15">
        <f>LN('2 Precios'!G973/'2 Precios'!G974)</f>
        <v>-4.6388927008751248E-3</v>
      </c>
      <c r="H974" s="15">
        <f>LN('2 Precios'!H973/'2 Precios'!H974)</f>
        <v>-1.1526187645220539E-2</v>
      </c>
      <c r="I974" s="15">
        <f>LN('2 Precios'!I973/'2 Precios'!I974)</f>
        <v>8.7312692995685798E-3</v>
      </c>
      <c r="J974" s="11">
        <v>972</v>
      </c>
    </row>
    <row r="975" spans="1:10" x14ac:dyDescent="0.2">
      <c r="A975" s="2">
        <v>42663</v>
      </c>
      <c r="B975" s="14">
        <f>LN('2 Precios'!B974/'2 Precios'!B975)</f>
        <v>-4.513110109015183E-3</v>
      </c>
      <c r="C975" s="15">
        <f>LN('2 Precios'!C974/'2 Precios'!C975)</f>
        <v>4.8281265282740819E-3</v>
      </c>
      <c r="D975" s="15">
        <f>LN('2 Precios'!D974/'2 Precios'!D975)</f>
        <v>-3.0850775720475933E-2</v>
      </c>
      <c r="E975" s="15">
        <f>LN('2 Precios'!E974/'2 Precios'!E975)</f>
        <v>1.0807920386938324E-2</v>
      </c>
      <c r="F975" s="15">
        <f>LN('2 Precios'!F974/'2 Precios'!F975)</f>
        <v>4.8089860244472571E-3</v>
      </c>
      <c r="G975" s="15">
        <f>LN('2 Precios'!G974/'2 Precios'!G975)</f>
        <v>-9.866844597187575E-3</v>
      </c>
      <c r="H975" s="15">
        <f>LN('2 Precios'!H974/'2 Precios'!H975)</f>
        <v>2.6589310125973084E-3</v>
      </c>
      <c r="I975" s="15">
        <f>LN('2 Precios'!I974/'2 Precios'!I975)</f>
        <v>3.5690084458636748E-3</v>
      </c>
      <c r="J975" s="11">
        <v>973</v>
      </c>
    </row>
    <row r="976" spans="1:10" x14ac:dyDescent="0.2">
      <c r="A976" s="2">
        <v>42662</v>
      </c>
      <c r="B976" s="14">
        <f>LN('2 Precios'!B975/'2 Precios'!B976)</f>
        <v>8.0019756245317732E-3</v>
      </c>
      <c r="C976" s="15">
        <f>LN('2 Precios'!C975/'2 Precios'!C976)</f>
        <v>1.7519129984926163E-2</v>
      </c>
      <c r="D976" s="15">
        <f>LN('2 Precios'!D975/'2 Precios'!D976)</f>
        <v>0</v>
      </c>
      <c r="E976" s="15">
        <f>LN('2 Precios'!E975/'2 Precios'!E976)</f>
        <v>2.7901245779016069E-3</v>
      </c>
      <c r="F976" s="15">
        <f>LN('2 Precios'!F975/'2 Precios'!F976)</f>
        <v>2.6816319990189438E-3</v>
      </c>
      <c r="G976" s="15">
        <f>LN('2 Precios'!G975/'2 Precios'!G976)</f>
        <v>1.93873240107869E-2</v>
      </c>
      <c r="H976" s="15">
        <f>LN('2 Precios'!H975/'2 Precios'!H976)</f>
        <v>1.7766254970657605E-2</v>
      </c>
      <c r="I976" s="15">
        <f>LN('2 Precios'!I975/'2 Precios'!I976)</f>
        <v>1.0228119150098344E-2</v>
      </c>
      <c r="J976" s="11">
        <v>974</v>
      </c>
    </row>
    <row r="977" spans="1:10" x14ac:dyDescent="0.2">
      <c r="A977" s="2">
        <v>42661</v>
      </c>
      <c r="B977" s="14">
        <f>LN('2 Precios'!B976/'2 Precios'!B977)</f>
        <v>9.3730177499526286E-3</v>
      </c>
      <c r="C977" s="15">
        <f>LN('2 Precios'!C976/'2 Precios'!C977)</f>
        <v>5.6657376179867509E-3</v>
      </c>
      <c r="D977" s="15">
        <f>LN('2 Precios'!D976/'2 Precios'!D977)</f>
        <v>6.8089120860594834E-2</v>
      </c>
      <c r="E977" s="15">
        <f>LN('2 Precios'!E976/'2 Precios'!E977)</f>
        <v>7.8542620858673053E-3</v>
      </c>
      <c r="F977" s="15">
        <f>LN('2 Precios'!F976/'2 Precios'!F977)</f>
        <v>6.4655934703332389E-3</v>
      </c>
      <c r="G977" s="15">
        <f>LN('2 Precios'!G976/'2 Precios'!G977)</f>
        <v>2.0680407061954061E-2</v>
      </c>
      <c r="H977" s="15">
        <f>LN('2 Precios'!H976/'2 Precios'!H977)</f>
        <v>-1.0454118710971512E-3</v>
      </c>
      <c r="I977" s="15">
        <f>LN('2 Precios'!I976/'2 Precios'!I977)</f>
        <v>3.3399139961887577E-3</v>
      </c>
      <c r="J977" s="11">
        <v>975</v>
      </c>
    </row>
    <row r="978" spans="1:10" x14ac:dyDescent="0.2">
      <c r="A978" s="2">
        <v>42660</v>
      </c>
      <c r="B978" s="14">
        <f>LN('2 Precios'!B977/'2 Precios'!B978)</f>
        <v>-9.2537044574900066E-4</v>
      </c>
      <c r="C978" s="15">
        <f>LN('2 Precios'!C977/'2 Precios'!C978)</f>
        <v>4.3712933300816084E-4</v>
      </c>
      <c r="D978" s="15">
        <f>LN('2 Precios'!D977/'2 Precios'!D978)</f>
        <v>1.0899290458035638E-2</v>
      </c>
      <c r="E978" s="15">
        <f>LN('2 Precios'!E977/'2 Precios'!E978)</f>
        <v>-1.1258374870220273E-3</v>
      </c>
      <c r="F978" s="15">
        <f>LN('2 Precios'!F977/'2 Precios'!F978)</f>
        <v>2.7063073972024118E-3</v>
      </c>
      <c r="G978" s="15">
        <f>LN('2 Precios'!G977/'2 Precios'!G978)</f>
        <v>-7.6921761549286535E-3</v>
      </c>
      <c r="H978" s="15">
        <f>LN('2 Precios'!H977/'2 Precios'!H978)</f>
        <v>-1.6767598044585066E-2</v>
      </c>
      <c r="I978" s="15">
        <f>LN('2 Precios'!I977/'2 Precios'!I978)</f>
        <v>-2.2278483177260917E-3</v>
      </c>
      <c r="J978" s="11">
        <v>976</v>
      </c>
    </row>
    <row r="979" spans="1:10" x14ac:dyDescent="0.2">
      <c r="A979" s="2">
        <v>42657</v>
      </c>
      <c r="B979" s="14">
        <f>LN('2 Precios'!B978/'2 Precios'!B979)</f>
        <v>-8.4007944594672104E-4</v>
      </c>
      <c r="C979" s="15">
        <f>LN('2 Precios'!C978/'2 Precios'!C979)</f>
        <v>9.0777051556569215E-3</v>
      </c>
      <c r="D979" s="15">
        <f>LN('2 Precios'!D978/'2 Precios'!D979)</f>
        <v>5.4945193176407798E-3</v>
      </c>
      <c r="E979" s="15">
        <f>LN('2 Precios'!E978/'2 Precios'!E979)</f>
        <v>0</v>
      </c>
      <c r="F979" s="15">
        <f>LN('2 Precios'!F978/'2 Precios'!F979)</f>
        <v>3.2574404482275695E-3</v>
      </c>
      <c r="G979" s="15">
        <f>LN('2 Precios'!G978/'2 Precios'!G979)</f>
        <v>-2.0262078582532019E-3</v>
      </c>
      <c r="H979" s="15">
        <f>LN('2 Precios'!H978/'2 Precios'!H979)</f>
        <v>6.0740066751262028E-4</v>
      </c>
      <c r="I979" s="15">
        <f>LN('2 Precios'!I978/'2 Precios'!I979)</f>
        <v>1.0626526023103183E-2</v>
      </c>
      <c r="J979" s="11">
        <v>977</v>
      </c>
    </row>
    <row r="980" spans="1:10" x14ac:dyDescent="0.2">
      <c r="A980" s="2">
        <v>42656</v>
      </c>
      <c r="B980" s="14">
        <f>LN('2 Precios'!B979/'2 Precios'!B980)</f>
        <v>-3.6292762311616409E-3</v>
      </c>
      <c r="C980" s="15">
        <f>LN('2 Precios'!C979/'2 Precios'!C980)</f>
        <v>8.7155585304258387E-3</v>
      </c>
      <c r="D980" s="15">
        <f>LN('2 Precios'!D979/'2 Precios'!D980)</f>
        <v>-1.9100171373419378E-2</v>
      </c>
      <c r="E980" s="15">
        <f>LN('2 Precios'!E979/'2 Precios'!E980)</f>
        <v>-8.4361032918796298E-4</v>
      </c>
      <c r="F980" s="15">
        <f>LN('2 Precios'!F979/'2 Precios'!F980)</f>
        <v>1.3136423527989464E-2</v>
      </c>
      <c r="G980" s="15">
        <f>LN('2 Precios'!G979/'2 Precios'!G980)</f>
        <v>-5.6072271804996719E-3</v>
      </c>
      <c r="H980" s="15">
        <f>LN('2 Precios'!H979/'2 Precios'!H980)</f>
        <v>4.0742556920453712E-3</v>
      </c>
      <c r="I980" s="15">
        <f>LN('2 Precios'!I979/'2 Precios'!I980)</f>
        <v>1.8729264843419375E-2</v>
      </c>
      <c r="J980" s="11">
        <v>978</v>
      </c>
    </row>
    <row r="981" spans="1:10" x14ac:dyDescent="0.2">
      <c r="A981" s="2">
        <v>42655</v>
      </c>
      <c r="B981" s="14">
        <f>LN('2 Precios'!B980/'2 Precios'!B981)</f>
        <v>-2.0697983254137583E-3</v>
      </c>
      <c r="C981" s="15">
        <f>LN('2 Precios'!C980/'2 Precios'!C981)</f>
        <v>-1.0038466050470004E-2</v>
      </c>
      <c r="D981" s="15">
        <f>LN('2 Precios'!D980/'2 Precios'!D981)</f>
        <v>-5.3908486348764233E-3</v>
      </c>
      <c r="E981" s="15">
        <f>LN('2 Precios'!E980/'2 Precios'!E981)</f>
        <v>9.6018806273761893E-3</v>
      </c>
      <c r="F981" s="15">
        <f>LN('2 Precios'!F980/'2 Precios'!F981)</f>
        <v>7.7434015229948484E-3</v>
      </c>
      <c r="G981" s="15">
        <f>LN('2 Precios'!G980/'2 Precios'!G981)</f>
        <v>-6.2437440875220676E-3</v>
      </c>
      <c r="H981" s="15">
        <f>LN('2 Precios'!H980/'2 Precios'!H981)</f>
        <v>-4.35462017986316E-3</v>
      </c>
      <c r="I981" s="15">
        <f>LN('2 Precios'!I980/'2 Precios'!I981)</f>
        <v>1.2393875321452233E-2</v>
      </c>
      <c r="J981" s="11">
        <v>979</v>
      </c>
    </row>
    <row r="982" spans="1:10" x14ac:dyDescent="0.2">
      <c r="A982" s="2">
        <v>42654</v>
      </c>
      <c r="B982" s="14">
        <f>LN('2 Precios'!B981/'2 Precios'!B982)</f>
        <v>-5.2049175917433044E-3</v>
      </c>
      <c r="C982" s="15">
        <f>LN('2 Precios'!C981/'2 Precios'!C982)</f>
        <v>5.7450255753436806E-3</v>
      </c>
      <c r="D982" s="15">
        <f>LN('2 Precios'!D981/'2 Precios'!D982)</f>
        <v>5.390848634876373E-3</v>
      </c>
      <c r="E982" s="15">
        <f>LN('2 Precios'!E981/'2 Precios'!E982)</f>
        <v>-1.7719405844074852E-2</v>
      </c>
      <c r="F982" s="15">
        <f>LN('2 Precios'!F981/'2 Precios'!F982)</f>
        <v>2.2235140407013045E-3</v>
      </c>
      <c r="G982" s="15">
        <f>LN('2 Precios'!G981/'2 Precios'!G982)</f>
        <v>-6.2050015208813813E-3</v>
      </c>
      <c r="H982" s="15">
        <f>LN('2 Precios'!H981/'2 Precios'!H982)</f>
        <v>-1.3735105131605614E-2</v>
      </c>
      <c r="I982" s="15">
        <f>LN('2 Precios'!I981/'2 Precios'!I982)</f>
        <v>-5.7987824182182519E-4</v>
      </c>
      <c r="J982" s="11">
        <v>980</v>
      </c>
    </row>
    <row r="983" spans="1:10" x14ac:dyDescent="0.2">
      <c r="A983" s="2">
        <v>42653</v>
      </c>
      <c r="B983" s="14">
        <f>LN('2 Precios'!B982/'2 Precios'!B983)</f>
        <v>1.3944488023441115E-2</v>
      </c>
      <c r="C983" s="15">
        <f>LN('2 Precios'!C982/'2 Precios'!C983)</f>
        <v>1.0245868676011738E-2</v>
      </c>
      <c r="D983" s="15">
        <f>LN('2 Precios'!D982/'2 Precios'!D983)</f>
        <v>4.9871830040173155E-2</v>
      </c>
      <c r="E983" s="15">
        <f>LN('2 Precios'!E982/'2 Precios'!E983)</f>
        <v>1.6740517302394138E-3</v>
      </c>
      <c r="F983" s="15">
        <f>LN('2 Precios'!F982/'2 Precios'!F983)</f>
        <v>2.2283575301220689E-3</v>
      </c>
      <c r="G983" s="15">
        <f>LN('2 Precios'!G982/'2 Precios'!G983)</f>
        <v>2.188567624101917E-2</v>
      </c>
      <c r="H983" s="15">
        <f>LN('2 Precios'!H982/'2 Precios'!H983)</f>
        <v>8.7947659803602335E-3</v>
      </c>
      <c r="I983" s="15">
        <f>LN('2 Precios'!I982/'2 Precios'!I983)</f>
        <v>9.9039551169450239E-3</v>
      </c>
      <c r="J983" s="11">
        <v>981</v>
      </c>
    </row>
    <row r="984" spans="1:10" x14ac:dyDescent="0.2">
      <c r="A984" s="2">
        <v>42650</v>
      </c>
      <c r="B984" s="14">
        <f>LN('2 Precios'!B983/'2 Precios'!B984)</f>
        <v>-7.2883506953493821E-3</v>
      </c>
      <c r="C984" s="15">
        <f>LN('2 Precios'!C983/'2 Precios'!C984)</f>
        <v>-3.8731166565123504E-3</v>
      </c>
      <c r="D984" s="15">
        <f>LN('2 Precios'!D983/'2 Precios'!D984)</f>
        <v>2.5900728432157172E-2</v>
      </c>
      <c r="E984" s="15">
        <f>LN('2 Precios'!E983/'2 Precios'!E984)</f>
        <v>-1.1162993221207002E-3</v>
      </c>
      <c r="F984" s="15">
        <f>LN('2 Precios'!F983/'2 Precios'!F984)</f>
        <v>-1.1092681992518786E-2</v>
      </c>
      <c r="G984" s="15">
        <f>LN('2 Precios'!G983/'2 Precios'!G984)</f>
        <v>-7.869935897565598E-3</v>
      </c>
      <c r="H984" s="15">
        <f>LN('2 Precios'!H983/'2 Precios'!H984)</f>
        <v>1.5354243189094178E-3</v>
      </c>
      <c r="I984" s="15">
        <f>LN('2 Precios'!I983/'2 Precios'!I984)</f>
        <v>-1.2220169171673737E-2</v>
      </c>
      <c r="J984" s="11">
        <v>982</v>
      </c>
    </row>
    <row r="985" spans="1:10" x14ac:dyDescent="0.2">
      <c r="A985" s="2">
        <v>42649</v>
      </c>
      <c r="B985" s="14">
        <f>LN('2 Precios'!B984/'2 Precios'!B985)</f>
        <v>-4.0932545185488447E-3</v>
      </c>
      <c r="C985" s="15">
        <f>LN('2 Precios'!C984/'2 Precios'!C985)</f>
        <v>2.6797692773247307E-3</v>
      </c>
      <c r="D985" s="15">
        <f>LN('2 Precios'!D984/'2 Precios'!D985)</f>
        <v>4.1672696400568081E-2</v>
      </c>
      <c r="E985" s="15">
        <f>LN('2 Precios'!E984/'2 Precios'!E985)</f>
        <v>-2.2290898678051113E-3</v>
      </c>
      <c r="F985" s="15">
        <f>LN('2 Precios'!F984/'2 Precios'!F985)</f>
        <v>2.7616146455298404E-3</v>
      </c>
      <c r="G985" s="15">
        <f>LN('2 Precios'!G984/'2 Precios'!G985)</f>
        <v>-6.9217906033225913E-3</v>
      </c>
      <c r="H985" s="15">
        <f>LN('2 Precios'!H984/'2 Precios'!H985)</f>
        <v>-4.9699677648659176E-3</v>
      </c>
      <c r="I985" s="15">
        <f>LN('2 Precios'!I984/'2 Precios'!I985)</f>
        <v>-4.3283286639398504E-3</v>
      </c>
      <c r="J985" s="11">
        <v>983</v>
      </c>
    </row>
    <row r="986" spans="1:10" x14ac:dyDescent="0.2">
      <c r="A986" s="2">
        <v>42648</v>
      </c>
      <c r="B986" s="14">
        <f>LN('2 Precios'!B985/'2 Precios'!B986)</f>
        <v>4.8339640800963424E-3</v>
      </c>
      <c r="C986" s="15">
        <f>LN('2 Precios'!C985/'2 Precios'!C986)</f>
        <v>-1.4896174139931847E-3</v>
      </c>
      <c r="D986" s="15">
        <f>LN('2 Precios'!D985/'2 Precios'!D986)</f>
        <v>2.461662763535603E-2</v>
      </c>
      <c r="E986" s="15">
        <f>LN('2 Precios'!E985/'2 Precios'!E986)</f>
        <v>0</v>
      </c>
      <c r="F986" s="15">
        <f>LN('2 Precios'!F985/'2 Precios'!F986)</f>
        <v>1.000564211732117E-2</v>
      </c>
      <c r="G986" s="15">
        <f>LN('2 Precios'!G985/'2 Precios'!G986)</f>
        <v>8.9193019930742937E-4</v>
      </c>
      <c r="H986" s="15">
        <f>LN('2 Precios'!H985/'2 Precios'!H986)</f>
        <v>6.8342207457324135E-3</v>
      </c>
      <c r="I986" s="15">
        <f>LN('2 Precios'!I985/'2 Precios'!I986)</f>
        <v>1.7134178680842417E-2</v>
      </c>
      <c r="J986" s="11">
        <v>984</v>
      </c>
    </row>
    <row r="987" spans="1:10" x14ac:dyDescent="0.2">
      <c r="A987" s="2">
        <v>42647</v>
      </c>
      <c r="B987" s="14">
        <f>LN('2 Precios'!B986/'2 Precios'!B987)</f>
        <v>6.4357040075553838E-3</v>
      </c>
      <c r="C987" s="15">
        <f>LN('2 Precios'!C986/'2 Precios'!C987)</f>
        <v>4.0270916076266079E-3</v>
      </c>
      <c r="D987" s="15">
        <f>LN('2 Precios'!D986/'2 Precios'!D987)</f>
        <v>1.5698909543103615E-2</v>
      </c>
      <c r="E987" s="15">
        <f>LN('2 Precios'!E986/'2 Precios'!E987)</f>
        <v>9.2270194472193565E-3</v>
      </c>
      <c r="F987" s="15">
        <f>LN('2 Precios'!F986/'2 Precios'!F987)</f>
        <v>-5.0153351157324055E-3</v>
      </c>
      <c r="G987" s="15">
        <f>LN('2 Precios'!G986/'2 Precios'!G987)</f>
        <v>3.4660119035198327E-2</v>
      </c>
      <c r="H987" s="15">
        <f>LN('2 Precios'!H986/'2 Precios'!H987)</f>
        <v>6.0360662213714052E-3</v>
      </c>
      <c r="I987" s="15">
        <f>LN('2 Precios'!I986/'2 Precios'!I987)</f>
        <v>3.8151478622710498E-3</v>
      </c>
      <c r="J987" s="11">
        <v>985</v>
      </c>
    </row>
    <row r="988" spans="1:10" x14ac:dyDescent="0.2">
      <c r="A988" s="2">
        <v>42646</v>
      </c>
      <c r="B988" s="14">
        <f>LN('2 Precios'!B987/'2 Precios'!B988)</f>
        <v>7.5095224489486502E-3</v>
      </c>
      <c r="C988" s="15">
        <f>LN('2 Precios'!C987/'2 Precios'!C988)</f>
        <v>1.703266701779841E-2</v>
      </c>
      <c r="D988" s="15">
        <f>LN('2 Precios'!D987/'2 Precios'!D988)</f>
        <v>1.594930140767804E-2</v>
      </c>
      <c r="E988" s="15">
        <f>LN('2 Precios'!E987/'2 Precios'!E988)</f>
        <v>5.069005788795938E-3</v>
      </c>
      <c r="F988" s="15">
        <f>LN('2 Precios'!F987/'2 Precios'!F988)</f>
        <v>-1.3800936683743652E-2</v>
      </c>
      <c r="G988" s="15">
        <f>LN('2 Precios'!G987/'2 Precios'!G988)</f>
        <v>-4.6064716921619434E-4</v>
      </c>
      <c r="H988" s="15">
        <f>LN('2 Precios'!H987/'2 Precios'!H988)</f>
        <v>2.3842333221766623E-2</v>
      </c>
      <c r="I988" s="15">
        <f>LN('2 Precios'!I987/'2 Precios'!I988)</f>
        <v>7.3779297268203939E-3</v>
      </c>
      <c r="J988" s="11">
        <v>986</v>
      </c>
    </row>
    <row r="989" spans="1:10" x14ac:dyDescent="0.2">
      <c r="A989" s="2">
        <v>42643</v>
      </c>
      <c r="B989" s="14">
        <f>LN('2 Precios'!B988/'2 Precios'!B989)</f>
        <v>-8.9819207458833889E-3</v>
      </c>
      <c r="C989" s="15">
        <f>LN('2 Precios'!C988/'2 Precios'!C989)</f>
        <v>-5.4578668754813224E-3</v>
      </c>
      <c r="D989" s="15">
        <f>LN('2 Precios'!D988/'2 Precios'!D989)</f>
        <v>6.4516352814885953E-3</v>
      </c>
      <c r="E989" s="15">
        <f>LN('2 Precios'!E988/'2 Precios'!E989)</f>
        <v>-5.6306738979875273E-3</v>
      </c>
      <c r="F989" s="15">
        <f>LN('2 Precios'!F988/'2 Precios'!F989)</f>
        <v>2.2173857494321859E-2</v>
      </c>
      <c r="G989" s="15">
        <f>LN('2 Precios'!G988/'2 Precios'!G989)</f>
        <v>-1.7358520900409628E-2</v>
      </c>
      <c r="H989" s="15">
        <f>LN('2 Precios'!H988/'2 Precios'!H989)</f>
        <v>-2.059869666984486E-2</v>
      </c>
      <c r="I989" s="15">
        <f>LN('2 Precios'!I988/'2 Precios'!I989)</f>
        <v>3.8580549985153894E-3</v>
      </c>
      <c r="J989" s="11">
        <v>987</v>
      </c>
    </row>
    <row r="990" spans="1:10" x14ac:dyDescent="0.2">
      <c r="A990" s="2">
        <v>42642</v>
      </c>
      <c r="B990" s="14">
        <f>LN('2 Precios'!B989/'2 Precios'!B990)</f>
        <v>-7.8248131221477554E-3</v>
      </c>
      <c r="C990" s="15">
        <f>LN('2 Precios'!C989/'2 Precios'!C990)</f>
        <v>-6.4803331784090501E-3</v>
      </c>
      <c r="D990" s="15">
        <f>LN('2 Precios'!D989/'2 Precios'!D990)</f>
        <v>-2.2400936689166772E-2</v>
      </c>
      <c r="E990" s="15">
        <f>LN('2 Precios'!E989/'2 Precios'!E990)</f>
        <v>-9.7780357210779812E-3</v>
      </c>
      <c r="F990" s="15">
        <f>LN('2 Precios'!F989/'2 Precios'!F990)</f>
        <v>-7.260517995300122E-3</v>
      </c>
      <c r="G990" s="15">
        <f>LN('2 Precios'!G989/'2 Precios'!G990)</f>
        <v>-2.6591318990148775E-2</v>
      </c>
      <c r="H990" s="15">
        <f>LN('2 Precios'!H989/'2 Precios'!H990)</f>
        <v>4.5777515907842728E-3</v>
      </c>
      <c r="I990" s="15">
        <f>LN('2 Precios'!I989/'2 Precios'!I990)</f>
        <v>-1.1886182853888191E-3</v>
      </c>
      <c r="J990" s="11">
        <v>988</v>
      </c>
    </row>
    <row r="991" spans="1:10" x14ac:dyDescent="0.2">
      <c r="A991" s="2">
        <v>42641</v>
      </c>
      <c r="B991" s="14">
        <f>LN('2 Precios'!B990/'2 Precios'!B991)</f>
        <v>6.5718343140199163E-3</v>
      </c>
      <c r="C991" s="15">
        <f>LN('2 Precios'!C990/'2 Precios'!C991)</f>
        <v>-1.5010210188560486E-3</v>
      </c>
      <c r="D991" s="15">
        <f>LN('2 Precios'!D990/'2 Precios'!D991)</f>
        <v>6.3492276786587445E-3</v>
      </c>
      <c r="E991" s="15">
        <f>LN('2 Precios'!E990/'2 Precios'!E991)</f>
        <v>-5.5589215345211646E-4</v>
      </c>
      <c r="F991" s="15">
        <f>LN('2 Precios'!F990/'2 Precios'!F991)</f>
        <v>2.7862376003789037E-3</v>
      </c>
      <c r="G991" s="15">
        <f>LN('2 Precios'!G990/'2 Precios'!G991)</f>
        <v>6.4146543620422006E-3</v>
      </c>
      <c r="H991" s="15">
        <f>LN('2 Precios'!H990/'2 Precios'!H991)</f>
        <v>-1.4652567853847478E-3</v>
      </c>
      <c r="I991" s="15">
        <f>LN('2 Precios'!I990/'2 Precios'!I991)</f>
        <v>-1.2103586873637348E-2</v>
      </c>
      <c r="J991" s="11">
        <v>989</v>
      </c>
    </row>
    <row r="992" spans="1:10" x14ac:dyDescent="0.2">
      <c r="A992" s="2">
        <v>42640</v>
      </c>
      <c r="B992" s="14">
        <f>LN('2 Precios'!B991/'2 Precios'!B992)</f>
        <v>1.0092287905541411E-2</v>
      </c>
      <c r="C992" s="15">
        <f>LN('2 Precios'!C991/'2 Precios'!C992)</f>
        <v>5.2635358044288713E-3</v>
      </c>
      <c r="D992" s="15">
        <f>LN('2 Precios'!D991/'2 Precios'!D992)</f>
        <v>1.2820688429061469E-2</v>
      </c>
      <c r="E992" s="15">
        <f>LN('2 Precios'!E991/'2 Precios'!E992)</f>
        <v>1.8225710770379301E-2</v>
      </c>
      <c r="F992" s="15">
        <f>LN('2 Precios'!F991/'2 Precios'!F992)</f>
        <v>8.4057653802245801E-3</v>
      </c>
      <c r="G992" s="15">
        <f>LN('2 Precios'!G991/'2 Precios'!G992)</f>
        <v>2.6993773444723718E-2</v>
      </c>
      <c r="H992" s="15">
        <f>LN('2 Precios'!H991/'2 Precios'!H992)</f>
        <v>4.7204968060928285E-5</v>
      </c>
      <c r="I992" s="15">
        <f>LN('2 Precios'!I991/'2 Precios'!I992)</f>
        <v>-2.6372469497643819E-3</v>
      </c>
      <c r="J992" s="11">
        <v>990</v>
      </c>
    </row>
    <row r="993" spans="1:10" x14ac:dyDescent="0.2">
      <c r="A993" s="2">
        <v>42639</v>
      </c>
      <c r="B993" s="14">
        <f>LN('2 Precios'!B992/'2 Precios'!B993)</f>
        <v>-1.1068949454881093E-2</v>
      </c>
      <c r="C993" s="15">
        <f>LN('2 Precios'!C992/'2 Precios'!C993)</f>
        <v>-1.0797960263255947E-2</v>
      </c>
      <c r="D993" s="15">
        <f>LN('2 Precios'!D992/'2 Precios'!D993)</f>
        <v>-2.2329476398088657E-2</v>
      </c>
      <c r="E993" s="15">
        <f>LN('2 Precios'!E992/'2 Precios'!E993)</f>
        <v>-1.0415266711445936E-2</v>
      </c>
      <c r="F993" s="15">
        <f>LN('2 Precios'!F992/'2 Precios'!F993)</f>
        <v>-1.0635365028204774E-2</v>
      </c>
      <c r="G993" s="15">
        <f>LN('2 Precios'!G992/'2 Precios'!G993)</f>
        <v>-1.1561759074471533E-2</v>
      </c>
      <c r="H993" s="15">
        <f>LN('2 Precios'!H992/'2 Precios'!H993)</f>
        <v>-8.9699021406485597E-4</v>
      </c>
      <c r="I993" s="15">
        <f>LN('2 Precios'!I992/'2 Precios'!I993)</f>
        <v>-1.2794678944312091E-2</v>
      </c>
      <c r="J993" s="11">
        <v>991</v>
      </c>
    </row>
    <row r="994" spans="1:10" x14ac:dyDescent="0.2">
      <c r="A994" s="2">
        <v>42636</v>
      </c>
      <c r="B994" s="14">
        <f>LN('2 Precios'!B993/'2 Precios'!B994)</f>
        <v>-4.1057616480672451E-3</v>
      </c>
      <c r="C994" s="15">
        <f>LN('2 Precios'!C993/'2 Precios'!C994)</f>
        <v>-1.9644704714300489E-2</v>
      </c>
      <c r="D994" s="15">
        <f>LN('2 Precios'!D993/'2 Precios'!D994)</f>
        <v>0</v>
      </c>
      <c r="E994" s="15">
        <f>LN('2 Precios'!E993/'2 Precios'!E994)</f>
        <v>-9.7535119037329542E-3</v>
      </c>
      <c r="F994" s="15">
        <f>LN('2 Precios'!F993/'2 Precios'!F994)</f>
        <v>-1.4921581495806992E-2</v>
      </c>
      <c r="G994" s="15">
        <f>LN('2 Precios'!G993/'2 Precios'!G994)</f>
        <v>1.3523108897274593E-3</v>
      </c>
      <c r="H994" s="15">
        <f>LN('2 Precios'!H993/'2 Precios'!H994)</f>
        <v>-5.6471303013566204E-3</v>
      </c>
      <c r="I994" s="15">
        <f>LN('2 Precios'!I993/'2 Precios'!I994)</f>
        <v>7.2495603209727531E-3</v>
      </c>
      <c r="J994" s="11">
        <v>992</v>
      </c>
    </row>
    <row r="995" spans="1:10" x14ac:dyDescent="0.2">
      <c r="A995" s="2">
        <v>42635</v>
      </c>
      <c r="B995" s="14">
        <f>LN('2 Precios'!B994/'2 Precios'!B995)</f>
        <v>2.204120051315548E-2</v>
      </c>
      <c r="C995" s="15">
        <f>LN('2 Precios'!C994/'2 Precios'!C995)</f>
        <v>6.1620793575545537E-3</v>
      </c>
      <c r="D995" s="15">
        <f>LN('2 Precios'!D994/'2 Precios'!D995)</f>
        <v>1.9108861698046507E-2</v>
      </c>
      <c r="E995" s="15">
        <f>LN('2 Precios'!E994/'2 Precios'!E995)</f>
        <v>5.5617494435187117E-3</v>
      </c>
      <c r="F995" s="15">
        <f>LN('2 Precios'!F994/'2 Precios'!F995)</f>
        <v>3.8584544733993469E-2</v>
      </c>
      <c r="G995" s="15">
        <f>LN('2 Precios'!G994/'2 Precios'!G995)</f>
        <v>1.340445952006543E-2</v>
      </c>
      <c r="H995" s="15">
        <f>LN('2 Precios'!H994/'2 Precios'!H995)</f>
        <v>-1.5473099974710656E-3</v>
      </c>
      <c r="I995" s="15">
        <f>LN('2 Precios'!I994/'2 Precios'!I995)</f>
        <v>1.0826703670804631E-2</v>
      </c>
      <c r="J995" s="11">
        <v>993</v>
      </c>
    </row>
    <row r="996" spans="1:10" x14ac:dyDescent="0.2">
      <c r="A996" s="2">
        <v>42634</v>
      </c>
      <c r="B996" s="14">
        <f>LN('2 Precios'!B995/'2 Precios'!B996)</f>
        <v>1.2605720830776313E-2</v>
      </c>
      <c r="C996" s="15">
        <f>LN('2 Precios'!C995/'2 Precios'!C996)</f>
        <v>6.7926873257464293E-3</v>
      </c>
      <c r="D996" s="15">
        <f>LN('2 Precios'!D995/'2 Precios'!D996)</f>
        <v>1.2945164592036986E-2</v>
      </c>
      <c r="E996" s="15">
        <f>LN('2 Precios'!E995/'2 Precios'!E996)</f>
        <v>-2.641867974172122E-2</v>
      </c>
      <c r="F996" s="15">
        <f>LN('2 Precios'!F995/'2 Precios'!F996)</f>
        <v>-1.3590242372148368E-2</v>
      </c>
      <c r="G996" s="15">
        <f>LN('2 Precios'!G995/'2 Precios'!G996)</f>
        <v>-5.4732868700760077E-3</v>
      </c>
      <c r="H996" s="15">
        <f>LN('2 Precios'!H995/'2 Precios'!H996)</f>
        <v>-2.1997107800310412E-3</v>
      </c>
      <c r="I996" s="15">
        <f>LN('2 Precios'!I995/'2 Precios'!I996)</f>
        <v>5.8861093862689858E-4</v>
      </c>
      <c r="J996" s="11">
        <v>994</v>
      </c>
    </row>
    <row r="997" spans="1:10" x14ac:dyDescent="0.2">
      <c r="A997" s="2">
        <v>42633</v>
      </c>
      <c r="B997" s="14">
        <f>LN('2 Precios'!B996/'2 Precios'!B997)</f>
        <v>1.0200218341967928E-2</v>
      </c>
      <c r="C997" s="15">
        <f>LN('2 Precios'!C996/'2 Precios'!C997)</f>
        <v>8.4815628891035978E-3</v>
      </c>
      <c r="D997" s="15">
        <f>LN('2 Precios'!D996/'2 Precios'!D997)</f>
        <v>-3.2520353863773432E-3</v>
      </c>
      <c r="E997" s="15">
        <f>LN('2 Precios'!E996/'2 Precios'!E997)</f>
        <v>1.9194474941640248E-2</v>
      </c>
      <c r="F997" s="15">
        <f>LN('2 Precios'!F996/'2 Precios'!F997)</f>
        <v>1.4731200820481226E-2</v>
      </c>
      <c r="G997" s="15">
        <f>LN('2 Precios'!G996/'2 Precios'!G997)</f>
        <v>0</v>
      </c>
      <c r="H997" s="15">
        <f>LN('2 Precios'!H996/'2 Precios'!H997)</f>
        <v>1.0758286432001587E-3</v>
      </c>
      <c r="I997" s="15">
        <f>LN('2 Precios'!I996/'2 Precios'!I997)</f>
        <v>1.2739025400023134E-2</v>
      </c>
      <c r="J997" s="11">
        <v>995</v>
      </c>
    </row>
    <row r="998" spans="1:10" x14ac:dyDescent="0.2">
      <c r="A998" s="2">
        <v>42632</v>
      </c>
      <c r="B998" s="14">
        <f>LN('2 Precios'!B997/'2 Precios'!B998)</f>
        <v>-1.1301637844857121E-3</v>
      </c>
      <c r="C998" s="15">
        <f>LN('2 Precios'!C997/'2 Precios'!C998)</f>
        <v>1.3540165247920937E-2</v>
      </c>
      <c r="D998" s="15">
        <f>LN('2 Precios'!D997/'2 Precios'!D998)</f>
        <v>-9.6931292056595692E-3</v>
      </c>
      <c r="E998" s="15">
        <f>LN('2 Precios'!E997/'2 Precios'!E998)</f>
        <v>-4.1442524315196128E-3</v>
      </c>
      <c r="F998" s="15">
        <f>LN('2 Precios'!F997/'2 Precios'!F998)</f>
        <v>-5.1238937857849692E-3</v>
      </c>
      <c r="G998" s="15">
        <f>LN('2 Precios'!G997/'2 Precios'!G998)</f>
        <v>4.5470819133045334E-4</v>
      </c>
      <c r="H998" s="15">
        <f>LN('2 Precios'!H997/'2 Precios'!H998)</f>
        <v>-3.7837158832777417E-3</v>
      </c>
      <c r="I998" s="15">
        <f>LN('2 Precios'!I997/'2 Precios'!I998)</f>
        <v>1.1394455943114248E-2</v>
      </c>
      <c r="J998" s="11">
        <v>996</v>
      </c>
    </row>
    <row r="999" spans="1:10" x14ac:dyDescent="0.2">
      <c r="A999" s="2">
        <v>42628</v>
      </c>
      <c r="B999" s="14">
        <f>LN('2 Precios'!B998/'2 Precios'!B999)</f>
        <v>3.3883559302171659E-3</v>
      </c>
      <c r="C999" s="15">
        <f>LN('2 Precios'!C998/'2 Precios'!C999)</f>
        <v>-9.0847849479541026E-4</v>
      </c>
      <c r="D999" s="15">
        <f>LN('2 Precios'!D998/'2 Precios'!D999)</f>
        <v>-9.6000737290193421E-3</v>
      </c>
      <c r="E999" s="15">
        <f>LN('2 Precios'!E998/'2 Precios'!E999)</f>
        <v>2.3432034417430421E-2</v>
      </c>
      <c r="F999" s="15">
        <f>LN('2 Precios'!F998/'2 Precios'!F999)</f>
        <v>-2.412459077281829E-2</v>
      </c>
      <c r="G999" s="15">
        <f>LN('2 Precios'!G998/'2 Precios'!G999)</f>
        <v>-3.8601762919366631E-3</v>
      </c>
      <c r="H999" s="15">
        <f>LN('2 Precios'!H998/'2 Precios'!H999)</f>
        <v>2.8481448589876544E-3</v>
      </c>
      <c r="I999" s="15">
        <f>LN('2 Precios'!I998/'2 Precios'!I999)</f>
        <v>-8.7074862025090915E-3</v>
      </c>
      <c r="J999" s="11">
        <v>997</v>
      </c>
    </row>
    <row r="1000" spans="1:10" x14ac:dyDescent="0.2">
      <c r="A1000" s="2">
        <v>42627</v>
      </c>
      <c r="B1000" s="14">
        <f>LN('2 Precios'!B999/'2 Precios'!B1000)</f>
        <v>-8.4121789199821991E-3</v>
      </c>
      <c r="C1000" s="15">
        <f>LN('2 Precios'!C999/'2 Precios'!C1000)</f>
        <v>-4.5296016184260589E-3</v>
      </c>
      <c r="D1000" s="15">
        <f>LN('2 Precios'!D999/'2 Precios'!D1000)</f>
        <v>0</v>
      </c>
      <c r="E1000" s="15">
        <f>LN('2 Precios'!E999/'2 Precios'!E1000)</f>
        <v>-1.1226668258626267E-2</v>
      </c>
      <c r="F1000" s="15">
        <f>LN('2 Precios'!F999/'2 Precios'!F1000)</f>
        <v>5.0013994222558224E-3</v>
      </c>
      <c r="G1000" s="15">
        <f>LN('2 Precios'!G999/'2 Precios'!G1000)</f>
        <v>-6.8062373776473905E-4</v>
      </c>
      <c r="H1000" s="15">
        <f>LN('2 Precios'!H999/'2 Precios'!H1000)</f>
        <v>-1.4805473384868222E-2</v>
      </c>
      <c r="I1000" s="15">
        <f>LN('2 Precios'!I999/'2 Precios'!I1000)</f>
        <v>8.7074862025090724E-3</v>
      </c>
      <c r="J1000" s="11">
        <v>998</v>
      </c>
    </row>
    <row r="1001" spans="1:10" x14ac:dyDescent="0.2">
      <c r="A1001" s="2">
        <v>42626</v>
      </c>
      <c r="B1001" s="14">
        <f>LN('2 Precios'!B1000/'2 Precios'!B1001)</f>
        <v>-1.2204958860362471E-2</v>
      </c>
      <c r="C1001" s="15">
        <f>LN('2 Precios'!C1000/'2 Precios'!C1001)</f>
        <v>4.5296016184260329E-3</v>
      </c>
      <c r="D1001" s="15">
        <f>LN('2 Precios'!D1000/'2 Precios'!D1001)</f>
        <v>-4.362062247589029E-2</v>
      </c>
      <c r="E1001" s="15">
        <f>LN('2 Precios'!E1000/'2 Precios'!E1001)</f>
        <v>-1.2205366158804245E-2</v>
      </c>
      <c r="F1001" s="15">
        <f>LN('2 Precios'!F1000/'2 Precios'!F1001)</f>
        <v>-6.109321973259552E-3</v>
      </c>
      <c r="G1001" s="15">
        <f>LN('2 Precios'!G1000/'2 Precios'!G1001)</f>
        <v>-1.4841642036203639E-2</v>
      </c>
      <c r="H1001" s="15">
        <f>LN('2 Precios'!H1000/'2 Precios'!H1001)</f>
        <v>-1.2453237664946755E-2</v>
      </c>
      <c r="I1001" s="15">
        <f>LN('2 Precios'!I1000/'2 Precios'!I1001)</f>
        <v>-9.0426533523159847E-4</v>
      </c>
      <c r="J1001" s="11">
        <v>999</v>
      </c>
    </row>
    <row r="1002" spans="1:10" x14ac:dyDescent="0.2">
      <c r="A1002" s="2">
        <v>42625</v>
      </c>
      <c r="B1002" s="14">
        <f>LN('2 Precios'!B1001/'2 Precios'!B1002)</f>
        <v>5.6190036199722151E-3</v>
      </c>
      <c r="C1002" s="15">
        <f>LN('2 Precios'!C1001/'2 Precios'!C1002)</f>
        <v>-9.6386135594348239E-3</v>
      </c>
      <c r="D1002" s="15">
        <f>LN('2 Precios'!D1001/'2 Precios'!D1002)</f>
        <v>-2.409755157906053E-2</v>
      </c>
      <c r="E1002" s="15">
        <f>LN('2 Precios'!E1001/'2 Precios'!E1002)</f>
        <v>1.2484556662245277E-2</v>
      </c>
      <c r="F1002" s="15">
        <f>LN('2 Precios'!F1001/'2 Precios'!F1002)</f>
        <v>1.6623999395110655E-3</v>
      </c>
      <c r="G1002" s="15">
        <f>LN('2 Precios'!G1001/'2 Precios'!G1002)</f>
        <v>-1.3398849043408398E-3</v>
      </c>
      <c r="H1002" s="15">
        <f>LN('2 Precios'!H1001/'2 Precios'!H1002)</f>
        <v>1.5082661373679706E-2</v>
      </c>
      <c r="I1002" s="15">
        <f>LN('2 Precios'!I1001/'2 Precios'!I1002)</f>
        <v>-1.2575075887737725E-2</v>
      </c>
      <c r="J1002" s="11">
        <v>1000</v>
      </c>
    </row>
    <row r="1003" spans="1:10" x14ac:dyDescent="0.2">
      <c r="A1003" s="2">
        <v>42622</v>
      </c>
      <c r="B1003" s="14">
        <f>LN('2 Precios'!B1002/'2 Precios'!B1003)</f>
        <v>-2.0406252433306959E-2</v>
      </c>
      <c r="C1003" s="15">
        <f>LN('2 Precios'!C1002/'2 Precios'!C1003)</f>
        <v>-1.0140274553350708E-2</v>
      </c>
      <c r="D1003" s="15">
        <f>LN('2 Precios'!D1002/'2 Precios'!D1003)</f>
        <v>-8.888947417246152E-3</v>
      </c>
      <c r="E1003" s="15">
        <f>LN('2 Precios'!E1002/'2 Precios'!E1003)</f>
        <v>7.0038106722019374E-3</v>
      </c>
      <c r="F1003" s="15">
        <f>LN('2 Precios'!F1002/'2 Precios'!F1003)</f>
        <v>-1.5410211393112147E-2</v>
      </c>
      <c r="G1003" s="15">
        <f>LN('2 Precios'!G1002/'2 Precios'!G1003)</f>
        <v>-1.7018432134830508E-2</v>
      </c>
      <c r="H1003" s="15">
        <f>LN('2 Precios'!H1002/'2 Precios'!H1003)</f>
        <v>-3.0254992588448472E-2</v>
      </c>
      <c r="I1003" s="15">
        <f>LN('2 Precios'!I1002/'2 Precios'!I1003)</f>
        <v>-1.7835022828585284E-3</v>
      </c>
      <c r="J1003" s="11">
        <v>1001</v>
      </c>
    </row>
    <row r="1004" spans="1:10" x14ac:dyDescent="0.2">
      <c r="A1004" s="2">
        <v>42621</v>
      </c>
      <c r="B1004" s="14">
        <f>LN('2 Precios'!B1003/'2 Precios'!B1004)</f>
        <v>3.8536945670347039E-4</v>
      </c>
      <c r="C1004" s="15">
        <f>LN('2 Precios'!C1003/'2 Precios'!C1004)</f>
        <v>1.4847663646473006E-3</v>
      </c>
      <c r="D1004" s="15">
        <f>LN('2 Precios'!D1003/'2 Precios'!D1004)</f>
        <v>-2.9455102297568031E-3</v>
      </c>
      <c r="E1004" s="15">
        <f>LN('2 Precios'!E1003/'2 Precios'!E1004)</f>
        <v>-1.5344114902927603E-2</v>
      </c>
      <c r="F1004" s="15">
        <f>LN('2 Precios'!F1003/'2 Precios'!F1004)</f>
        <v>-5.4605517453084815E-4</v>
      </c>
      <c r="G1004" s="15">
        <f>LN('2 Precios'!G1003/'2 Precios'!G1004)</f>
        <v>8.7870010005263301E-4</v>
      </c>
      <c r="H1004" s="15">
        <f>LN('2 Precios'!H1003/'2 Precios'!H1004)</f>
        <v>-1.8823276007039074E-2</v>
      </c>
      <c r="I1004" s="15">
        <f>LN('2 Precios'!I1003/'2 Precios'!I1004)</f>
        <v>1.1886182853889026E-3</v>
      </c>
      <c r="J1004" s="11">
        <v>1002</v>
      </c>
    </row>
    <row r="1005" spans="1:10" x14ac:dyDescent="0.2">
      <c r="A1005" s="2">
        <v>42620</v>
      </c>
      <c r="B1005" s="14">
        <f>LN('2 Precios'!B1004/'2 Precios'!B1005)</f>
        <v>-4.8046315458221151E-3</v>
      </c>
      <c r="C1005" s="15">
        <f>LN('2 Precios'!C1004/'2 Precios'!C1005)</f>
        <v>-4.151829653493741E-3</v>
      </c>
      <c r="D1005" s="15">
        <f>LN('2 Precios'!D1004/'2 Precios'!D1005)</f>
        <v>5.899722127188322E-3</v>
      </c>
      <c r="E1005" s="15">
        <f>LN('2 Precios'!E1004/'2 Precios'!E1005)</f>
        <v>-1.5112226679445343E-2</v>
      </c>
      <c r="F1005" s="15">
        <f>LN('2 Precios'!F1004/'2 Precios'!F1005)</f>
        <v>-2.7255944176299107E-3</v>
      </c>
      <c r="G1005" s="15">
        <f>LN('2 Precios'!G1004/'2 Precios'!G1005)</f>
        <v>7.0416866268198028E-3</v>
      </c>
      <c r="H1005" s="15">
        <f>LN('2 Precios'!H1004/'2 Precios'!H1005)</f>
        <v>4.6726907676127782E-3</v>
      </c>
      <c r="I1005" s="15">
        <f>LN('2 Precios'!I1004/'2 Precios'!I1005)</f>
        <v>8.9254804218598101E-4</v>
      </c>
      <c r="J1005" s="11">
        <v>1003</v>
      </c>
    </row>
    <row r="1006" spans="1:10" x14ac:dyDescent="0.2">
      <c r="A1006" s="2">
        <v>42619</v>
      </c>
      <c r="B1006" s="14">
        <f>LN('2 Precios'!B1005/'2 Precios'!B1006)</f>
        <v>-4.5093148382542546E-3</v>
      </c>
      <c r="C1006" s="15">
        <f>LN('2 Precios'!C1005/'2 Precios'!C1006)</f>
        <v>-1.1831115909877895E-3</v>
      </c>
      <c r="D1006" s="15">
        <f>LN('2 Precios'!D1005/'2 Precios'!D1006)</f>
        <v>-2.0498521548341045E-2</v>
      </c>
      <c r="E1006" s="15">
        <f>LN('2 Precios'!E1005/'2 Precios'!E1006)</f>
        <v>4.6466669542910817E-3</v>
      </c>
      <c r="F1006" s="15">
        <f>LN('2 Precios'!F1005/'2 Precios'!F1006)</f>
        <v>4.911332933016579E-3</v>
      </c>
      <c r="G1006" s="15">
        <f>LN('2 Precios'!G1005/'2 Precios'!G1006)</f>
        <v>1.5136934759590982E-2</v>
      </c>
      <c r="H1006" s="15">
        <f>LN('2 Precios'!H1005/'2 Precios'!H1006)</f>
        <v>-9.2360729436917772E-3</v>
      </c>
      <c r="I1006" s="15">
        <f>LN('2 Precios'!I1005/'2 Precios'!I1006)</f>
        <v>-5.9509079092198388E-4</v>
      </c>
      <c r="J1006" s="11">
        <v>1004</v>
      </c>
    </row>
    <row r="1007" spans="1:10" x14ac:dyDescent="0.2">
      <c r="A1007" s="2">
        <v>42618</v>
      </c>
      <c r="B1007" s="14">
        <f>LN('2 Precios'!B1006/'2 Precios'!B1007)</f>
        <v>1.1344153454008999E-3</v>
      </c>
      <c r="C1007" s="15">
        <f>LN('2 Precios'!C1006/'2 Precios'!C1007)</f>
        <v>-4.1297696984910238E-3</v>
      </c>
      <c r="D1007" s="15">
        <f>LN('2 Precios'!D1006/'2 Precios'!D1007)</f>
        <v>1.1661939747842957E-2</v>
      </c>
      <c r="E1007" s="15">
        <f>LN('2 Precios'!E1006/'2 Precios'!E1007)</f>
        <v>-7.6419313990392038E-3</v>
      </c>
      <c r="F1007" s="15">
        <f>LN('2 Precios'!F1006/'2 Precios'!F1007)</f>
        <v>2.1906360844123032E-3</v>
      </c>
      <c r="G1007" s="15">
        <f>LN('2 Precios'!G1006/'2 Precios'!G1007)</f>
        <v>-4.4817368368392453E-4</v>
      </c>
      <c r="H1007" s="15">
        <f>LN('2 Precios'!H1006/'2 Precios'!H1007)</f>
        <v>1.1827497917369144E-3</v>
      </c>
      <c r="I1007" s="15">
        <f>LN('2 Precios'!I1006/'2 Precios'!I1007)</f>
        <v>3.2772561707283807E-3</v>
      </c>
      <c r="J1007" s="11">
        <v>1005</v>
      </c>
    </row>
    <row r="1008" spans="1:10" x14ac:dyDescent="0.2">
      <c r="A1008" s="2">
        <v>42615</v>
      </c>
      <c r="B1008" s="14">
        <f>LN('2 Precios'!B1007/'2 Precios'!B1008)</f>
        <v>4.7120235675002587E-3</v>
      </c>
      <c r="C1008" s="15">
        <f>LN('2 Precios'!C1007/'2 Precios'!C1008)</f>
        <v>6.0530633916596258E-3</v>
      </c>
      <c r="D1008" s="15">
        <f>LN('2 Precios'!D1007/'2 Precios'!D1008)</f>
        <v>2.9368596733097057E-3</v>
      </c>
      <c r="E1008" s="15">
        <f>LN('2 Precios'!E1007/'2 Precios'!E1008)</f>
        <v>1.8661382050313351E-2</v>
      </c>
      <c r="F1008" s="15">
        <f>LN('2 Precios'!F1007/'2 Precios'!F1008)</f>
        <v>4.9464239353256166E-3</v>
      </c>
      <c r="G1008" s="15">
        <f>LN('2 Precios'!G1007/'2 Precios'!G1008)</f>
        <v>1.2631723636883224E-2</v>
      </c>
      <c r="H1008" s="15">
        <f>LN('2 Precios'!H1007/'2 Precios'!H1008)</f>
        <v>1.1239734855275041E-2</v>
      </c>
      <c r="I1008" s="15">
        <f>LN('2 Precios'!I1007/'2 Precios'!I1008)</f>
        <v>5.0859647428927995E-3</v>
      </c>
      <c r="J1008" s="11">
        <v>1006</v>
      </c>
    </row>
    <row r="1009" spans="1:10" x14ac:dyDescent="0.2">
      <c r="A1009" s="2">
        <v>42614</v>
      </c>
      <c r="B1009" s="14">
        <f>LN('2 Precios'!B1008/'2 Precios'!B1009)</f>
        <v>4.6305893648363285E-4</v>
      </c>
      <c r="C1009" s="15">
        <f>LN('2 Precios'!C1008/'2 Precios'!C1009)</f>
        <v>-1.9232936931685939E-3</v>
      </c>
      <c r="D1009" s="15">
        <f>LN('2 Precios'!D1008/'2 Precios'!D1009)</f>
        <v>-1.4598799421152749E-2</v>
      </c>
      <c r="E1009" s="15">
        <f>LN('2 Precios'!E1008/'2 Precios'!E1009)</f>
        <v>-7.1764868748562709E-3</v>
      </c>
      <c r="F1009" s="15">
        <f>LN('2 Precios'!F1008/'2 Precios'!F1009)</f>
        <v>0</v>
      </c>
      <c r="G1009" s="15">
        <f>LN('2 Precios'!G1008/'2 Precios'!G1009)</f>
        <v>1.7172571364702439E-2</v>
      </c>
      <c r="H1009" s="15">
        <f>LN('2 Precios'!H1008/'2 Precios'!H1009)</f>
        <v>-1.2403607206348572E-3</v>
      </c>
      <c r="I1009" s="15">
        <f>LN('2 Precios'!I1008/'2 Precios'!I1009)</f>
        <v>-2.9948809895461418E-3</v>
      </c>
      <c r="J1009" s="11">
        <v>1007</v>
      </c>
    </row>
    <row r="1010" spans="1:10" x14ac:dyDescent="0.2">
      <c r="A1010" s="2">
        <v>42613</v>
      </c>
      <c r="B1010" s="14">
        <f>LN('2 Precios'!B1009/'2 Precios'!B1010)</f>
        <v>-2.2953645998342077E-3</v>
      </c>
      <c r="C1010" s="15">
        <f>LN('2 Precios'!C1009/'2 Precios'!C1010)</f>
        <v>2.8121530109496786E-3</v>
      </c>
      <c r="D1010" s="15">
        <f>LN('2 Precios'!D1009/'2 Precios'!D1010)</f>
        <v>-2.008675856673723E-2</v>
      </c>
      <c r="E1010" s="15">
        <f>LN('2 Precios'!E1009/'2 Precios'!E1010)</f>
        <v>-5.7589353492619273E-3</v>
      </c>
      <c r="F1010" s="15">
        <f>LN('2 Precios'!F1009/'2 Precios'!F1010)</f>
        <v>1.1025911012995523E-3</v>
      </c>
      <c r="G1010" s="15">
        <f>LN('2 Precios'!G1009/'2 Precios'!G1010)</f>
        <v>-6.2158847304056835E-3</v>
      </c>
      <c r="H1010" s="15">
        <f>LN('2 Precios'!H1009/'2 Precios'!H1010)</f>
        <v>1.7724614668415076E-3</v>
      </c>
      <c r="I1010" s="15">
        <f>LN('2 Precios'!I1009/'2 Precios'!I1010)</f>
        <v>3.8950760855915702E-3</v>
      </c>
      <c r="J1010" s="11">
        <v>1008</v>
      </c>
    </row>
    <row r="1011" spans="1:10" x14ac:dyDescent="0.2">
      <c r="A1011" s="2">
        <v>42612</v>
      </c>
      <c r="B1011" s="14">
        <f>LN('2 Precios'!B1010/'2 Precios'!B1011)</f>
        <v>1.0803021667297097E-3</v>
      </c>
      <c r="C1011" s="15">
        <f>LN('2 Precios'!C1010/'2 Precios'!C1011)</f>
        <v>-5.1740672367565233E-3</v>
      </c>
      <c r="D1011" s="15">
        <f>LN('2 Precios'!D1010/'2 Precios'!D1011)</f>
        <v>5.6980211146377959E-3</v>
      </c>
      <c r="E1011" s="15">
        <f>LN('2 Precios'!E1010/'2 Precios'!E1011)</f>
        <v>-2.1852507416283387E-3</v>
      </c>
      <c r="F1011" s="15">
        <f>LN('2 Precios'!F1010/'2 Precios'!F1011)</f>
        <v>-3.3040778957302394E-3</v>
      </c>
      <c r="G1011" s="15">
        <f>LN('2 Precios'!G1010/'2 Precios'!G1011)</f>
        <v>1.4798220343547986E-2</v>
      </c>
      <c r="H1011" s="15">
        <f>LN('2 Precios'!H1010/'2 Precios'!H1011)</f>
        <v>-2.5247815385727006E-3</v>
      </c>
      <c r="I1011" s="15">
        <f>LN('2 Precios'!I1010/'2 Precios'!I1011)</f>
        <v>3.6090866242768824E-3</v>
      </c>
      <c r="J1011" s="11">
        <v>1009</v>
      </c>
    </row>
    <row r="1012" spans="1:10" x14ac:dyDescent="0.2">
      <c r="A1012" s="2">
        <v>42611</v>
      </c>
      <c r="B1012" s="14">
        <f>LN('2 Precios'!B1011/'2 Precios'!B1012)</f>
        <v>4.8342506282582727E-3</v>
      </c>
      <c r="C1012" s="15">
        <f>LN('2 Precios'!C1011/'2 Precios'!C1012)</f>
        <v>7.5483523881382329E-3</v>
      </c>
      <c r="D1012" s="15">
        <f>LN('2 Precios'!D1011/'2 Precios'!D1012)</f>
        <v>1.1494379425735212E-2</v>
      </c>
      <c r="E1012" s="15">
        <f>LN('2 Precios'!E1011/'2 Precios'!E1012)</f>
        <v>8.1897096403623032E-4</v>
      </c>
      <c r="F1012" s="15">
        <f>LN('2 Precios'!F1011/'2 Precios'!F1012)</f>
        <v>6.6189429011532571E-3</v>
      </c>
      <c r="G1012" s="15">
        <f>LN('2 Precios'!G1011/'2 Precios'!G1012)</f>
        <v>-5.3434932632463799E-3</v>
      </c>
      <c r="H1012" s="15">
        <f>LN('2 Precios'!H1011/'2 Precios'!H1012)</f>
        <v>9.4673907365775516E-3</v>
      </c>
      <c r="I1012" s="15">
        <f>LN('2 Precios'!I1011/'2 Precios'!I1012)</f>
        <v>-2.7079903026046735E-3</v>
      </c>
      <c r="J1012" s="11">
        <v>1010</v>
      </c>
    </row>
    <row r="1013" spans="1:10" x14ac:dyDescent="0.2">
      <c r="A1013" s="2">
        <v>42608</v>
      </c>
      <c r="B1013" s="14">
        <f>LN('2 Precios'!B1012/'2 Precios'!B1013)</f>
        <v>-7.6680597298737973E-3</v>
      </c>
      <c r="C1013" s="15">
        <f>LN('2 Precios'!C1012/'2 Precios'!C1013)</f>
        <v>-1.2549156897150353E-2</v>
      </c>
      <c r="D1013" s="15">
        <f>LN('2 Precios'!D1012/'2 Precios'!D1013)</f>
        <v>-3.4094211342976126E-2</v>
      </c>
      <c r="E1013" s="15">
        <f>LN('2 Precios'!E1012/'2 Precios'!E1013)</f>
        <v>-4.6315843590997363E-3</v>
      </c>
      <c r="F1013" s="15">
        <f>LN('2 Precios'!F1012/'2 Precios'!F1013)</f>
        <v>-1.4285957247476428E-2</v>
      </c>
      <c r="G1013" s="15">
        <f>LN('2 Precios'!G1012/'2 Precios'!G1013)</f>
        <v>-2.0185655497012716E-2</v>
      </c>
      <c r="H1013" s="15">
        <f>LN('2 Precios'!H1012/'2 Precios'!H1013)</f>
        <v>-7.1643470785805177E-3</v>
      </c>
      <c r="I1013" s="15">
        <f>LN('2 Precios'!I1012/'2 Precios'!I1013)</f>
        <v>2.1564966616788302E-2</v>
      </c>
      <c r="J1013" s="11">
        <v>1011</v>
      </c>
    </row>
    <row r="1014" spans="1:10" x14ac:dyDescent="0.2">
      <c r="A1014" s="2">
        <v>42607</v>
      </c>
      <c r="B1014" s="14">
        <f>LN('2 Precios'!B1013/'2 Precios'!B1014)</f>
        <v>-1.9711713473609036E-4</v>
      </c>
      <c r="C1014" s="15">
        <f>LN('2 Precios'!C1013/'2 Precios'!C1014)</f>
        <v>3.6745831793189849E-3</v>
      </c>
      <c r="D1014" s="15">
        <f>LN('2 Precios'!D1013/'2 Precios'!D1014)</f>
        <v>4.5722249338095149E-2</v>
      </c>
      <c r="E1014" s="15">
        <f>LN('2 Precios'!E1013/'2 Precios'!E1014)</f>
        <v>2.44931398950119E-3</v>
      </c>
      <c r="F1014" s="15">
        <f>LN('2 Precios'!F1013/'2 Precios'!F1014)</f>
        <v>4.3739818231129856E-3</v>
      </c>
      <c r="G1014" s="15">
        <f>LN('2 Precios'!G1013/'2 Precios'!G1014)</f>
        <v>1.136453217063563E-3</v>
      </c>
      <c r="H1014" s="15">
        <f>LN('2 Precios'!H1013/'2 Precios'!H1014)</f>
        <v>-3.9896266160081791E-4</v>
      </c>
      <c r="I1014" s="15">
        <f>LN('2 Precios'!I1013/'2 Precios'!I1014)</f>
        <v>-5.51134279311883E-3</v>
      </c>
      <c r="J1014" s="11">
        <v>1012</v>
      </c>
    </row>
    <row r="1015" spans="1:10" x14ac:dyDescent="0.2">
      <c r="A1015" s="2">
        <v>42606</v>
      </c>
      <c r="B1015" s="14">
        <f>LN('2 Precios'!B1014/'2 Precios'!B1015)</f>
        <v>1.6264576645800856E-3</v>
      </c>
      <c r="C1015" s="15">
        <f>LN('2 Precios'!C1014/'2 Precios'!C1015)</f>
        <v>1.4386632366503178E-2</v>
      </c>
      <c r="D1015" s="15">
        <f>LN('2 Precios'!D1014/'2 Precios'!D1015)</f>
        <v>-2.0261185139822082E-2</v>
      </c>
      <c r="E1015" s="15">
        <f>LN('2 Precios'!E1014/'2 Precios'!E1015)</f>
        <v>-1.0840133396551592E-2</v>
      </c>
      <c r="F1015" s="15">
        <f>LN('2 Precios'!F1014/'2 Precios'!F1015)</f>
        <v>1.268282784830858E-2</v>
      </c>
      <c r="G1015" s="15">
        <f>LN('2 Precios'!G1014/'2 Precios'!G1015)</f>
        <v>2.0672541967777774E-2</v>
      </c>
      <c r="H1015" s="15">
        <f>LN('2 Precios'!H1014/'2 Precios'!H1015)</f>
        <v>-1.7713626139354034E-3</v>
      </c>
      <c r="I1015" s="15">
        <f>LN('2 Precios'!I1014/'2 Precios'!I1015)</f>
        <v>-7.907523196138265E-3</v>
      </c>
      <c r="J1015" s="11">
        <v>1013</v>
      </c>
    </row>
    <row r="1016" spans="1:10" x14ac:dyDescent="0.2">
      <c r="A1016" s="2">
        <v>42605</v>
      </c>
      <c r="B1016" s="14">
        <f>LN('2 Precios'!B1015/'2 Precios'!B1016)</f>
        <v>-1.3077401959914407E-2</v>
      </c>
      <c r="C1016" s="15">
        <f>LN('2 Precios'!C1015/'2 Precios'!C1016)</f>
        <v>-1.512255642851075E-2</v>
      </c>
      <c r="D1016" s="15">
        <f>LN('2 Precios'!D1015/'2 Precios'!D1016)</f>
        <v>-1.7045867272988496E-2</v>
      </c>
      <c r="E1016" s="15">
        <f>LN('2 Precios'!E1015/'2 Precios'!E1016)</f>
        <v>-2.0542299802544736E-2</v>
      </c>
      <c r="F1016" s="15">
        <f>LN('2 Precios'!F1015/'2 Precios'!F1016)</f>
        <v>5.5509299232714491E-4</v>
      </c>
      <c r="G1016" s="15">
        <f>LN('2 Precios'!G1015/'2 Precios'!G1016)</f>
        <v>-1.2225399354249395E-2</v>
      </c>
      <c r="H1016" s="15">
        <f>LN('2 Precios'!H1015/'2 Precios'!H1016)</f>
        <v>-3.4526681864915539E-2</v>
      </c>
      <c r="I1016" s="15">
        <f>LN('2 Precios'!I1015/'2 Precios'!I1016)</f>
        <v>-4.5338449896949219E-3</v>
      </c>
      <c r="J1016" s="11">
        <v>1014</v>
      </c>
    </row>
    <row r="1017" spans="1:10" x14ac:dyDescent="0.2">
      <c r="A1017" s="2">
        <v>42604</v>
      </c>
      <c r="B1017" s="14">
        <f>LN('2 Precios'!B1016/'2 Precios'!B1017)</f>
        <v>-8.2823518496319748E-5</v>
      </c>
      <c r="C1017" s="15">
        <f>LN('2 Precios'!C1016/'2 Precios'!C1017)</f>
        <v>4.8676548613578435E-3</v>
      </c>
      <c r="D1017" s="15">
        <f>LN('2 Precios'!D1016/'2 Precios'!D1017)</f>
        <v>-2.2285044789434983E-2</v>
      </c>
      <c r="E1017" s="15">
        <f>LN('2 Precios'!E1016/'2 Precios'!E1017)</f>
        <v>-2.6407920945552103E-4</v>
      </c>
      <c r="F1017" s="15">
        <f>LN('2 Precios'!F1016/'2 Precios'!F1017)</f>
        <v>-1.5973846014700255E-2</v>
      </c>
      <c r="G1017" s="15">
        <f>LN('2 Precios'!G1016/'2 Precios'!G1017)</f>
        <v>-2.7478830972843876E-3</v>
      </c>
      <c r="H1017" s="15">
        <f>LN('2 Precios'!H1016/'2 Precios'!H1017)</f>
        <v>-1.3626984649564421E-2</v>
      </c>
      <c r="I1017" s="15">
        <f>LN('2 Precios'!I1016/'2 Precios'!I1017)</f>
        <v>-1.0797945346788235E-2</v>
      </c>
      <c r="J1017" s="11">
        <v>1015</v>
      </c>
    </row>
    <row r="1018" spans="1:10" x14ac:dyDescent="0.2">
      <c r="A1018" s="2">
        <v>42601</v>
      </c>
      <c r="B1018" s="14">
        <f>LN('2 Precios'!B1017/'2 Precios'!B1018)</f>
        <v>-2.8870905782819741E-3</v>
      </c>
      <c r="C1018" s="15">
        <f>LN('2 Precios'!C1017/'2 Precios'!C1018)</f>
        <v>-1.4788201839276965E-4</v>
      </c>
      <c r="D1018" s="15">
        <f>LN('2 Precios'!D1017/'2 Precios'!D1018)</f>
        <v>2.5105921131076261E-2</v>
      </c>
      <c r="E1018" s="15">
        <f>LN('2 Precios'!E1017/'2 Precios'!E1018)</f>
        <v>-9.4588457674218973E-3</v>
      </c>
      <c r="F1018" s="15">
        <f>LN('2 Precios'!F1017/'2 Precios'!F1018)</f>
        <v>-1.8408750406809966E-2</v>
      </c>
      <c r="G1018" s="15">
        <f>LN('2 Precios'!G1017/'2 Precios'!G1018)</f>
        <v>-5.0162914768105034E-3</v>
      </c>
      <c r="H1018" s="15">
        <f>LN('2 Precios'!H1017/'2 Precios'!H1018)</f>
        <v>7.4060306551537872E-3</v>
      </c>
      <c r="I1018" s="15">
        <f>LN('2 Precios'!I1017/'2 Precios'!I1018)</f>
        <v>-4.1679131487775004E-3</v>
      </c>
      <c r="J1018" s="11">
        <v>1016</v>
      </c>
    </row>
    <row r="1019" spans="1:10" x14ac:dyDescent="0.2">
      <c r="A1019" s="2">
        <v>42600</v>
      </c>
      <c r="B1019" s="14">
        <f>LN('2 Precios'!B1018/'2 Precios'!B1019)</f>
        <v>3.685199368295632E-3</v>
      </c>
      <c r="C1019" s="15">
        <f>LN('2 Precios'!C1018/'2 Precios'!C1019)</f>
        <v>5.187857184952357E-3</v>
      </c>
      <c r="D1019" s="15">
        <f>LN('2 Precios'!D1018/'2 Precios'!D1019)</f>
        <v>-2.7856954502966224E-2</v>
      </c>
      <c r="E1019" s="15">
        <f>LN('2 Precios'!E1018/'2 Precios'!E1019)</f>
        <v>-2.3507910864583857E-3</v>
      </c>
      <c r="F1019" s="15">
        <f>LN('2 Precios'!F1018/'2 Precios'!F1019)</f>
        <v>2.6859538760224534E-3</v>
      </c>
      <c r="G1019" s="15">
        <f>LN('2 Precios'!G1018/'2 Precios'!G1019)</f>
        <v>2.417541972783413E-2</v>
      </c>
      <c r="H1019" s="15">
        <f>LN('2 Precios'!H1018/'2 Precios'!H1019)</f>
        <v>2.8479188385499454E-2</v>
      </c>
      <c r="I1019" s="15">
        <f>LN('2 Precios'!I1018/'2 Precios'!I1019)</f>
        <v>-4.1505841405139951E-3</v>
      </c>
      <c r="J1019" s="11">
        <v>1017</v>
      </c>
    </row>
    <row r="1020" spans="1:10" x14ac:dyDescent="0.2">
      <c r="A1020" s="2">
        <v>42599</v>
      </c>
      <c r="B1020" s="14">
        <f>LN('2 Precios'!B1019/'2 Precios'!B1020)</f>
        <v>-1.9258963073871449E-3</v>
      </c>
      <c r="C1020" s="15">
        <f>LN('2 Precios'!C1019/'2 Precios'!C1020)</f>
        <v>9.1065941786824395E-3</v>
      </c>
      <c r="D1020" s="15">
        <f>LN('2 Precios'!D1019/'2 Precios'!D1020)</f>
        <v>-1.6349138001529526E-2</v>
      </c>
      <c r="E1020" s="15">
        <f>LN('2 Precios'!E1019/'2 Precios'!E1020)</f>
        <v>-5.4637573623752484E-3</v>
      </c>
      <c r="F1020" s="15">
        <f>LN('2 Precios'!F1019/'2 Precios'!F1020)</f>
        <v>-8.0364750769234029E-3</v>
      </c>
      <c r="G1020" s="15">
        <f>LN('2 Precios'!G1019/'2 Precios'!G1020)</f>
        <v>-1.984318789993305E-2</v>
      </c>
      <c r="H1020" s="15">
        <f>LN('2 Precios'!H1019/'2 Precios'!H1020)</f>
        <v>-1.6594064943196013E-3</v>
      </c>
      <c r="I1020" s="15">
        <f>LN('2 Precios'!I1019/'2 Precios'!I1020)</f>
        <v>-8.2499877433854785E-3</v>
      </c>
      <c r="J1020" s="11">
        <v>1018</v>
      </c>
    </row>
    <row r="1021" spans="1:10" x14ac:dyDescent="0.2">
      <c r="A1021" s="2">
        <v>42598</v>
      </c>
      <c r="B1021" s="14">
        <f>LN('2 Precios'!B1020/'2 Precios'!B1021)</f>
        <v>-7.0674915121438139E-3</v>
      </c>
      <c r="C1021" s="15">
        <f>LN('2 Precios'!C1020/'2 Precios'!C1021)</f>
        <v>1.8012914177177549E-3</v>
      </c>
      <c r="D1021" s="15">
        <f>LN('2 Precios'!D1020/'2 Precios'!D1021)</f>
        <v>0</v>
      </c>
      <c r="E1021" s="15">
        <f>LN('2 Precios'!E1020/'2 Precios'!E1021)</f>
        <v>-2.5938513571304757E-4</v>
      </c>
      <c r="F1021" s="15">
        <f>LN('2 Precios'!F1020/'2 Precios'!F1021)</f>
        <v>-2.664589834894262E-3</v>
      </c>
      <c r="G1021" s="15">
        <f>LN('2 Precios'!G1020/'2 Precios'!G1021)</f>
        <v>5.0381253103299007E-3</v>
      </c>
      <c r="H1021" s="15">
        <f>LN('2 Precios'!H1020/'2 Precios'!H1021)</f>
        <v>-2.2477669507887797E-2</v>
      </c>
      <c r="I1021" s="15">
        <f>LN('2 Precios'!I1020/'2 Precios'!I1021)</f>
        <v>5.8705605206451088E-4</v>
      </c>
      <c r="J1021" s="11">
        <v>1019</v>
      </c>
    </row>
    <row r="1022" spans="1:10" x14ac:dyDescent="0.2">
      <c r="A1022" s="2">
        <v>42597</v>
      </c>
      <c r="B1022" s="14">
        <f>LN('2 Precios'!B1021/'2 Precios'!B1022)</f>
        <v>6.8207959215511307E-3</v>
      </c>
      <c r="C1022" s="15">
        <f>LN('2 Precios'!C1021/'2 Precios'!C1022)</f>
        <v>4.5080774189269057E-4</v>
      </c>
      <c r="D1022" s="15">
        <f>LN('2 Precios'!D1021/'2 Precios'!D1022)</f>
        <v>4.9871830040173155E-2</v>
      </c>
      <c r="E1022" s="15">
        <f>LN('2 Precios'!E1021/'2 Precios'!E1022)</f>
        <v>-3.8835518065280968E-3</v>
      </c>
      <c r="F1022" s="15">
        <f>LN('2 Precios'!F1021/'2 Precios'!F1022)</f>
        <v>1.5979230670915771E-3</v>
      </c>
      <c r="G1022" s="15">
        <f>LN('2 Precios'!G1021/'2 Precios'!G1022)</f>
        <v>1.7371451025145861E-2</v>
      </c>
      <c r="H1022" s="15">
        <f>LN('2 Precios'!H1021/'2 Precios'!H1022)</f>
        <v>3.6140104322944309E-2</v>
      </c>
      <c r="I1022" s="15">
        <f>LN('2 Precios'!I1021/'2 Precios'!I1022)</f>
        <v>-1.0223515214894121E-2</v>
      </c>
      <c r="J1022" s="11">
        <v>1020</v>
      </c>
    </row>
    <row r="1023" spans="1:10" x14ac:dyDescent="0.2">
      <c r="A1023" s="2">
        <v>42594</v>
      </c>
      <c r="B1023" s="14">
        <f>LN('2 Precios'!B1022/'2 Precios'!B1023)</f>
        <v>4.5377624374903959E-4</v>
      </c>
      <c r="C1023" s="15">
        <f>LN('2 Precios'!C1022/'2 Precios'!C1023)</f>
        <v>-1.6520241296018089E-3</v>
      </c>
      <c r="D1023" s="15">
        <f>LN('2 Precios'!D1022/'2 Precios'!D1023)</f>
        <v>2.8449521322313448E-3</v>
      </c>
      <c r="E1023" s="15">
        <f>LN('2 Precios'!E1022/'2 Precios'!E1023)</f>
        <v>7.7557197600400642E-4</v>
      </c>
      <c r="F1023" s="15">
        <f>LN('2 Precios'!F1022/'2 Precios'!F1023)</f>
        <v>1.4496898179045275E-2</v>
      </c>
      <c r="G1023" s="15">
        <f>LN('2 Precios'!G1022/'2 Precios'!G1023)</f>
        <v>1.577898579173477E-2</v>
      </c>
      <c r="H1023" s="15">
        <f>LN('2 Precios'!H1022/'2 Precios'!H1023)</f>
        <v>-5.7776727953257317E-3</v>
      </c>
      <c r="I1023" s="15">
        <f>LN('2 Precios'!I1022/'2 Precios'!I1023)</f>
        <v>8.7219076800777772E-4</v>
      </c>
      <c r="J1023" s="11">
        <v>1021</v>
      </c>
    </row>
    <row r="1024" spans="1:10" x14ac:dyDescent="0.2">
      <c r="A1024" s="2">
        <v>42593</v>
      </c>
      <c r="B1024" s="14">
        <f>LN('2 Precios'!B1023/'2 Precios'!B1024)</f>
        <v>1.1322192724307392E-2</v>
      </c>
      <c r="C1024" s="15">
        <f>LN('2 Precios'!C1023/'2 Precios'!C1024)</f>
        <v>-3.4454980764686534E-3</v>
      </c>
      <c r="D1024" s="15">
        <f>LN('2 Precios'!D1023/'2 Precios'!D1024)</f>
        <v>1.4347448408141575E-2</v>
      </c>
      <c r="E1024" s="15">
        <f>LN('2 Precios'!E1023/'2 Precios'!E1024)</f>
        <v>2.8485582235705264E-3</v>
      </c>
      <c r="F1024" s="15">
        <f>LN('2 Precios'!F1023/'2 Precios'!F1024)</f>
        <v>-7.0062801555788815E-3</v>
      </c>
      <c r="G1024" s="15">
        <f>LN('2 Precios'!G1023/'2 Precios'!G1024)</f>
        <v>1.121775017613208E-2</v>
      </c>
      <c r="H1024" s="15">
        <f>LN('2 Precios'!H1023/'2 Precios'!H1024)</f>
        <v>1.4082297612855537E-3</v>
      </c>
      <c r="I1024" s="15">
        <f>LN('2 Precios'!I1023/'2 Precios'!I1024)</f>
        <v>-1.1854988866360999E-2</v>
      </c>
      <c r="J1024" s="11">
        <v>1022</v>
      </c>
    </row>
    <row r="1025" spans="1:10" x14ac:dyDescent="0.2">
      <c r="A1025" s="2">
        <v>42592</v>
      </c>
      <c r="B1025" s="14">
        <f>LN('2 Precios'!B1024/'2 Precios'!B1025)</f>
        <v>3.5068988807866212E-3</v>
      </c>
      <c r="C1025" s="15">
        <f>LN('2 Precios'!C1024/'2 Precios'!C1025)</f>
        <v>-8.3395418174372557E-3</v>
      </c>
      <c r="D1025" s="15">
        <f>LN('2 Precios'!D1024/'2 Precios'!D1025)</f>
        <v>-2.8860048891349867E-3</v>
      </c>
      <c r="E1025" s="15">
        <f>LN('2 Precios'!E1024/'2 Precios'!E1025)</f>
        <v>-5.1732397470225363E-3</v>
      </c>
      <c r="F1025" s="15">
        <f>LN('2 Precios'!F1024/'2 Precios'!F1025)</f>
        <v>2.6889501899978038E-3</v>
      </c>
      <c r="G1025" s="15">
        <f>LN('2 Precios'!G1024/'2 Precios'!G1025)</f>
        <v>-1.074318843202115E-2</v>
      </c>
      <c r="H1025" s="15">
        <f>LN('2 Precios'!H1024/'2 Precios'!H1025)</f>
        <v>5.6530380637061488E-3</v>
      </c>
      <c r="I1025" s="15">
        <f>LN('2 Precios'!I1024/'2 Precios'!I1025)</f>
        <v>4.6096306167154634E-3</v>
      </c>
      <c r="J1025" s="11">
        <v>1023</v>
      </c>
    </row>
    <row r="1026" spans="1:10" x14ac:dyDescent="0.2">
      <c r="A1026" s="2">
        <v>42591</v>
      </c>
      <c r="B1026" s="14">
        <f>LN('2 Precios'!B1025/'2 Precios'!B1026)</f>
        <v>5.5100214603197748E-3</v>
      </c>
      <c r="C1026" s="15">
        <f>LN('2 Precios'!C1025/'2 Precios'!C1026)</f>
        <v>8.1900988265048245E-3</v>
      </c>
      <c r="D1026" s="15">
        <f>LN('2 Precios'!D1025/'2 Precios'!D1026)</f>
        <v>2.6278884463840434E-2</v>
      </c>
      <c r="E1026" s="15">
        <f>LN('2 Precios'!E1025/'2 Precios'!E1026)</f>
        <v>-1.8044598271647226E-3</v>
      </c>
      <c r="F1026" s="15">
        <f>LN('2 Precios'!F1025/'2 Precios'!F1026)</f>
        <v>-9.6463770518053372E-3</v>
      </c>
      <c r="G1026" s="15">
        <f>LN('2 Precios'!G1025/'2 Precios'!G1026)</f>
        <v>2.3616018596316546E-4</v>
      </c>
      <c r="H1026" s="15">
        <f>LN('2 Precios'!H1025/'2 Precios'!H1026)</f>
        <v>-1.3854636473266282E-2</v>
      </c>
      <c r="I1026" s="15">
        <f>LN('2 Precios'!I1025/'2 Precios'!I1026)</f>
        <v>-2.0193284802302743E-3</v>
      </c>
      <c r="J1026" s="11">
        <v>1024</v>
      </c>
    </row>
    <row r="1027" spans="1:10" x14ac:dyDescent="0.2">
      <c r="A1027" s="2">
        <v>42590</v>
      </c>
      <c r="B1027" s="14">
        <f>LN('2 Precios'!B1026/'2 Precios'!B1027)</f>
        <v>3.6906733691863571E-3</v>
      </c>
      <c r="C1027" s="15">
        <f>LN('2 Precios'!C1026/'2 Precios'!C1027)</f>
        <v>-1.6166522150933879E-2</v>
      </c>
      <c r="D1027" s="15">
        <f>LN('2 Precios'!D1026/'2 Precios'!D1027)</f>
        <v>5.9347355198145265E-3</v>
      </c>
      <c r="E1027" s="15">
        <f>LN('2 Precios'!E1026/'2 Precios'!E1027)</f>
        <v>1.7143380890175332E-2</v>
      </c>
      <c r="F1027" s="15">
        <f>LN('2 Precios'!F1026/'2 Precios'!F1027)</f>
        <v>-4.2575902526411713E-3</v>
      </c>
      <c r="G1027" s="15">
        <f>LN('2 Precios'!G1026/'2 Precios'!G1027)</f>
        <v>1.5318888599583148E-2</v>
      </c>
      <c r="H1027" s="15">
        <f>LN('2 Precios'!H1026/'2 Precios'!H1027)</f>
        <v>5.6066637591125137E-3</v>
      </c>
      <c r="I1027" s="15">
        <f>LN('2 Precios'!I1026/'2 Precios'!I1027)</f>
        <v>-3.4522185687860941E-3</v>
      </c>
      <c r="J1027" s="11">
        <v>1025</v>
      </c>
    </row>
    <row r="1028" spans="1:10" x14ac:dyDescent="0.2">
      <c r="A1028" s="2">
        <v>42587</v>
      </c>
      <c r="B1028" s="14">
        <f>LN('2 Precios'!B1027/'2 Precios'!B1028)</f>
        <v>5.3685976770028029E-3</v>
      </c>
      <c r="C1028" s="15">
        <f>LN('2 Precios'!C1027/'2 Precios'!C1028)</f>
        <v>4.2757307729518685E-3</v>
      </c>
      <c r="D1028" s="15">
        <f>LN('2 Precios'!D1027/'2 Precios'!D1028)</f>
        <v>-1.1834457647002796E-2</v>
      </c>
      <c r="E1028" s="15">
        <f>LN('2 Precios'!E1027/'2 Precios'!E1028)</f>
        <v>-6.2680279978468778E-3</v>
      </c>
      <c r="F1028" s="15">
        <f>LN('2 Precios'!F1027/'2 Precios'!F1028)</f>
        <v>-2.1220697055670721E-3</v>
      </c>
      <c r="G1028" s="15">
        <f>LN('2 Precios'!G1027/'2 Precios'!G1028)</f>
        <v>2.7137043568196722E-2</v>
      </c>
      <c r="H1028" s="15">
        <f>LN('2 Precios'!H1027/'2 Precios'!H1028)</f>
        <v>1.2953641638366589E-2</v>
      </c>
      <c r="I1028" s="15">
        <f>LN('2 Precios'!I1027/'2 Precios'!I1028)</f>
        <v>1.184471453065416E-2</v>
      </c>
      <c r="J1028" s="11">
        <v>1026</v>
      </c>
    </row>
    <row r="1029" spans="1:10" x14ac:dyDescent="0.2">
      <c r="A1029" s="2">
        <v>42586</v>
      </c>
      <c r="B1029" s="14">
        <f>LN('2 Precios'!B1028/'2 Precios'!B1029)</f>
        <v>2.0670405089486064E-3</v>
      </c>
      <c r="C1029" s="15">
        <f>LN('2 Precios'!C1028/'2 Precios'!C1029)</f>
        <v>5.6304340707637431E-3</v>
      </c>
      <c r="D1029" s="15">
        <f>LN('2 Precios'!D1028/'2 Precios'!D1029)</f>
        <v>-1.1696039763191298E-2</v>
      </c>
      <c r="E1029" s="15">
        <f>LN('2 Precios'!E1028/'2 Precios'!E1029)</f>
        <v>-2.6026292637521166E-4</v>
      </c>
      <c r="F1029" s="15">
        <f>LN('2 Precios'!F1028/'2 Precios'!F1029)</f>
        <v>1.4949610641275443E-2</v>
      </c>
      <c r="G1029" s="15">
        <f>LN('2 Precios'!G1028/'2 Precios'!G1029)</f>
        <v>-1.3293441244584378E-2</v>
      </c>
      <c r="H1029" s="15">
        <f>LN('2 Precios'!H1028/'2 Precios'!H1029)</f>
        <v>1.0646919887575341E-2</v>
      </c>
      <c r="I1029" s="15">
        <f>LN('2 Precios'!I1028/'2 Precios'!I1029)</f>
        <v>9.6364591628296924E-3</v>
      </c>
      <c r="J1029" s="11">
        <v>1027</v>
      </c>
    </row>
    <row r="1030" spans="1:10" x14ac:dyDescent="0.2">
      <c r="A1030" s="2">
        <v>42585</v>
      </c>
      <c r="B1030" s="14">
        <f>LN('2 Precios'!B1029/'2 Precios'!B1030)</f>
        <v>6.1277069378736296E-3</v>
      </c>
      <c r="C1030" s="15">
        <f>LN('2 Precios'!C1029/'2 Precios'!C1030)</f>
        <v>9.7052045949851239E-3</v>
      </c>
      <c r="D1030" s="15">
        <f>LN('2 Precios'!D1029/'2 Precios'!D1030)</f>
        <v>4.4583906608026386E-2</v>
      </c>
      <c r="E1030" s="15">
        <f>LN('2 Precios'!E1029/'2 Precios'!E1030)</f>
        <v>5.2191403077499659E-3</v>
      </c>
      <c r="F1030" s="15">
        <f>LN('2 Precios'!F1029/'2 Precios'!F1030)</f>
        <v>-5.8997756031227647E-3</v>
      </c>
      <c r="G1030" s="15">
        <f>LN('2 Precios'!G1029/'2 Precios'!G1030)</f>
        <v>-3.4183611848606589E-3</v>
      </c>
      <c r="H1030" s="15">
        <f>LN('2 Precios'!H1029/'2 Precios'!H1030)</f>
        <v>5.3663043850037274E-3</v>
      </c>
      <c r="I1030" s="15">
        <f>LN('2 Precios'!I1029/'2 Precios'!I1030)</f>
        <v>3.2329490363278992E-3</v>
      </c>
      <c r="J1030" s="11">
        <v>1028</v>
      </c>
    </row>
    <row r="1031" spans="1:10" x14ac:dyDescent="0.2">
      <c r="A1031" s="2">
        <v>42584</v>
      </c>
      <c r="B1031" s="14">
        <f>LN('2 Precios'!B1030/'2 Precios'!B1031)</f>
        <v>-5.3312890771551637E-3</v>
      </c>
      <c r="C1031" s="15">
        <f>LN('2 Precios'!C1030/'2 Precios'!C1031)</f>
        <v>-2.6970348174387192E-3</v>
      </c>
      <c r="D1031" s="15">
        <f>LN('2 Precios'!D1030/'2 Precios'!D1031)</f>
        <v>4.0315537178459773E-2</v>
      </c>
      <c r="E1031" s="15">
        <f>LN('2 Precios'!E1030/'2 Precios'!E1031)</f>
        <v>-5.9997569830164046E-3</v>
      </c>
      <c r="F1031" s="15">
        <f>LN('2 Precios'!F1030/'2 Precios'!F1031)</f>
        <v>-3.571797752655631E-2</v>
      </c>
      <c r="G1031" s="15">
        <f>LN('2 Precios'!G1030/'2 Precios'!G1031)</f>
        <v>-1.4995953836941097E-2</v>
      </c>
      <c r="H1031" s="15">
        <f>LN('2 Precios'!H1030/'2 Precios'!H1031)</f>
        <v>3.9869797015813502E-3</v>
      </c>
      <c r="I1031" s="15">
        <f>LN('2 Precios'!I1030/'2 Precios'!I1031)</f>
        <v>-2.3564668563748687E-2</v>
      </c>
      <c r="J1031" s="11">
        <v>1029</v>
      </c>
    </row>
    <row r="1032" spans="1:10" x14ac:dyDescent="0.2">
      <c r="A1032" s="2">
        <v>42583</v>
      </c>
      <c r="B1032" s="14">
        <f>LN('2 Precios'!B1031/'2 Precios'!B1032)</f>
        <v>3.1361892201735944E-3</v>
      </c>
      <c r="C1032" s="15">
        <f>LN('2 Precios'!C1031/'2 Precios'!C1032)</f>
        <v>-5.9836947939562635E-4</v>
      </c>
      <c r="D1032" s="15">
        <f>LN('2 Precios'!D1031/'2 Precios'!D1032)</f>
        <v>3.5430436979500698E-2</v>
      </c>
      <c r="E1032" s="15">
        <f>LN('2 Precios'!E1031/'2 Precios'!E1032)</f>
        <v>5.4765814750007474E-3</v>
      </c>
      <c r="F1032" s="15">
        <f>LN('2 Precios'!F1031/'2 Precios'!F1032)</f>
        <v>-1.3835783452238508E-2</v>
      </c>
      <c r="G1032" s="15">
        <f>LN('2 Precios'!G1031/'2 Precios'!G1032)</f>
        <v>1.914905509354841E-2</v>
      </c>
      <c r="H1032" s="15">
        <f>LN('2 Precios'!H1031/'2 Precios'!H1032)</f>
        <v>7.381429555024824E-3</v>
      </c>
      <c r="I1032" s="15">
        <f>LN('2 Precios'!I1031/'2 Precios'!I1032)</f>
        <v>1.8572792098839927E-2</v>
      </c>
      <c r="J1032" s="11">
        <v>1030</v>
      </c>
    </row>
    <row r="1033" spans="1:10" x14ac:dyDescent="0.2">
      <c r="A1033" s="2">
        <v>42580</v>
      </c>
      <c r="B1033" s="14">
        <f>LN('2 Precios'!B1032/'2 Precios'!B1033)</f>
        <v>-3.7050166058354116E-3</v>
      </c>
      <c r="C1033" s="15">
        <f>LN('2 Precios'!C1032/'2 Precios'!C1033)</f>
        <v>-5.071550174082581E-3</v>
      </c>
      <c r="D1033" s="15">
        <f>LN('2 Precios'!D1032/'2 Precios'!D1033)</f>
        <v>5.0430853626891904E-2</v>
      </c>
      <c r="E1033" s="15">
        <f>LN('2 Precios'!E1032/'2 Precios'!E1033)</f>
        <v>-1.5677295924850642E-3</v>
      </c>
      <c r="F1033" s="15">
        <f>LN('2 Precios'!F1032/'2 Precios'!F1033)</f>
        <v>2.3687976185188787E-2</v>
      </c>
      <c r="G1033" s="15">
        <f>LN('2 Precios'!G1032/'2 Precios'!G1033)</f>
        <v>6.1372136301101827E-3</v>
      </c>
      <c r="H1033" s="15">
        <f>LN('2 Precios'!H1032/'2 Precios'!H1033)</f>
        <v>-9.1411716975597541E-5</v>
      </c>
      <c r="I1033" s="15">
        <f>LN('2 Precios'!I1032/'2 Precios'!I1033)</f>
        <v>-2.6591219940480682E-2</v>
      </c>
      <c r="J1033" s="11">
        <v>1031</v>
      </c>
    </row>
    <row r="1034" spans="1:10" x14ac:dyDescent="0.2">
      <c r="A1034" s="2">
        <v>42579</v>
      </c>
      <c r="B1034" s="14">
        <f>LN('2 Precios'!B1033/'2 Precios'!B1034)</f>
        <v>4.6560013314599649E-4</v>
      </c>
      <c r="C1034" s="15">
        <f>LN('2 Precios'!C1033/'2 Precios'!C1034)</f>
        <v>-6.9686841948318912E-3</v>
      </c>
      <c r="D1034" s="15">
        <f>LN('2 Precios'!D1033/'2 Precios'!D1034)</f>
        <v>3.4542348680873824E-3</v>
      </c>
      <c r="E1034" s="15">
        <f>LN('2 Precios'!E1033/'2 Precios'!E1034)</f>
        <v>2.8761950243800195E-3</v>
      </c>
      <c r="F1034" s="15">
        <f>LN('2 Precios'!F1033/'2 Precios'!F1034)</f>
        <v>-8.819771371240832E-3</v>
      </c>
      <c r="G1034" s="15">
        <f>LN('2 Precios'!G1033/'2 Precios'!G1034)</f>
        <v>3.5847340903479588E-2</v>
      </c>
      <c r="H1034" s="15">
        <f>LN('2 Precios'!H1033/'2 Precios'!H1034)</f>
        <v>4.5707100525633304E-5</v>
      </c>
      <c r="I1034" s="15">
        <f>LN('2 Precios'!I1033/'2 Precios'!I1034)</f>
        <v>7.4435499708248093E-3</v>
      </c>
      <c r="J1034" s="11">
        <v>1032</v>
      </c>
    </row>
    <row r="1035" spans="1:10" x14ac:dyDescent="0.2">
      <c r="A1035" s="2">
        <v>42578</v>
      </c>
      <c r="B1035" s="14">
        <f>LN('2 Precios'!B1034/'2 Precios'!B1035)</f>
        <v>-2.452120427577966E-3</v>
      </c>
      <c r="C1035" s="15">
        <f>LN('2 Precios'!C1034/'2 Precios'!C1035)</f>
        <v>-3.3926427292176762E-3</v>
      </c>
      <c r="D1035" s="15">
        <f>LN('2 Precios'!D1034/'2 Precios'!D1035)</f>
        <v>1.0434877292579714E-2</v>
      </c>
      <c r="E1035" s="15">
        <f>LN('2 Precios'!E1034/'2 Precios'!E1035)</f>
        <v>-7.5649507449463303E-3</v>
      </c>
      <c r="F1035" s="15">
        <f>LN('2 Precios'!F1034/'2 Precios'!F1035)</f>
        <v>-1.2320432735149439E-2</v>
      </c>
      <c r="G1035" s="15">
        <f>LN('2 Precios'!G1034/'2 Precios'!G1035)</f>
        <v>1.8549292643523684E-2</v>
      </c>
      <c r="H1035" s="15">
        <f>LN('2 Precios'!H1034/'2 Precios'!H1035)</f>
        <v>2.598992812000487E-2</v>
      </c>
      <c r="I1035" s="15">
        <f>LN('2 Precios'!I1034/'2 Precios'!I1035)</f>
        <v>-9.4381366986380777E-3</v>
      </c>
      <c r="J1035" s="11">
        <v>1033</v>
      </c>
    </row>
    <row r="1036" spans="1:10" x14ac:dyDescent="0.2">
      <c r="A1036" s="2">
        <v>42577</v>
      </c>
      <c r="B1036" s="14">
        <f>LN('2 Precios'!B1035/'2 Precios'!B1036)</f>
        <v>-4.3252407816462392E-3</v>
      </c>
      <c r="C1036" s="15">
        <f>LN('2 Precios'!C1035/'2 Precios'!C1036)</f>
        <v>-1.0109147550134609E-2</v>
      </c>
      <c r="D1036" s="15">
        <f>LN('2 Precios'!D1035/'2 Precios'!D1036)</f>
        <v>2.1202207650602906E-2</v>
      </c>
      <c r="E1036" s="15">
        <f>LN('2 Precios'!E1035/'2 Precios'!E1036)</f>
        <v>-1.4191929773700564E-2</v>
      </c>
      <c r="F1036" s="15">
        <f>LN('2 Precios'!F1035/'2 Precios'!F1036)</f>
        <v>9.741169055552782E-3</v>
      </c>
      <c r="G1036" s="15">
        <f>LN('2 Precios'!G1035/'2 Precios'!G1036)</f>
        <v>-2.2877508271058521E-2</v>
      </c>
      <c r="H1036" s="15">
        <f>LN('2 Precios'!H1035/'2 Precios'!H1036)</f>
        <v>-1.4539176872951391E-3</v>
      </c>
      <c r="I1036" s="15">
        <f>LN('2 Precios'!I1035/'2 Precios'!I1036)</f>
        <v>8.5442125167248056E-4</v>
      </c>
      <c r="J1036" s="11">
        <v>1034</v>
      </c>
    </row>
    <row r="1037" spans="1:10" x14ac:dyDescent="0.2">
      <c r="A1037" s="2">
        <v>42576</v>
      </c>
      <c r="B1037" s="14">
        <f>LN('2 Precios'!B1036/'2 Precios'!B1037)</f>
        <v>-8.5958280634885666E-3</v>
      </c>
      <c r="C1037" s="15">
        <f>LN('2 Precios'!C1036/'2 Precios'!C1037)</f>
        <v>-1.3465794151325173E-2</v>
      </c>
      <c r="D1037" s="15">
        <f>LN('2 Precios'!D1036/'2 Precios'!D1037)</f>
        <v>3.5778213478839024E-3</v>
      </c>
      <c r="E1037" s="15">
        <f>LN('2 Precios'!E1036/'2 Precios'!E1037)</f>
        <v>-2.8143808474135226E-3</v>
      </c>
      <c r="F1037" s="15">
        <f>LN('2 Precios'!F1036/'2 Precios'!F1037)</f>
        <v>-8.209384227066012E-3</v>
      </c>
      <c r="G1037" s="15">
        <f>LN('2 Precios'!G1036/'2 Precios'!G1037)</f>
        <v>-9.3595038873175874E-3</v>
      </c>
      <c r="H1037" s="15">
        <f>LN('2 Precios'!H1036/'2 Precios'!H1037)</f>
        <v>-1.4747531072841212E-2</v>
      </c>
      <c r="I1037" s="15">
        <f>LN('2 Precios'!I1036/'2 Precios'!I1037)</f>
        <v>-2.8922499345616998E-2</v>
      </c>
      <c r="J1037" s="11">
        <v>1035</v>
      </c>
    </row>
    <row r="1038" spans="1:10" x14ac:dyDescent="0.2">
      <c r="A1038" s="2">
        <v>42573</v>
      </c>
      <c r="B1038" s="14">
        <f>LN('2 Precios'!B1037/'2 Precios'!B1038)</f>
        <v>3.6347533793554825E-3</v>
      </c>
      <c r="C1038" s="15">
        <f>LN('2 Precios'!C1037/'2 Precios'!C1038)</f>
        <v>4.6129533236525513E-3</v>
      </c>
      <c r="D1038" s="15">
        <f>LN('2 Precios'!D1037/'2 Precios'!D1038)</f>
        <v>2.9092960941664772E-2</v>
      </c>
      <c r="E1038" s="15">
        <f>LN('2 Precios'!E1037/'2 Precios'!E1038)</f>
        <v>1.0225205781960389E-3</v>
      </c>
      <c r="F1038" s="15">
        <f>LN('2 Precios'!F1037/'2 Precios'!F1038)</f>
        <v>3.0706267729650114E-3</v>
      </c>
      <c r="G1038" s="15">
        <f>LN('2 Precios'!G1037/'2 Precios'!G1038)</f>
        <v>-2.5286340850827471E-4</v>
      </c>
      <c r="H1038" s="15">
        <f>LN('2 Precios'!H1037/'2 Precios'!H1038)</f>
        <v>-6.3527582273068331E-3</v>
      </c>
      <c r="I1038" s="15">
        <f>LN('2 Precios'!I1037/'2 Precios'!I1038)</f>
        <v>3.2061209298595343E-2</v>
      </c>
      <c r="J1038" s="11">
        <v>1036</v>
      </c>
    </row>
    <row r="1039" spans="1:10" x14ac:dyDescent="0.2">
      <c r="A1039" s="2">
        <v>42572</v>
      </c>
      <c r="B1039" s="14">
        <f>LN('2 Precios'!B1038/'2 Precios'!B1039)</f>
        <v>-2.9607130146585979E-3</v>
      </c>
      <c r="C1039" s="15">
        <f>LN('2 Precios'!C1038/'2 Precios'!C1039)</f>
        <v>1.0165597197366811E-2</v>
      </c>
      <c r="D1039" s="15">
        <f>LN('2 Precios'!D1038/'2 Precios'!D1039)</f>
        <v>-3.6832454162965163E-3</v>
      </c>
      <c r="E1039" s="15">
        <f>LN('2 Precios'!E1038/'2 Precios'!E1039)</f>
        <v>-5.1140376382039572E-4</v>
      </c>
      <c r="F1039" s="15">
        <f>LN('2 Precios'!F1038/'2 Precios'!F1039)</f>
        <v>-9.1837888032145695E-3</v>
      </c>
      <c r="G1039" s="15">
        <f>LN('2 Precios'!G1038/'2 Precios'!G1039)</f>
        <v>-1.7604782009889874E-3</v>
      </c>
      <c r="H1039" s="15">
        <f>LN('2 Precios'!H1038/'2 Precios'!H1039)</f>
        <v>3.3554580907110454E-3</v>
      </c>
      <c r="I1039" s="15">
        <f>LN('2 Precios'!I1038/'2 Precios'!I1039)</f>
        <v>1.5553337051539835E-2</v>
      </c>
      <c r="J1039" s="11">
        <v>1037</v>
      </c>
    </row>
    <row r="1040" spans="1:10" x14ac:dyDescent="0.2">
      <c r="A1040" s="2">
        <v>42571</v>
      </c>
      <c r="B1040" s="14">
        <f>LN('2 Precios'!B1039/'2 Precios'!B1040)</f>
        <v>9.4047291747393971E-3</v>
      </c>
      <c r="C1040" s="15">
        <f>LN('2 Precios'!C1039/'2 Precios'!C1040)</f>
        <v>5.7088493732097506E-3</v>
      </c>
      <c r="D1040" s="15">
        <f>LN('2 Precios'!D1039/'2 Precios'!D1040)</f>
        <v>-1.0969031370573933E-2</v>
      </c>
      <c r="E1040" s="15">
        <f>LN('2 Precios'!E1039/'2 Precios'!E1040)</f>
        <v>-1.7877670905822429E-3</v>
      </c>
      <c r="F1040" s="15">
        <f>LN('2 Precios'!F1039/'2 Precios'!F1040)</f>
        <v>1.6385414393105282E-2</v>
      </c>
      <c r="G1040" s="15">
        <f>LN('2 Precios'!G1039/'2 Precios'!G1040)</f>
        <v>1.2897912278958173E-2</v>
      </c>
      <c r="H1040" s="15">
        <f>LN('2 Precios'!H1039/'2 Precios'!H1040)</f>
        <v>-7.9338014472034122E-3</v>
      </c>
      <c r="I1040" s="15">
        <f>LN('2 Precios'!I1039/'2 Precios'!I1040)</f>
        <v>-9.2459195325268074E-3</v>
      </c>
      <c r="J1040" s="11">
        <v>1038</v>
      </c>
    </row>
    <row r="1041" spans="1:10" x14ac:dyDescent="0.2">
      <c r="A1041" s="2">
        <v>42570</v>
      </c>
      <c r="B1041" s="14">
        <f>LN('2 Precios'!B1040/'2 Precios'!B1041)</f>
        <v>2.1127085098475726E-3</v>
      </c>
      <c r="C1041" s="15">
        <f>LN('2 Precios'!C1040/'2 Precios'!C1041)</f>
        <v>-6.4383452835791565E-3</v>
      </c>
      <c r="D1041" s="15">
        <f>LN('2 Precios'!D1040/'2 Precios'!D1041)</f>
        <v>3.6429912785010087E-3</v>
      </c>
      <c r="E1041" s="15">
        <f>LN('2 Precios'!E1040/'2 Precios'!E1041)</f>
        <v>5.104900765720735E-4</v>
      </c>
      <c r="F1041" s="15">
        <f>LN('2 Precios'!F1040/'2 Precios'!F1041)</f>
        <v>2.5622421293877505E-2</v>
      </c>
      <c r="G1041" s="15">
        <f>LN('2 Precios'!G1040/'2 Precios'!G1041)</f>
        <v>-2.5563039781810378E-4</v>
      </c>
      <c r="H1041" s="15">
        <f>LN('2 Precios'!H1040/'2 Precios'!H1041)</f>
        <v>1.6720433181006085E-2</v>
      </c>
      <c r="I1041" s="15">
        <f>LN('2 Precios'!I1040/'2 Precios'!I1041)</f>
        <v>-6.8787318202673453E-3</v>
      </c>
      <c r="J1041" s="11">
        <v>1039</v>
      </c>
    </row>
    <row r="1042" spans="1:10" x14ac:dyDescent="0.2">
      <c r="A1042" s="2">
        <v>42569</v>
      </c>
      <c r="B1042" s="14">
        <f>LN('2 Precios'!B1041/'2 Precios'!B1042)</f>
        <v>5.2910966118871064E-3</v>
      </c>
      <c r="C1042" s="15">
        <f>LN('2 Precios'!C1041/'2 Precios'!C1042)</f>
        <v>-4.2209510080116527E-3</v>
      </c>
      <c r="D1042" s="15">
        <f>LN('2 Precios'!D1041/'2 Precios'!D1042)</f>
        <v>1.4706147389695487E-2</v>
      </c>
      <c r="E1042" s="15">
        <f>LN('2 Precios'!E1041/'2 Precios'!E1042)</f>
        <v>3.8367614232892025E-3</v>
      </c>
      <c r="F1042" s="15">
        <f>LN('2 Precios'!F1041/'2 Precios'!F1042)</f>
        <v>3.558327080418288E-2</v>
      </c>
      <c r="G1042" s="15">
        <f>LN('2 Precios'!G1041/'2 Precios'!G1042)</f>
        <v>5.8698340602437726E-3</v>
      </c>
      <c r="H1042" s="15">
        <f>LN('2 Precios'!H1041/'2 Precios'!H1042)</f>
        <v>1.8375795317410792E-2</v>
      </c>
      <c r="I1042" s="15">
        <f>LN('2 Precios'!I1041/'2 Precios'!I1042)</f>
        <v>7.1664349802471501E-3</v>
      </c>
      <c r="J1042" s="11">
        <v>1040</v>
      </c>
    </row>
    <row r="1043" spans="1:10" x14ac:dyDescent="0.2">
      <c r="A1043" s="2">
        <v>42566</v>
      </c>
      <c r="B1043" s="14">
        <f>LN('2 Precios'!B1042/'2 Precios'!B1043)</f>
        <v>4.6113909142320537E-3</v>
      </c>
      <c r="C1043" s="15">
        <f>LN('2 Precios'!C1042/'2 Precios'!C1043)</f>
        <v>-1.4276658131569597E-2</v>
      </c>
      <c r="D1043" s="15">
        <f>LN('2 Precios'!D1042/'2 Precios'!D1043)</f>
        <v>-3.6968618813260916E-3</v>
      </c>
      <c r="E1043" s="15">
        <f>LN('2 Precios'!E1042/'2 Precios'!E1043)</f>
        <v>-3.8367614232890646E-3</v>
      </c>
      <c r="F1043" s="15">
        <f>LN('2 Precios'!F1042/'2 Precios'!F1043)</f>
        <v>-8.199116716545338E-3</v>
      </c>
      <c r="G1043" s="15">
        <f>LN('2 Precios'!G1042/'2 Precios'!G1043)</f>
        <v>3.8482169964787799E-3</v>
      </c>
      <c r="H1043" s="15">
        <f>LN('2 Precios'!H1042/'2 Precios'!H1043)</f>
        <v>4.6946855638977589E-3</v>
      </c>
      <c r="I1043" s="15">
        <f>LN('2 Precios'!I1042/'2 Precios'!I1043)</f>
        <v>-3.4463848507127978E-3</v>
      </c>
      <c r="J1043" s="11">
        <v>1041</v>
      </c>
    </row>
    <row r="1044" spans="1:10" x14ac:dyDescent="0.2">
      <c r="A1044" s="2">
        <v>42565</v>
      </c>
      <c r="B1044" s="14">
        <f>LN('2 Precios'!B1043/'2 Precios'!B1044)</f>
        <v>4.8839548564501185E-3</v>
      </c>
      <c r="C1044" s="15">
        <f>LN('2 Precios'!C1043/'2 Precios'!C1044)</f>
        <v>9.9287672241777196E-3</v>
      </c>
      <c r="D1044" s="15">
        <f>LN('2 Precios'!D1043/'2 Precios'!D1044)</f>
        <v>0</v>
      </c>
      <c r="E1044" s="15">
        <f>LN('2 Precios'!E1043/'2 Precios'!E1044)</f>
        <v>2.300218266600903E-3</v>
      </c>
      <c r="F1044" s="15">
        <f>LN('2 Precios'!F1043/'2 Precios'!F1044)</f>
        <v>9.8469061583236935E-3</v>
      </c>
      <c r="G1044" s="15">
        <f>LN('2 Precios'!G1043/'2 Precios'!G1044)</f>
        <v>3.3450053571755568E-3</v>
      </c>
      <c r="H1044" s="15">
        <f>LN('2 Precios'!H1043/'2 Precios'!H1044)</f>
        <v>-1.026182584147951E-2</v>
      </c>
      <c r="I1044" s="15">
        <f>LN('2 Precios'!I1043/'2 Precios'!I1044)</f>
        <v>-8.2797619087385532E-3</v>
      </c>
      <c r="J1044" s="11">
        <v>1042</v>
      </c>
    </row>
    <row r="1045" spans="1:10" x14ac:dyDescent="0.2">
      <c r="A1045" s="2">
        <v>42564</v>
      </c>
      <c r="B1045" s="14">
        <f>LN('2 Precios'!B1044/'2 Precios'!B1045)</f>
        <v>-3.467584396236509E-3</v>
      </c>
      <c r="C1045" s="15">
        <f>LN('2 Precios'!C1044/'2 Precios'!C1045)</f>
        <v>-9.2126603243617971E-3</v>
      </c>
      <c r="D1045" s="15">
        <f>LN('2 Precios'!D1044/'2 Precios'!D1045)</f>
        <v>0</v>
      </c>
      <c r="E1045" s="15">
        <f>LN('2 Precios'!E1044/'2 Precios'!E1045)</f>
        <v>-2.0449393106562286E-3</v>
      </c>
      <c r="F1045" s="15">
        <f>LN('2 Precios'!F1044/'2 Precios'!F1045)</f>
        <v>-1.3107724176441416E-2</v>
      </c>
      <c r="G1045" s="15">
        <f>LN('2 Precios'!G1044/'2 Precios'!G1045)</f>
        <v>-1.5446830177148229E-3</v>
      </c>
      <c r="H1045" s="15">
        <f>LN('2 Precios'!H1044/'2 Precios'!H1045)</f>
        <v>-2.1226873232981062E-2</v>
      </c>
      <c r="I1045" s="15">
        <f>LN('2 Precios'!I1044/'2 Precios'!I1045)</f>
        <v>-4.5391283609245497E-3</v>
      </c>
      <c r="J1045" s="11">
        <v>1043</v>
      </c>
    </row>
    <row r="1046" spans="1:10" x14ac:dyDescent="0.2">
      <c r="A1046" s="2">
        <v>42563</v>
      </c>
      <c r="B1046" s="14">
        <f>LN('2 Precios'!B1045/'2 Precios'!B1046)</f>
        <v>5.5089005315785309E-3</v>
      </c>
      <c r="C1046" s="15">
        <f>LN('2 Precios'!C1045/'2 Precios'!C1046)</f>
        <v>-3.4329600300712902E-3</v>
      </c>
      <c r="D1046" s="15">
        <f>LN('2 Precios'!D1045/'2 Precios'!D1046)</f>
        <v>0</v>
      </c>
      <c r="E1046" s="15">
        <f>LN('2 Precios'!E1045/'2 Precios'!E1046)</f>
        <v>-1.0209546443110398E-3</v>
      </c>
      <c r="F1046" s="15">
        <f>LN('2 Precios'!F1045/'2 Precios'!F1046)</f>
        <v>2.0834142304505501E-2</v>
      </c>
      <c r="G1046" s="15">
        <f>LN('2 Precios'!G1045/'2 Precios'!G1046)</f>
        <v>2.2384501236941266E-2</v>
      </c>
      <c r="H1046" s="15">
        <f>LN('2 Precios'!H1045/'2 Precios'!H1046)</f>
        <v>6.9110513606425754E-4</v>
      </c>
      <c r="I1046" s="15">
        <f>LN('2 Precios'!I1045/'2 Precios'!I1046)</f>
        <v>1.5115159935370368E-2</v>
      </c>
      <c r="J1046" s="11">
        <v>1044</v>
      </c>
    </row>
    <row r="1047" spans="1:10" x14ac:dyDescent="0.2">
      <c r="A1047" s="2">
        <v>42562</v>
      </c>
      <c r="B1047" s="14">
        <f>LN('2 Precios'!B1046/'2 Precios'!B1047)</f>
        <v>9.4280803406327721E-3</v>
      </c>
      <c r="C1047" s="15">
        <f>LN('2 Precios'!C1046/'2 Precios'!C1047)</f>
        <v>2.2872918865906519E-3</v>
      </c>
      <c r="D1047" s="15">
        <f>LN('2 Precios'!D1046/'2 Precios'!D1047)</f>
        <v>-3.6832454162965163E-3</v>
      </c>
      <c r="E1047" s="15">
        <f>LN('2 Precios'!E1046/'2 Precios'!E1047)</f>
        <v>2.2985579702901439E-3</v>
      </c>
      <c r="F1047" s="15">
        <f>LN('2 Precios'!F1046/'2 Precios'!F1047)</f>
        <v>-4.9737601829709993E-3</v>
      </c>
      <c r="G1047" s="15">
        <f>LN('2 Precios'!G1046/'2 Precios'!G1047)</f>
        <v>-2.8908567552098827E-3</v>
      </c>
      <c r="H1047" s="15">
        <f>LN('2 Precios'!H1046/'2 Precios'!H1047)</f>
        <v>3.8329353859904692E-3</v>
      </c>
      <c r="I1047" s="15">
        <f>LN('2 Precios'!I1046/'2 Precios'!I1047)</f>
        <v>4.6083032189222347E-3</v>
      </c>
      <c r="J1047" s="11">
        <v>1045</v>
      </c>
    </row>
    <row r="1048" spans="1:10" x14ac:dyDescent="0.2">
      <c r="A1048" s="2">
        <v>42559</v>
      </c>
      <c r="B1048" s="14">
        <f>LN('2 Precios'!B1047/'2 Precios'!B1048)</f>
        <v>7.6788420587645219E-3</v>
      </c>
      <c r="C1048" s="15">
        <f>LN('2 Precios'!C1047/'2 Precios'!C1048)</f>
        <v>9.924611992218486E-3</v>
      </c>
      <c r="D1048" s="15">
        <f>LN('2 Precios'!D1047/'2 Precios'!D1048)</f>
        <v>0</v>
      </c>
      <c r="E1048" s="15">
        <f>LN('2 Precios'!E1047/'2 Precios'!E1048)</f>
        <v>1.2866878160160168E-2</v>
      </c>
      <c r="F1048" s="15">
        <f>LN('2 Precios'!F1047/'2 Precios'!F1048)</f>
        <v>-1.8569676653340705E-2</v>
      </c>
      <c r="G1048" s="15">
        <f>LN('2 Precios'!G1047/'2 Precios'!G1048)</f>
        <v>1.0819511328504361E-2</v>
      </c>
      <c r="H1048" s="15">
        <f>LN('2 Precios'!H1047/'2 Precios'!H1048)</f>
        <v>1.1353725612327222E-2</v>
      </c>
      <c r="I1048" s="15">
        <f>LN('2 Precios'!I1047/'2 Precios'!I1048)</f>
        <v>-5.7722946158606935E-4</v>
      </c>
      <c r="J1048" s="11">
        <v>1046</v>
      </c>
    </row>
    <row r="1049" spans="1:10" x14ac:dyDescent="0.2">
      <c r="A1049" s="2">
        <v>42558</v>
      </c>
      <c r="B1049" s="14">
        <f>LN('2 Precios'!B1048/'2 Precios'!B1049)</f>
        <v>1.9762291428361985E-3</v>
      </c>
      <c r="C1049" s="15">
        <f>LN('2 Precios'!C1048/'2 Precios'!C1049)</f>
        <v>2.8951525094618956E-3</v>
      </c>
      <c r="D1049" s="15">
        <f>LN('2 Precios'!D1048/'2 Precios'!D1049)</f>
        <v>3.6832454162965891E-3</v>
      </c>
      <c r="E1049" s="15">
        <f>LN('2 Precios'!E1048/'2 Precios'!E1049)</f>
        <v>-1.0306636073487994E-2</v>
      </c>
      <c r="F1049" s="15">
        <f>LN('2 Precios'!F1048/'2 Precios'!F1049)</f>
        <v>-4.3196072652046461E-3</v>
      </c>
      <c r="G1049" s="15">
        <f>LN('2 Precios'!G1048/'2 Precios'!G1049)</f>
        <v>-6.349085160108796E-3</v>
      </c>
      <c r="H1049" s="15">
        <f>LN('2 Precios'!H1048/'2 Precios'!H1049)</f>
        <v>-6.3441971622650263E-3</v>
      </c>
      <c r="I1049" s="15">
        <f>LN('2 Precios'!I1048/'2 Precios'!I1049)</f>
        <v>-1.7296343065324818E-3</v>
      </c>
      <c r="J1049" s="11">
        <v>1047</v>
      </c>
    </row>
    <row r="1050" spans="1:10" x14ac:dyDescent="0.2">
      <c r="A1050" s="2">
        <v>42557</v>
      </c>
      <c r="B1050" s="14">
        <f>LN('2 Precios'!B1049/'2 Precios'!B1050)</f>
        <v>-1.130009778290429E-2</v>
      </c>
      <c r="C1050" s="15">
        <f>LN('2 Precios'!C1049/'2 Precios'!C1050)</f>
        <v>1.5044554552519518E-2</v>
      </c>
      <c r="D1050" s="15">
        <f>LN('2 Precios'!D1049/'2 Precios'!D1050)</f>
        <v>3.6968618813259814E-3</v>
      </c>
      <c r="E1050" s="15">
        <f>LN('2 Precios'!E1049/'2 Precios'!E1050)</f>
        <v>8.2368293837092391E-3</v>
      </c>
      <c r="F1050" s="15">
        <f>LN('2 Precios'!F1049/'2 Precios'!F1050)</f>
        <v>-5.9092840748885406E-3</v>
      </c>
      <c r="G1050" s="15">
        <f>LN('2 Precios'!G1049/'2 Precios'!G1050)</f>
        <v>-8.1386544059948787E-3</v>
      </c>
      <c r="H1050" s="15">
        <f>LN('2 Precios'!H1049/'2 Precios'!H1050)</f>
        <v>-2.6024361259668258E-2</v>
      </c>
      <c r="I1050" s="15">
        <f>LN('2 Precios'!I1049/'2 Precios'!I1050)</f>
        <v>-1.145482169911894E-2</v>
      </c>
      <c r="J1050" s="11">
        <v>1048</v>
      </c>
    </row>
    <row r="1051" spans="1:10" x14ac:dyDescent="0.2">
      <c r="A1051" s="2">
        <v>42556</v>
      </c>
      <c r="B1051" s="14">
        <f>LN('2 Precios'!B1050/'2 Precios'!B1051)</f>
        <v>-8.2965636818957342E-3</v>
      </c>
      <c r="C1051" s="15">
        <f>LN('2 Precios'!C1050/'2 Precios'!C1051)</f>
        <v>-1.5769081781887708E-2</v>
      </c>
      <c r="D1051" s="15">
        <f>LN('2 Precios'!D1050/'2 Precios'!D1051)</f>
        <v>5.3244514518812285E-2</v>
      </c>
      <c r="E1051" s="15">
        <f>LN('2 Precios'!E1050/'2 Precios'!E1051)</f>
        <v>-3.8695005571749478E-3</v>
      </c>
      <c r="F1051" s="15">
        <f>LN('2 Precios'!F1050/'2 Precios'!F1051)</f>
        <v>-2.1401292850111381E-3</v>
      </c>
      <c r="G1051" s="15">
        <f>LN('2 Precios'!G1050/'2 Precios'!G1051)</f>
        <v>-1.5825416244132143E-2</v>
      </c>
      <c r="H1051" s="15">
        <f>LN('2 Precios'!H1050/'2 Precios'!H1051)</f>
        <v>-2.761443090277085E-2</v>
      </c>
      <c r="I1051" s="15">
        <f>LN('2 Precios'!I1050/'2 Precios'!I1051)</f>
        <v>9.7282601191313149E-3</v>
      </c>
      <c r="J1051" s="11">
        <v>1049</v>
      </c>
    </row>
    <row r="1052" spans="1:10" x14ac:dyDescent="0.2">
      <c r="A1052" s="2">
        <v>42555</v>
      </c>
      <c r="B1052" s="14">
        <f>LN('2 Precios'!B1051/'2 Precios'!B1052)</f>
        <v>-2.58431164974824E-4</v>
      </c>
      <c r="C1052" s="15">
        <f>LN('2 Precios'!C1051/'2 Precios'!C1052)</f>
        <v>-9.0851441306874017E-3</v>
      </c>
      <c r="D1052" s="15">
        <f>LN('2 Precios'!D1051/'2 Precios'!D1052)</f>
        <v>1.1787955752042393E-2</v>
      </c>
      <c r="E1052" s="15">
        <f>LN('2 Precios'!E1051/'2 Precios'!E1052)</f>
        <v>-1.54365861515683E-3</v>
      </c>
      <c r="F1052" s="15">
        <f>LN('2 Precios'!F1051/'2 Precios'!F1052)</f>
        <v>5.8965061194869006E-3</v>
      </c>
      <c r="G1052" s="15">
        <f>LN('2 Precios'!G1051/'2 Precios'!G1052)</f>
        <v>3.6078819337382654E-3</v>
      </c>
      <c r="H1052" s="15">
        <f>LN('2 Precios'!H1051/'2 Precios'!H1052)</f>
        <v>1.3577872295164686E-2</v>
      </c>
      <c r="I1052" s="15">
        <f>LN('2 Precios'!I1051/'2 Precios'!I1052)</f>
        <v>1.2440519729786397E-2</v>
      </c>
      <c r="J1052" s="11">
        <v>1050</v>
      </c>
    </row>
    <row r="1053" spans="1:10" x14ac:dyDescent="0.2">
      <c r="A1053" s="2">
        <v>42552</v>
      </c>
      <c r="B1053" s="14">
        <f>LN('2 Precios'!B1052/'2 Precios'!B1053)</f>
        <v>5.3543607716498515E-3</v>
      </c>
      <c r="C1053" s="15">
        <f>LN('2 Precios'!C1052/'2 Precios'!C1053)</f>
        <v>2.0118845555302045E-3</v>
      </c>
      <c r="D1053" s="15">
        <f>LN('2 Precios'!D1052/'2 Precios'!D1053)</f>
        <v>4.8592555236865072E-2</v>
      </c>
      <c r="E1053" s="15">
        <f>LN('2 Precios'!E1052/'2 Precios'!E1053)</f>
        <v>1.0288323555855447E-3</v>
      </c>
      <c r="F1053" s="15">
        <f>LN('2 Precios'!F1052/'2 Precios'!F1053)</f>
        <v>-8.5653628589230455E-3</v>
      </c>
      <c r="G1053" s="15">
        <f>LN('2 Precios'!G1052/'2 Precios'!G1053)</f>
        <v>1.5529224500833386E-3</v>
      </c>
      <c r="H1053" s="15">
        <f>LN('2 Precios'!H1052/'2 Precios'!H1053)</f>
        <v>-1.1769322866834287E-2</v>
      </c>
      <c r="I1053" s="15">
        <f>LN('2 Precios'!I1052/'2 Precios'!I1053)</f>
        <v>2.9110497486413905E-4</v>
      </c>
      <c r="J1053" s="11">
        <v>1051</v>
      </c>
    </row>
    <row r="1054" spans="1:10" x14ac:dyDescent="0.2">
      <c r="A1054" s="2">
        <v>42551</v>
      </c>
      <c r="B1054" s="14">
        <f>LN('2 Precios'!B1053/'2 Precios'!B1054)</f>
        <v>1.0939659507176193E-2</v>
      </c>
      <c r="C1054" s="15">
        <f>LN('2 Precios'!C1053/'2 Precios'!C1054)</f>
        <v>-7.4520838911204795E-3</v>
      </c>
      <c r="D1054" s="15">
        <f>LN('2 Precios'!D1053/'2 Precios'!D1054)</f>
        <v>1.2526259819180477E-2</v>
      </c>
      <c r="E1054" s="15">
        <f>LN('2 Precios'!E1053/'2 Precios'!E1054)</f>
        <v>-2.5724945465436329E-4</v>
      </c>
      <c r="F1054" s="15">
        <f>LN('2 Precios'!F1053/'2 Precios'!F1054)</f>
        <v>2.5372426500620337E-2</v>
      </c>
      <c r="G1054" s="15">
        <f>LN('2 Precios'!G1053/'2 Precios'!G1054)</f>
        <v>1.8014546788060092E-2</v>
      </c>
      <c r="H1054" s="15">
        <f>LN('2 Precios'!H1053/'2 Precios'!H1054)</f>
        <v>1.6650749563179461E-2</v>
      </c>
      <c r="I1054" s="15">
        <f>LN('2 Precios'!I1053/'2 Precios'!I1054)</f>
        <v>-2.3268772083096579E-3</v>
      </c>
      <c r="J1054" s="11">
        <v>1052</v>
      </c>
    </row>
    <row r="1055" spans="1:10" x14ac:dyDescent="0.2">
      <c r="A1055" s="2">
        <v>42550</v>
      </c>
      <c r="B1055" s="14">
        <f>LN('2 Precios'!B1054/'2 Precios'!B1055)</f>
        <v>1.6674248440543365E-2</v>
      </c>
      <c r="C1055" s="15">
        <f>LN('2 Precios'!C1054/'2 Precios'!C1055)</f>
        <v>1.8153531230196855E-2</v>
      </c>
      <c r="D1055" s="15">
        <f>LN('2 Precios'!D1054/'2 Precios'!D1055)</f>
        <v>2.5533302005164845E-2</v>
      </c>
      <c r="E1055" s="15">
        <f>LN('2 Precios'!E1054/'2 Precios'!E1055)</f>
        <v>1.3207443053291188E-2</v>
      </c>
      <c r="F1055" s="15">
        <f>LN('2 Precios'!F1054/'2 Precios'!F1055)</f>
        <v>-2.7299497508603324E-3</v>
      </c>
      <c r="G1055" s="15">
        <f>LN('2 Precios'!G1054/'2 Precios'!G1055)</f>
        <v>1.245775841377994E-2</v>
      </c>
      <c r="H1055" s="15">
        <f>LN('2 Precios'!H1054/'2 Precios'!H1055)</f>
        <v>1.9630260738007114E-2</v>
      </c>
      <c r="I1055" s="15">
        <f>LN('2 Precios'!I1054/'2 Precios'!I1055)</f>
        <v>9.9269720310798913E-3</v>
      </c>
      <c r="J1055" s="11">
        <v>1053</v>
      </c>
    </row>
    <row r="1056" spans="1:10" x14ac:dyDescent="0.2">
      <c r="A1056" s="2">
        <v>42549</v>
      </c>
      <c r="B1056" s="14">
        <f>LN('2 Precios'!B1055/'2 Precios'!B1056)</f>
        <v>9.7197277716045728E-3</v>
      </c>
      <c r="C1056" s="15">
        <f>LN('2 Precios'!C1055/'2 Precios'!C1056)</f>
        <v>6.2714565562075652E-3</v>
      </c>
      <c r="D1056" s="15">
        <f>LN('2 Precios'!D1055/'2 Precios'!D1056)</f>
        <v>1.3015368112070227E-2</v>
      </c>
      <c r="E1056" s="15">
        <f>LN('2 Precios'!E1055/'2 Precios'!E1056)</f>
        <v>-5.9778994654687521E-3</v>
      </c>
      <c r="F1056" s="15">
        <f>LN('2 Precios'!F1055/'2 Precios'!F1056)</f>
        <v>9.8630936551715766E-3</v>
      </c>
      <c r="G1056" s="15">
        <f>LN('2 Precios'!G1055/'2 Precios'!G1056)</f>
        <v>2.6526664587176553E-4</v>
      </c>
      <c r="H1056" s="15">
        <f>LN('2 Precios'!H1055/'2 Precios'!H1056)</f>
        <v>1.9416276608329921E-2</v>
      </c>
      <c r="I1056" s="15">
        <f>LN('2 Precios'!I1055/'2 Precios'!I1056)</f>
        <v>1.0916261065378142E-2</v>
      </c>
      <c r="J1056" s="11">
        <v>1054</v>
      </c>
    </row>
    <row r="1057" spans="1:10" x14ac:dyDescent="0.2">
      <c r="A1057" s="2">
        <v>42548</v>
      </c>
      <c r="B1057" s="14">
        <f>LN('2 Precios'!B1056/'2 Precios'!B1057)</f>
        <v>-1.3542959281590654E-2</v>
      </c>
      <c r="C1057" s="15">
        <f>LN('2 Precios'!C1056/'2 Precios'!C1057)</f>
        <v>-1.3947633165225565E-2</v>
      </c>
      <c r="D1057" s="15">
        <f>LN('2 Precios'!D1056/'2 Precios'!D1057)</f>
        <v>0</v>
      </c>
      <c r="E1057" s="15">
        <f>LN('2 Precios'!E1056/'2 Precios'!E1057)</f>
        <v>-8.7719860728368813E-3</v>
      </c>
      <c r="F1057" s="15">
        <f>LN('2 Precios'!F1056/'2 Precios'!F1057)</f>
        <v>-3.0905143282849976E-2</v>
      </c>
      <c r="G1057" s="15">
        <f>LN('2 Precios'!G1056/'2 Precios'!G1057)</f>
        <v>-2.8148516782085044E-2</v>
      </c>
      <c r="H1057" s="15">
        <f>LN('2 Precios'!H1056/'2 Precios'!H1057)</f>
        <v>-3.6809864146231256E-3</v>
      </c>
      <c r="I1057" s="15">
        <f>LN('2 Precios'!I1056/'2 Precios'!I1057)</f>
        <v>4.458651990801623E-2</v>
      </c>
      <c r="J1057" s="11">
        <v>1055</v>
      </c>
    </row>
    <row r="1058" spans="1:10" x14ac:dyDescent="0.2">
      <c r="A1058" s="2">
        <v>42545</v>
      </c>
      <c r="B1058" s="14">
        <f>LN('2 Precios'!B1057/'2 Precios'!B1058)</f>
        <v>-2.7686651380934561E-2</v>
      </c>
      <c r="C1058" s="15">
        <f>LN('2 Precios'!C1057/'2 Precios'!C1058)</f>
        <v>-3.8215858960667447E-2</v>
      </c>
      <c r="D1058" s="15">
        <f>LN('2 Precios'!D1057/'2 Precios'!D1058)</f>
        <v>2.2075951699199611E-2</v>
      </c>
      <c r="E1058" s="15">
        <f>LN('2 Precios'!E1057/'2 Precios'!E1058)</f>
        <v>-8.695706967553932E-3</v>
      </c>
      <c r="F1058" s="15">
        <f>LN('2 Precios'!F1057/'2 Precios'!F1058)</f>
        <v>-4.5403049780474436E-2</v>
      </c>
      <c r="G1058" s="15">
        <f>LN('2 Precios'!G1057/'2 Precios'!G1058)</f>
        <v>-4.0664416781733277E-2</v>
      </c>
      <c r="H1058" s="15">
        <f>LN('2 Precios'!H1057/'2 Precios'!H1058)</f>
        <v>-3.6845945067541519E-2</v>
      </c>
      <c r="I1058" s="15">
        <f>LN('2 Precios'!I1057/'2 Precios'!I1058)</f>
        <v>-1.355529031863712E-2</v>
      </c>
      <c r="J1058" s="11">
        <v>1056</v>
      </c>
    </row>
    <row r="1059" spans="1:10" x14ac:dyDescent="0.2">
      <c r="A1059" s="2">
        <v>42544</v>
      </c>
      <c r="B1059" s="14">
        <f>LN('2 Precios'!B1058/'2 Precios'!B1059)</f>
        <v>7.3900070070278467E-3</v>
      </c>
      <c r="C1059" s="15">
        <f>LN('2 Precios'!C1058/'2 Precios'!C1059)</f>
        <v>1.1874107025707787E-2</v>
      </c>
      <c r="D1059" s="15">
        <f>LN('2 Precios'!D1058/'2 Precios'!D1059)</f>
        <v>3.6367644170874791E-2</v>
      </c>
      <c r="E1059" s="15">
        <f>LN('2 Precios'!E1058/'2 Precios'!E1059)</f>
        <v>-5.8398033171578965E-3</v>
      </c>
      <c r="F1059" s="15">
        <f>LN('2 Precios'!F1058/'2 Precios'!F1059)</f>
        <v>7.1685408660753054E-3</v>
      </c>
      <c r="G1059" s="15">
        <f>LN('2 Precios'!G1058/'2 Precios'!G1059)</f>
        <v>1.8349280497572611E-2</v>
      </c>
      <c r="H1059" s="15">
        <f>LN('2 Precios'!H1058/'2 Precios'!H1059)</f>
        <v>1.1859562291328006E-2</v>
      </c>
      <c r="I1059" s="15">
        <f>LN('2 Precios'!I1058/'2 Precios'!I1059)</f>
        <v>-4.8840145924254601E-3</v>
      </c>
      <c r="J1059" s="11">
        <v>1057</v>
      </c>
    </row>
    <row r="1060" spans="1:10" x14ac:dyDescent="0.2">
      <c r="A1060" s="2">
        <v>42543</v>
      </c>
      <c r="B1060" s="14">
        <f>LN('2 Precios'!B1059/'2 Precios'!B1060)</f>
        <v>2.201651844637885E-3</v>
      </c>
      <c r="C1060" s="15">
        <f>LN('2 Precios'!C1059/'2 Precios'!C1060)</f>
        <v>-5.6053116829557666E-3</v>
      </c>
      <c r="D1060" s="15">
        <f>LN('2 Precios'!D1059/'2 Precios'!D1060)</f>
        <v>-9.2166551049240632E-3</v>
      </c>
      <c r="E1060" s="15">
        <f>LN('2 Precios'!E1059/'2 Precios'!E1060)</f>
        <v>7.5975689662274187E-4</v>
      </c>
      <c r="F1060" s="15">
        <f>LN('2 Precios'!F1059/'2 Precios'!F1060)</f>
        <v>-4.6142099100821435E-3</v>
      </c>
      <c r="G1060" s="15">
        <f>LN('2 Precios'!G1059/'2 Precios'!G1060)</f>
        <v>1.2670764380611872E-3</v>
      </c>
      <c r="H1060" s="15">
        <f>LN('2 Precios'!H1059/'2 Precios'!H1060)</f>
        <v>3.1803616301321631E-3</v>
      </c>
      <c r="I1060" s="15">
        <f>LN('2 Precios'!I1059/'2 Precios'!I1060)</f>
        <v>5.1901201894937335E-3</v>
      </c>
      <c r="J1060" s="11">
        <v>1058</v>
      </c>
    </row>
    <row r="1061" spans="1:10" x14ac:dyDescent="0.2">
      <c r="A1061" s="2">
        <v>42542</v>
      </c>
      <c r="B1061" s="14">
        <f>LN('2 Precios'!B1060/'2 Precios'!B1061)</f>
        <v>-1.6229596267975084E-3</v>
      </c>
      <c r="C1061" s="15">
        <f>LN('2 Precios'!C1060/'2 Precios'!C1061)</f>
        <v>2.0898755524994993E-2</v>
      </c>
      <c r="D1061" s="15">
        <f>LN('2 Precios'!D1060/'2 Precios'!D1061)</f>
        <v>-4.5766670274117547E-3</v>
      </c>
      <c r="E1061" s="15">
        <f>LN('2 Precios'!E1060/'2 Precios'!E1061)</f>
        <v>-7.5975689662268679E-4</v>
      </c>
      <c r="F1061" s="15">
        <f>LN('2 Precios'!F1060/'2 Precios'!F1061)</f>
        <v>-1.0684457039243566E-2</v>
      </c>
      <c r="G1061" s="15">
        <f>LN('2 Precios'!G1060/'2 Precios'!G1061)</f>
        <v>-1.8372358324367753E-2</v>
      </c>
      <c r="H1061" s="15">
        <f>LN('2 Precios'!H1060/'2 Precios'!H1061)</f>
        <v>3.9668792875336848E-3</v>
      </c>
      <c r="I1061" s="15">
        <f>LN('2 Precios'!I1060/'2 Precios'!I1061)</f>
        <v>-1.5293779021592884E-3</v>
      </c>
      <c r="J1061" s="11">
        <v>1059</v>
      </c>
    </row>
    <row r="1062" spans="1:10" x14ac:dyDescent="0.2">
      <c r="A1062" s="2">
        <v>42541</v>
      </c>
      <c r="B1062" s="14">
        <f>LN('2 Precios'!B1061/'2 Precios'!B1062)</f>
        <v>1.0395588764025366E-2</v>
      </c>
      <c r="C1062" s="15">
        <f>LN('2 Precios'!C1061/'2 Precios'!C1062)</f>
        <v>1.4082773336884654E-2</v>
      </c>
      <c r="D1062" s="15">
        <f>LN('2 Precios'!D1061/'2 Precios'!D1062)</f>
        <v>1.8433701688837966E-2</v>
      </c>
      <c r="E1062" s="15">
        <f>LN('2 Precios'!E1061/'2 Precios'!E1062)</f>
        <v>-5.0620097259095509E-4</v>
      </c>
      <c r="F1062" s="15">
        <f>LN('2 Precios'!F1061/'2 Precios'!F1062)</f>
        <v>1.3245226750020723E-2</v>
      </c>
      <c r="G1062" s="15">
        <f>LN('2 Precios'!G1061/'2 Precios'!G1062)</f>
        <v>1.3811053147645217E-2</v>
      </c>
      <c r="H1062" s="15">
        <f>LN('2 Precios'!H1061/'2 Precios'!H1062)</f>
        <v>2.4090897883084335E-2</v>
      </c>
      <c r="I1062" s="15">
        <f>LN('2 Precios'!I1061/'2 Precios'!I1062)</f>
        <v>1.6952263215683459E-2</v>
      </c>
      <c r="J1062" s="11">
        <v>1060</v>
      </c>
    </row>
    <row r="1063" spans="1:10" x14ac:dyDescent="0.2">
      <c r="A1063" s="2">
        <v>42538</v>
      </c>
      <c r="B1063" s="14">
        <f>LN('2 Precios'!B1062/'2 Precios'!B1063)</f>
        <v>1.7854609468107979E-3</v>
      </c>
      <c r="C1063" s="15">
        <f>LN('2 Precios'!C1062/'2 Precios'!C1063)</f>
        <v>1.0135236011347105E-3</v>
      </c>
      <c r="D1063" s="15">
        <f>LN('2 Precios'!D1062/'2 Precios'!D1063)</f>
        <v>0</v>
      </c>
      <c r="E1063" s="15">
        <f>LN('2 Precios'!E1062/'2 Precios'!E1063)</f>
        <v>-3.5362502119826648E-3</v>
      </c>
      <c r="F1063" s="15">
        <f>LN('2 Precios'!F1062/'2 Precios'!F1063)</f>
        <v>1.2384059199721622E-2</v>
      </c>
      <c r="G1063" s="15">
        <f>LN('2 Precios'!G1062/'2 Precios'!G1063)</f>
        <v>-1.3560523339704504E-2</v>
      </c>
      <c r="H1063" s="15">
        <f>LN('2 Precios'!H1062/'2 Precios'!H1063)</f>
        <v>6.6679342032116787E-3</v>
      </c>
      <c r="I1063" s="15">
        <f>LN('2 Precios'!I1062/'2 Precios'!I1063)</f>
        <v>-1.0513393715070042E-2</v>
      </c>
      <c r="J1063" s="11">
        <v>1061</v>
      </c>
    </row>
    <row r="1064" spans="1:10" x14ac:dyDescent="0.2">
      <c r="A1064" s="2">
        <v>42537</v>
      </c>
      <c r="B1064" s="14">
        <f>LN('2 Precios'!B1063/'2 Precios'!B1064)</f>
        <v>4.7470771152823867E-3</v>
      </c>
      <c r="C1064" s="15">
        <f>LN('2 Precios'!C1063/'2 Precios'!C1064)</f>
        <v>-7.5047832749577398E-3</v>
      </c>
      <c r="D1064" s="15">
        <f>LN('2 Precios'!D1063/'2 Precios'!D1064)</f>
        <v>9.345862418237599E-3</v>
      </c>
      <c r="E1064" s="15">
        <f>LN('2 Precios'!E1063/'2 Precios'!E1064)</f>
        <v>1.7665619736104085E-3</v>
      </c>
      <c r="F1064" s="15">
        <f>LN('2 Precios'!F1063/'2 Precios'!F1064)</f>
        <v>5.441342172379441E-2</v>
      </c>
      <c r="G1064" s="15">
        <f>LN('2 Precios'!G1063/'2 Precios'!G1064)</f>
        <v>1.6347814534699277E-2</v>
      </c>
      <c r="H1064" s="15">
        <f>LN('2 Precios'!H1063/'2 Precios'!H1064)</f>
        <v>7.069353322771496E-4</v>
      </c>
      <c r="I1064" s="15">
        <f>LN('2 Precios'!I1063/'2 Precios'!I1064)</f>
        <v>1.0824228485514132E-2</v>
      </c>
      <c r="J1064" s="11">
        <v>1062</v>
      </c>
    </row>
    <row r="1065" spans="1:10" x14ac:dyDescent="0.2">
      <c r="A1065" s="2">
        <v>42536</v>
      </c>
      <c r="B1065" s="14">
        <f>LN('2 Precios'!B1064/'2 Precios'!B1065)</f>
        <v>9.8375432798577817E-3</v>
      </c>
      <c r="C1065" s="15">
        <f>LN('2 Precios'!C1064/'2 Precios'!C1065)</f>
        <v>-9.5872234773562923E-3</v>
      </c>
      <c r="D1065" s="15">
        <f>LN('2 Precios'!D1064/'2 Precios'!D1065)</f>
        <v>4.7058910374124926E-3</v>
      </c>
      <c r="E1065" s="15">
        <f>LN('2 Precios'!E1064/'2 Precios'!E1065)</f>
        <v>-6.294871598358202E-3</v>
      </c>
      <c r="F1065" s="15">
        <f>LN('2 Precios'!F1064/'2 Precios'!F1065)</f>
        <v>5.4839595561351499E-4</v>
      </c>
      <c r="G1065" s="15">
        <f>LN('2 Precios'!G1064/'2 Precios'!G1065)</f>
        <v>2.0233018762200562E-2</v>
      </c>
      <c r="H1065" s="15">
        <f>LN('2 Precios'!H1064/'2 Precios'!H1065)</f>
        <v>-2.0671211494721148E-2</v>
      </c>
      <c r="I1065" s="15">
        <f>LN('2 Precios'!I1064/'2 Precios'!I1065)</f>
        <v>-1.7874188719576235E-2</v>
      </c>
      <c r="J1065" s="11">
        <v>1063</v>
      </c>
    </row>
    <row r="1066" spans="1:10" x14ac:dyDescent="0.2">
      <c r="A1066" s="2">
        <v>42535</v>
      </c>
      <c r="B1066" s="14">
        <f>LN('2 Precios'!B1065/'2 Precios'!B1066)</f>
        <v>-8.037066303031571E-3</v>
      </c>
      <c r="C1066" s="15">
        <f>LN('2 Precios'!C1065/'2 Precios'!C1066)</f>
        <v>5.698148261738898E-4</v>
      </c>
      <c r="D1066" s="15">
        <f>LN('2 Precios'!D1065/'2 Precios'!D1066)</f>
        <v>9.4787439545437387E-3</v>
      </c>
      <c r="E1066" s="15">
        <f>LN('2 Precios'!E1065/'2 Precios'!E1066)</f>
        <v>2.5131452656017312E-3</v>
      </c>
      <c r="F1066" s="15">
        <f>LN('2 Precios'!F1065/'2 Precios'!F1066)</f>
        <v>-2.1704542246058819E-2</v>
      </c>
      <c r="G1066" s="15">
        <f>LN('2 Precios'!G1065/'2 Precios'!G1066)</f>
        <v>-1.0040338004157986E-2</v>
      </c>
      <c r="H1066" s="15">
        <f>LN('2 Precios'!H1065/'2 Precios'!H1066)</f>
        <v>4.5361862428726571E-3</v>
      </c>
      <c r="I1066" s="15">
        <f>LN('2 Precios'!I1065/'2 Precios'!I1066)</f>
        <v>-2.2649313495088717E-2</v>
      </c>
      <c r="J1066" s="11">
        <v>1064</v>
      </c>
    </row>
    <row r="1067" spans="1:10" x14ac:dyDescent="0.2">
      <c r="A1067" s="2">
        <v>42534</v>
      </c>
      <c r="B1067" s="14">
        <f>LN('2 Precios'!B1066/'2 Precios'!B1067)</f>
        <v>-5.4878880125986884E-3</v>
      </c>
      <c r="C1067" s="15">
        <f>LN('2 Precios'!C1066/'2 Precios'!C1067)</f>
        <v>-1.1898115118249801E-2</v>
      </c>
      <c r="D1067" s="15">
        <f>LN('2 Precios'!D1066/'2 Precios'!D1067)</f>
        <v>-1.41846349919563E-2</v>
      </c>
      <c r="E1067" s="15">
        <f>LN('2 Precios'!E1066/'2 Precios'!E1067)</f>
        <v>3.0242714201691025E-3</v>
      </c>
      <c r="F1067" s="15">
        <f>LN('2 Precios'!F1066/'2 Precios'!F1067)</f>
        <v>-2.3343288675697255E-2</v>
      </c>
      <c r="G1067" s="15">
        <f>LN('2 Precios'!G1066/'2 Precios'!G1067)</f>
        <v>-1.247444578126663E-2</v>
      </c>
      <c r="H1067" s="15">
        <f>LN('2 Precios'!H1066/'2 Precios'!H1067)</f>
        <v>5.4427505245835603E-3</v>
      </c>
      <c r="I1067" s="15">
        <f>LN('2 Precios'!I1066/'2 Precios'!I1067)</f>
        <v>-2.1271023232863475E-2</v>
      </c>
      <c r="J1067" s="11">
        <v>1065</v>
      </c>
    </row>
    <row r="1068" spans="1:10" x14ac:dyDescent="0.2">
      <c r="A1068" s="2">
        <v>42531</v>
      </c>
      <c r="B1068" s="14">
        <f>LN('2 Precios'!B1067/'2 Precios'!B1068)</f>
        <v>-1.0682836322328295E-2</v>
      </c>
      <c r="C1068" s="15">
        <f>LN('2 Precios'!C1067/'2 Precios'!C1068)</f>
        <v>-1.0086958952367289E-2</v>
      </c>
      <c r="D1068" s="15">
        <f>LN('2 Precios'!D1067/'2 Precios'!D1068)</f>
        <v>-9.345862418237658E-3</v>
      </c>
      <c r="E1068" s="15">
        <f>LN('2 Precios'!E1067/'2 Precios'!E1068)</f>
        <v>-9.0453130416272929E-3</v>
      </c>
      <c r="F1068" s="15">
        <f>LN('2 Precios'!F1067/'2 Precios'!F1068)</f>
        <v>-2.178509390714168E-2</v>
      </c>
      <c r="G1068" s="15">
        <f>LN('2 Precios'!G1067/'2 Precios'!G1068)</f>
        <v>-1.1318890131841054E-2</v>
      </c>
      <c r="H1068" s="15">
        <f>LN('2 Precios'!H1067/'2 Precios'!H1068)</f>
        <v>9.7497817462872966E-3</v>
      </c>
      <c r="I1068" s="15">
        <f>LN('2 Precios'!I1067/'2 Precios'!I1068)</f>
        <v>4.9816366759179191E-3</v>
      </c>
      <c r="J1068" s="11">
        <v>1066</v>
      </c>
    </row>
    <row r="1069" spans="1:10" x14ac:dyDescent="0.2">
      <c r="A1069" s="2">
        <v>42530</v>
      </c>
      <c r="B1069" s="14">
        <f>LN('2 Precios'!B1068/'2 Precios'!B1069)</f>
        <v>-1.307864745287398E-2</v>
      </c>
      <c r="C1069" s="15">
        <f>LN('2 Precios'!C1068/'2 Precios'!C1069)</f>
        <v>-1.3017799302284321E-2</v>
      </c>
      <c r="D1069" s="15">
        <f>LN('2 Precios'!D1068/'2 Precios'!D1069)</f>
        <v>0</v>
      </c>
      <c r="E1069" s="15">
        <f>LN('2 Precios'!E1068/'2 Precios'!E1069)</f>
        <v>-7.4757139518907443E-3</v>
      </c>
      <c r="F1069" s="15">
        <f>LN('2 Precios'!F1068/'2 Precios'!F1069)</f>
        <v>-2.0502825723938524E-3</v>
      </c>
      <c r="G1069" s="15">
        <f>LN('2 Precios'!G1068/'2 Precios'!G1069)</f>
        <v>-1.5881387887443241E-2</v>
      </c>
      <c r="H1069" s="15">
        <f>LN('2 Precios'!H1068/'2 Precios'!H1069)</f>
        <v>-1.2637645287505715E-2</v>
      </c>
      <c r="I1069" s="15">
        <f>LN('2 Precios'!I1068/'2 Precios'!I1069)</f>
        <v>0</v>
      </c>
      <c r="J1069" s="11">
        <v>1067</v>
      </c>
    </row>
    <row r="1070" spans="1:10" x14ac:dyDescent="0.2">
      <c r="A1070" s="2">
        <v>42529</v>
      </c>
      <c r="B1070" s="14">
        <f>LN('2 Precios'!B1069/'2 Precios'!B1070)</f>
        <v>3.0136021354313972E-3</v>
      </c>
      <c r="C1070" s="15">
        <f>LN('2 Precios'!C1069/'2 Precios'!C1070)</f>
        <v>2.0994890318519453E-2</v>
      </c>
      <c r="D1070" s="15">
        <f>LN('2 Precios'!D1069/'2 Precios'!D1070)</f>
        <v>0</v>
      </c>
      <c r="E1070" s="15">
        <f>LN('2 Precios'!E1069/'2 Precios'!E1070)</f>
        <v>3.2325528181746293E-3</v>
      </c>
      <c r="F1070" s="15">
        <f>LN('2 Precios'!F1069/'2 Precios'!F1070)</f>
        <v>-3.067435864586231E-3</v>
      </c>
      <c r="G1070" s="15">
        <f>LN('2 Precios'!G1069/'2 Precios'!G1070)</f>
        <v>7.413309808066427E-3</v>
      </c>
      <c r="H1070" s="15">
        <f>LN('2 Precios'!H1069/'2 Precios'!H1070)</f>
        <v>-4.8255151956199255E-3</v>
      </c>
      <c r="I1070" s="15">
        <f>LN('2 Precios'!I1069/'2 Precios'!I1070)</f>
        <v>-7.0257314756737958E-3</v>
      </c>
      <c r="J1070" s="11">
        <v>1068</v>
      </c>
    </row>
    <row r="1071" spans="1:10" x14ac:dyDescent="0.2">
      <c r="A1071" s="2">
        <v>42528</v>
      </c>
      <c r="B1071" s="14">
        <f>LN('2 Precios'!B1070/'2 Precios'!B1071)</f>
        <v>5.80326897161626E-3</v>
      </c>
      <c r="C1071" s="15">
        <f>LN('2 Precios'!C1070/'2 Precios'!C1071)</f>
        <v>6.7672047340438662E-3</v>
      </c>
      <c r="D1071" s="15">
        <f>LN('2 Precios'!D1070/'2 Precios'!D1071)</f>
        <v>0</v>
      </c>
      <c r="E1071" s="15">
        <f>LN('2 Precios'!E1070/'2 Precios'!E1071)</f>
        <v>3.243161050382519E-3</v>
      </c>
      <c r="F1071" s="15">
        <f>LN('2 Precios'!F1070/'2 Precios'!F1071)</f>
        <v>-4.5836596676579284E-3</v>
      </c>
      <c r="G1071" s="15">
        <f>LN('2 Precios'!G1070/'2 Precios'!G1071)</f>
        <v>1.1222907972168664E-2</v>
      </c>
      <c r="H1071" s="15">
        <f>LN('2 Precios'!H1070/'2 Precios'!H1071)</f>
        <v>2.9668064561482496E-3</v>
      </c>
      <c r="I1071" s="15">
        <f>LN('2 Precios'!I1070/'2 Precios'!I1071)</f>
        <v>-8.4241893754832056E-3</v>
      </c>
      <c r="J1071" s="11">
        <v>1069</v>
      </c>
    </row>
    <row r="1072" spans="1:10" x14ac:dyDescent="0.2">
      <c r="A1072" s="2">
        <v>42527</v>
      </c>
      <c r="B1072" s="14">
        <f>LN('2 Precios'!B1071/'2 Precios'!B1072)</f>
        <v>-1.5361829444001326E-3</v>
      </c>
      <c r="C1072" s="15">
        <f>LN('2 Precios'!C1071/'2 Precios'!C1072)</f>
        <v>4.6792143934292051E-3</v>
      </c>
      <c r="D1072" s="15">
        <f>LN('2 Precios'!D1071/'2 Precios'!D1072)</f>
        <v>0</v>
      </c>
      <c r="E1072" s="15">
        <f>LN('2 Precios'!E1071/'2 Precios'!E1072)</f>
        <v>1.7391691860103444E-2</v>
      </c>
      <c r="F1072" s="15">
        <f>LN('2 Precios'!F1071/'2 Precios'!F1072)</f>
        <v>0</v>
      </c>
      <c r="G1072" s="15">
        <f>LN('2 Precios'!G1071/'2 Precios'!G1072)</f>
        <v>1.2552865993866369E-3</v>
      </c>
      <c r="H1072" s="15">
        <f>LN('2 Precios'!H1071/'2 Precios'!H1072)</f>
        <v>5.7266540230317521E-3</v>
      </c>
      <c r="I1072" s="15">
        <f>LN('2 Precios'!I1071/'2 Precios'!I1072)</f>
        <v>3.6528301607886116E-2</v>
      </c>
      <c r="J1072" s="11">
        <v>1070</v>
      </c>
    </row>
    <row r="1073" spans="1:10" x14ac:dyDescent="0.2">
      <c r="A1073" s="2">
        <v>42524</v>
      </c>
      <c r="B1073" s="14">
        <f>LN('2 Precios'!B1072/'2 Precios'!B1073)</f>
        <v>9.1850551548238943E-3</v>
      </c>
      <c r="C1073" s="15">
        <f>LN('2 Precios'!C1072/'2 Precios'!C1073)</f>
        <v>-9.9437467534095798E-4</v>
      </c>
      <c r="D1073" s="15">
        <f>LN('2 Precios'!D1072/'2 Precios'!D1073)</f>
        <v>1.8779894651596275E-2</v>
      </c>
      <c r="E1073" s="15">
        <f>LN('2 Precios'!E1072/'2 Precios'!E1073)</f>
        <v>1.2794442045342261E-2</v>
      </c>
      <c r="F1073" s="15">
        <f>LN('2 Precios'!F1072/'2 Precios'!F1073)</f>
        <v>-1.6129381929883644E-2</v>
      </c>
      <c r="G1073" s="15">
        <f>LN('2 Precios'!G1072/'2 Precios'!G1073)</f>
        <v>1.0044477566978419E-3</v>
      </c>
      <c r="H1073" s="15">
        <f>LN('2 Precios'!H1072/'2 Precios'!H1073)</f>
        <v>-1.441675692387219E-2</v>
      </c>
      <c r="I1073" s="15">
        <f>LN('2 Precios'!I1072/'2 Precios'!I1073)</f>
        <v>-1.6662003786083172E-2</v>
      </c>
      <c r="J1073" s="11">
        <v>1071</v>
      </c>
    </row>
    <row r="1074" spans="1:10" x14ac:dyDescent="0.2">
      <c r="A1074" s="2">
        <v>42523</v>
      </c>
      <c r="B1074" s="14">
        <f>LN('2 Precios'!B1073/'2 Precios'!B1074)</f>
        <v>-1.0827494394389046E-3</v>
      </c>
      <c r="C1074" s="15">
        <f>LN('2 Precios'!C1073/'2 Precios'!C1074)</f>
        <v>1.0992986397702773E-2</v>
      </c>
      <c r="D1074" s="15">
        <f>LN('2 Precios'!D1073/'2 Precios'!D1074)</f>
        <v>9.523881511255541E-3</v>
      </c>
      <c r="E1074" s="15">
        <f>LN('2 Precios'!E1073/'2 Precios'!E1074)</f>
        <v>-8.9732172662529263E-3</v>
      </c>
      <c r="F1074" s="15">
        <f>LN('2 Precios'!F1073/'2 Precios'!F1074)</f>
        <v>4.0080213975386466E-3</v>
      </c>
      <c r="G1074" s="15">
        <f>LN('2 Precios'!G1073/'2 Precios'!G1074)</f>
        <v>5.7987997111940727E-3</v>
      </c>
      <c r="H1074" s="15">
        <f>LN('2 Precios'!H1073/'2 Precios'!H1074)</f>
        <v>-1.4982917879739065E-2</v>
      </c>
      <c r="I1074" s="15">
        <f>LN('2 Precios'!I1073/'2 Precios'!I1074)</f>
        <v>-4.4438962765650215E-2</v>
      </c>
      <c r="J1074" s="11">
        <v>1072</v>
      </c>
    </row>
    <row r="1075" spans="1:10" x14ac:dyDescent="0.2">
      <c r="A1075" s="2">
        <v>42522</v>
      </c>
      <c r="B1075" s="14">
        <f>LN('2 Precios'!B1074/'2 Precios'!B1075)</f>
        <v>2.1569625644630923E-3</v>
      </c>
      <c r="C1075" s="15">
        <f>LN('2 Precios'!C1074/'2 Precios'!C1075)</f>
        <v>-6.2964431502571675E-3</v>
      </c>
      <c r="D1075" s="15">
        <f>LN('2 Precios'!D1074/'2 Precios'!D1075)</f>
        <v>0</v>
      </c>
      <c r="E1075" s="15">
        <f>LN('2 Precios'!E1074/'2 Precios'!E1075)</f>
        <v>-1.9712516238932849E-2</v>
      </c>
      <c r="F1075" s="15">
        <f>LN('2 Precios'!F1074/'2 Precios'!F1075)</f>
        <v>-8.995562908577873E-3</v>
      </c>
      <c r="G1075" s="15">
        <f>LN('2 Precios'!G1074/'2 Precios'!G1075)</f>
        <v>1.8374143640995721E-2</v>
      </c>
      <c r="H1075" s="15">
        <f>LN('2 Precios'!H1074/'2 Precios'!H1075)</f>
        <v>1.8134578728687907E-4</v>
      </c>
      <c r="I1075" s="15">
        <f>LN('2 Precios'!I1074/'2 Precios'!I1075)</f>
        <v>-9.8301312546173209E-3</v>
      </c>
      <c r="J1075" s="11">
        <v>1073</v>
      </c>
    </row>
    <row r="1076" spans="1:10" x14ac:dyDescent="0.2">
      <c r="A1076" s="2">
        <v>42521</v>
      </c>
      <c r="B1076" s="14">
        <f>LN('2 Precios'!B1075/'2 Precios'!B1076)</f>
        <v>-1.2194774715327103E-2</v>
      </c>
      <c r="C1076" s="15">
        <f>LN('2 Precios'!C1075/'2 Precios'!C1076)</f>
        <v>-5.2643360194930952E-3</v>
      </c>
      <c r="D1076" s="15">
        <f>LN('2 Precios'!D1075/'2 Precios'!D1076)</f>
        <v>-1.4252022707201615E-2</v>
      </c>
      <c r="E1076" s="15">
        <f>LN('2 Precios'!E1075/'2 Precios'!E1076)</f>
        <v>7.5358056636775795E-3</v>
      </c>
      <c r="F1076" s="15">
        <f>LN('2 Precios'!F1075/'2 Precios'!F1076)</f>
        <v>-3.9721998604326913E-3</v>
      </c>
      <c r="G1076" s="15">
        <f>LN('2 Precios'!G1075/'2 Precios'!G1076)</f>
        <v>-2.0647004887074594E-2</v>
      </c>
      <c r="H1076" s="15">
        <f>LN('2 Precios'!H1075/'2 Precios'!H1076)</f>
        <v>-5.3818413164663801E-3</v>
      </c>
      <c r="I1076" s="15">
        <f>LN('2 Precios'!I1075/'2 Precios'!I1076)</f>
        <v>1.678266128179332E-3</v>
      </c>
      <c r="J1076" s="11">
        <v>1074</v>
      </c>
    </row>
    <row r="1077" spans="1:10" x14ac:dyDescent="0.2">
      <c r="A1077" s="2">
        <v>42520</v>
      </c>
      <c r="B1077" s="14">
        <f>LN('2 Precios'!B1076/'2 Precios'!B1077)</f>
        <v>-2.3211628032693272E-3</v>
      </c>
      <c r="C1077" s="15">
        <f>LN('2 Precios'!C1076/'2 Precios'!C1077)</f>
        <v>-1.701333212762509E-3</v>
      </c>
      <c r="D1077" s="15">
        <f>LN('2 Precios'!D1076/'2 Precios'!D1077)</f>
        <v>0</v>
      </c>
      <c r="E1077" s="15">
        <f>LN('2 Precios'!E1076/'2 Precios'!E1077)</f>
        <v>-6.7847979834801363E-3</v>
      </c>
      <c r="F1077" s="15">
        <f>LN('2 Precios'!F1076/'2 Precios'!F1077)</f>
        <v>6.9616888086005066E-3</v>
      </c>
      <c r="G1077" s="15">
        <f>LN('2 Precios'!G1076/'2 Precios'!G1077)</f>
        <v>1.7676164053457072E-3</v>
      </c>
      <c r="H1077" s="15">
        <f>LN('2 Precios'!H1076/'2 Precios'!H1077)</f>
        <v>8.5157237069282982E-3</v>
      </c>
      <c r="I1077" s="15">
        <f>LN('2 Precios'!I1076/'2 Precios'!I1077)</f>
        <v>1.2394581209899842E-2</v>
      </c>
      <c r="J1077" s="11">
        <v>1075</v>
      </c>
    </row>
    <row r="1078" spans="1:10" x14ac:dyDescent="0.2">
      <c r="A1078" s="2">
        <v>42517</v>
      </c>
      <c r="B1078" s="14">
        <f>LN('2 Precios'!B1077/'2 Precios'!B1078)</f>
        <v>1.8327590470173171E-3</v>
      </c>
      <c r="C1078" s="15">
        <f>LN('2 Precios'!C1077/'2 Precios'!C1078)</f>
        <v>-5.6505591361828223E-3</v>
      </c>
      <c r="D1078" s="15">
        <f>LN('2 Precios'!D1077/'2 Precios'!D1078)</f>
        <v>-1.4051753455650302E-2</v>
      </c>
      <c r="E1078" s="15">
        <f>LN('2 Precios'!E1077/'2 Precios'!E1078)</f>
        <v>2.0494101470885779E-2</v>
      </c>
      <c r="F1078" s="15">
        <f>LN('2 Precios'!F1077/'2 Precios'!F1078)</f>
        <v>5.5041918921590301E-3</v>
      </c>
      <c r="G1078" s="15">
        <f>LN('2 Precios'!G1077/'2 Precios'!G1078)</f>
        <v>-8.0545056075139766E-3</v>
      </c>
      <c r="H1078" s="15">
        <f>LN('2 Precios'!H1077/'2 Precios'!H1078)</f>
        <v>1.6326883889968911E-2</v>
      </c>
      <c r="I1078" s="15">
        <f>LN('2 Precios'!I1077/'2 Precios'!I1078)</f>
        <v>-7.3426480698960206E-3</v>
      </c>
      <c r="J1078" s="11">
        <v>1076</v>
      </c>
    </row>
    <row r="1079" spans="1:10" x14ac:dyDescent="0.2">
      <c r="A1079" s="2">
        <v>42516</v>
      </c>
      <c r="B1079" s="14">
        <f>LN('2 Precios'!B1078/'2 Precios'!B1079)</f>
        <v>7.1661937758438635E-3</v>
      </c>
      <c r="C1079" s="15">
        <f>LN('2 Precios'!C1078/'2 Precios'!C1079)</f>
        <v>9.3405151210189177E-3</v>
      </c>
      <c r="D1079" s="15">
        <f>LN('2 Precios'!D1078/'2 Precios'!D1079)</f>
        <v>-9.2593254127967123E-3</v>
      </c>
      <c r="E1079" s="15">
        <f>LN('2 Precios'!E1078/'2 Precios'!E1079)</f>
        <v>-2.6237655779229551E-2</v>
      </c>
      <c r="F1079" s="15">
        <f>LN('2 Precios'!F1078/'2 Precios'!F1079)</f>
        <v>-1.5434710194561411E-2</v>
      </c>
      <c r="G1079" s="15">
        <f>LN('2 Precios'!G1078/'2 Precios'!G1079)</f>
        <v>-1.75352568920245E-3</v>
      </c>
      <c r="H1079" s="15">
        <f>LN('2 Precios'!H1078/'2 Precios'!H1079)</f>
        <v>1.4719176558348954E-2</v>
      </c>
      <c r="I1079" s="15">
        <f>LN('2 Precios'!I1078/'2 Precios'!I1079)</f>
        <v>-8.4057372429149207E-3</v>
      </c>
      <c r="J1079" s="11">
        <v>1077</v>
      </c>
    </row>
    <row r="1080" spans="1:10" x14ac:dyDescent="0.2">
      <c r="A1080" s="2">
        <v>42515</v>
      </c>
      <c r="B1080" s="14">
        <f>LN('2 Precios'!B1079/'2 Precios'!B1080)</f>
        <v>4.6811664792352362E-3</v>
      </c>
      <c r="C1080" s="15">
        <f>LN('2 Precios'!C1079/'2 Precios'!C1080)</f>
        <v>-6.0954187988472401E-3</v>
      </c>
      <c r="D1080" s="15">
        <f>LN('2 Precios'!D1079/'2 Precios'!D1080)</f>
        <v>0</v>
      </c>
      <c r="E1080" s="15">
        <f>LN('2 Precios'!E1079/'2 Precios'!E1080)</f>
        <v>1.8344527493937945E-2</v>
      </c>
      <c r="F1080" s="15">
        <f>LN('2 Precios'!F1079/'2 Precios'!F1080)</f>
        <v>4.9419323961057832E-4</v>
      </c>
      <c r="G1080" s="15">
        <f>LN('2 Precios'!G1079/'2 Precios'!G1080)</f>
        <v>-8.9681659019977371E-3</v>
      </c>
      <c r="H1080" s="15">
        <f>LN('2 Precios'!H1079/'2 Precios'!H1080)</f>
        <v>-1.8751775395353457E-3</v>
      </c>
      <c r="I1080" s="15">
        <f>LN('2 Precios'!I1079/'2 Precios'!I1080)</f>
        <v>-6.3969068087178366E-3</v>
      </c>
      <c r="J1080" s="11">
        <v>1078</v>
      </c>
    </row>
    <row r="1081" spans="1:10" x14ac:dyDescent="0.2">
      <c r="A1081" s="2">
        <v>42514</v>
      </c>
      <c r="B1081" s="14">
        <f>LN('2 Precios'!B1080/'2 Precios'!B1081)</f>
        <v>5.7597503820700779E-3</v>
      </c>
      <c r="C1081" s="15">
        <f>LN('2 Precios'!C1080/'2 Precios'!C1081)</f>
        <v>-6.4797943344908401E-3</v>
      </c>
      <c r="D1081" s="15">
        <f>LN('2 Precios'!D1080/'2 Precios'!D1081)</f>
        <v>4.6189458562944583E-3</v>
      </c>
      <c r="E1081" s="15">
        <f>LN('2 Precios'!E1080/'2 Precios'!E1081)</f>
        <v>9.940160729890327E-3</v>
      </c>
      <c r="F1081" s="15">
        <f>LN('2 Precios'!F1080/'2 Precios'!F1081)</f>
        <v>9.4363250627917967E-3</v>
      </c>
      <c r="G1081" s="15">
        <f>LN('2 Precios'!G1080/'2 Precios'!G1081)</f>
        <v>-1.7347654352768563E-3</v>
      </c>
      <c r="H1081" s="15">
        <f>LN('2 Precios'!H1080/'2 Precios'!H1081)</f>
        <v>-7.3728800302928039E-3</v>
      </c>
      <c r="I1081" s="15">
        <f>LN('2 Precios'!I1080/'2 Precios'!I1081)</f>
        <v>-8.31315021724022E-4</v>
      </c>
      <c r="J1081" s="11">
        <v>1079</v>
      </c>
    </row>
    <row r="1082" spans="1:10" x14ac:dyDescent="0.2">
      <c r="A1082" s="2">
        <v>42513</v>
      </c>
      <c r="B1082" s="14">
        <f>LN('2 Precios'!B1081/'2 Precios'!B1082)</f>
        <v>1.7755986959259176E-3</v>
      </c>
      <c r="C1082" s="15">
        <f>LN('2 Precios'!C1081/'2 Precios'!C1082)</f>
        <v>3.7983305678786832E-3</v>
      </c>
      <c r="D1082" s="15">
        <f>LN('2 Precios'!D1081/'2 Precios'!D1082)</f>
        <v>-9.2166551049240632E-3</v>
      </c>
      <c r="E1082" s="15">
        <f>LN('2 Precios'!E1081/'2 Precios'!E1082)</f>
        <v>-5.3646570687720151E-3</v>
      </c>
      <c r="F1082" s="15">
        <f>LN('2 Precios'!F1081/'2 Precios'!F1082)</f>
        <v>-1.0918172703674995E-2</v>
      </c>
      <c r="G1082" s="15">
        <f>LN('2 Precios'!G1081/'2 Precios'!G1082)</f>
        <v>-2.9647745937097431E-3</v>
      </c>
      <c r="H1082" s="15">
        <f>LN('2 Precios'!H1081/'2 Precios'!H1082)</f>
        <v>0</v>
      </c>
      <c r="I1082" s="15">
        <f>LN('2 Precios'!I1081/'2 Precios'!I1082)</f>
        <v>-3.9913049648705914E-2</v>
      </c>
      <c r="J1082" s="11">
        <v>1080</v>
      </c>
    </row>
    <row r="1083" spans="1:10" x14ac:dyDescent="0.2">
      <c r="A1083" s="2">
        <v>42510</v>
      </c>
      <c r="B1083" s="14">
        <f>LN('2 Precios'!B1082/'2 Precios'!B1083)</f>
        <v>2.3200076157616437E-3</v>
      </c>
      <c r="C1083" s="15">
        <f>LN('2 Precios'!C1082/'2 Precios'!C1083)</f>
        <v>2.5402216259037286E-3</v>
      </c>
      <c r="D1083" s="15">
        <f>LN('2 Precios'!D1082/'2 Precios'!D1083)</f>
        <v>3.2636929313022735E-2</v>
      </c>
      <c r="E1083" s="15">
        <f>LN('2 Precios'!E1082/'2 Precios'!E1083)</f>
        <v>1.2304692545579589E-2</v>
      </c>
      <c r="F1083" s="15">
        <f>LN('2 Precios'!F1082/'2 Precios'!F1083)</f>
        <v>1.4818476408833103E-3</v>
      </c>
      <c r="G1083" s="15">
        <f>LN('2 Precios'!G1082/'2 Precios'!G1083)</f>
        <v>1.6675914540159074E-2</v>
      </c>
      <c r="H1083" s="15">
        <f>LN('2 Precios'!H1082/'2 Precios'!H1083)</f>
        <v>-9.4397489418845838E-3</v>
      </c>
      <c r="I1083" s="15">
        <f>LN('2 Precios'!I1082/'2 Precios'!I1083)</f>
        <v>-5.3219799020917495E-4</v>
      </c>
      <c r="J1083" s="11">
        <v>1081</v>
      </c>
    </row>
    <row r="1084" spans="1:10" x14ac:dyDescent="0.2">
      <c r="A1084" s="2">
        <v>42509</v>
      </c>
      <c r="B1084" s="14">
        <f>LN('2 Precios'!B1083/'2 Precios'!B1084)</f>
        <v>-1.1035786743959978E-2</v>
      </c>
      <c r="C1084" s="15">
        <f>LN('2 Precios'!C1083/'2 Precios'!C1084)</f>
        <v>3.1134188749935036E-3</v>
      </c>
      <c r="D1084" s="15">
        <f>LN('2 Precios'!D1083/'2 Precios'!D1084)</f>
        <v>9.523881511255541E-3</v>
      </c>
      <c r="E1084" s="15">
        <f>LN('2 Precios'!E1083/'2 Precios'!E1084)</f>
        <v>-1.8038917402863849E-3</v>
      </c>
      <c r="F1084" s="15">
        <f>LN('2 Precios'!F1083/'2 Precios'!F1084)</f>
        <v>-1.4818476408832455E-3</v>
      </c>
      <c r="G1084" s="15">
        <f>LN('2 Precios'!G1083/'2 Precios'!G1084)</f>
        <v>-4.758562404573786E-3</v>
      </c>
      <c r="H1084" s="15">
        <f>LN('2 Precios'!H1083/'2 Precios'!H1084)</f>
        <v>2.0331529159901052E-2</v>
      </c>
      <c r="I1084" s="15">
        <f>LN('2 Precios'!I1083/'2 Precios'!I1084)</f>
        <v>-8.7405670681169056E-3</v>
      </c>
      <c r="J1084" s="11">
        <v>1082</v>
      </c>
    </row>
    <row r="1085" spans="1:10" x14ac:dyDescent="0.2">
      <c r="A1085" s="2">
        <v>42508</v>
      </c>
      <c r="B1085" s="14">
        <f>LN('2 Precios'!B1084/'2 Precios'!B1085)</f>
        <v>-7.0218754045465095E-3</v>
      </c>
      <c r="C1085" s="15">
        <f>LN('2 Precios'!C1084/'2 Precios'!C1085)</f>
        <v>-4.9487409249707025E-3</v>
      </c>
      <c r="D1085" s="15">
        <f>LN('2 Precios'!D1084/'2 Precios'!D1085)</f>
        <v>-9.5238815112554786E-3</v>
      </c>
      <c r="E1085" s="15">
        <f>LN('2 Precios'!E1084/'2 Precios'!E1085)</f>
        <v>-2.8178053820448176E-2</v>
      </c>
      <c r="F1085" s="15">
        <f>LN('2 Precios'!F1084/'2 Precios'!F1085)</f>
        <v>-1.0311852000681085E-2</v>
      </c>
      <c r="G1085" s="15">
        <f>LN('2 Precios'!G1084/'2 Precios'!G1085)</f>
        <v>-3.9891445439513987E-3</v>
      </c>
      <c r="H1085" s="15">
        <f>LN('2 Precios'!H1084/'2 Precios'!H1085)</f>
        <v>-6.6520039164796717E-3</v>
      </c>
      <c r="I1085" s="15">
        <f>LN('2 Precios'!I1084/'2 Precios'!I1085)</f>
        <v>3.9634879198380563E-3</v>
      </c>
      <c r="J1085" s="11">
        <v>1083</v>
      </c>
    </row>
    <row r="1086" spans="1:10" x14ac:dyDescent="0.2">
      <c r="A1086" s="2">
        <v>42507</v>
      </c>
      <c r="B1086" s="14">
        <f>LN('2 Precios'!B1085/'2 Precios'!B1086)</f>
        <v>6.3324347276490418E-4</v>
      </c>
      <c r="C1086" s="15">
        <f>LN('2 Precios'!C1085/'2 Precios'!C1086)</f>
        <v>6.5091497258625676E-3</v>
      </c>
      <c r="D1086" s="15">
        <f>LN('2 Precios'!D1085/'2 Precios'!D1086)</f>
        <v>-1.8779894651596359E-2</v>
      </c>
      <c r="E1086" s="15">
        <f>LN('2 Precios'!E1085/'2 Precios'!E1086)</f>
        <v>-3.4982294108431384E-3</v>
      </c>
      <c r="F1086" s="15">
        <f>LN('2 Precios'!F1085/'2 Precios'!F1086)</f>
        <v>1.129950640195377E-2</v>
      </c>
      <c r="G1086" s="15">
        <f>LN('2 Precios'!G1085/'2 Precios'!G1086)</f>
        <v>-2.1414094719950694E-2</v>
      </c>
      <c r="H1086" s="15">
        <f>LN('2 Precios'!H1085/'2 Precios'!H1086)</f>
        <v>-3.0302767067066148E-3</v>
      </c>
      <c r="I1086" s="15">
        <f>LN('2 Precios'!I1085/'2 Precios'!I1086)</f>
        <v>-1.851607459312031E-3</v>
      </c>
      <c r="J1086" s="11">
        <v>1084</v>
      </c>
    </row>
    <row r="1087" spans="1:10" x14ac:dyDescent="0.2">
      <c r="A1087" s="2">
        <v>42506</v>
      </c>
      <c r="B1087" s="14">
        <f>LN('2 Precios'!B1086/'2 Precios'!B1087)</f>
        <v>9.6591014991824174E-3</v>
      </c>
      <c r="C1087" s="15">
        <f>LN('2 Precios'!C1086/'2 Precios'!C1087)</f>
        <v>2.8433911679068753E-3</v>
      </c>
      <c r="D1087" s="15">
        <f>LN('2 Precios'!D1086/'2 Precios'!D1087)</f>
        <v>-4.6403795565023364E-3</v>
      </c>
      <c r="E1087" s="15">
        <f>LN('2 Precios'!E1086/'2 Precios'!E1087)</f>
        <v>-4.9877805898400709E-4</v>
      </c>
      <c r="F1087" s="15">
        <f>LN('2 Precios'!F1086/'2 Precios'!F1087)</f>
        <v>-2.9599923673919826E-3</v>
      </c>
      <c r="G1087" s="15">
        <f>LN('2 Precios'!G1086/'2 Precios'!G1087)</f>
        <v>-1.3786796722592833E-2</v>
      </c>
      <c r="H1087" s="15">
        <f>LN('2 Precios'!H1086/'2 Precios'!H1087)</f>
        <v>-1.2094995948302722E-3</v>
      </c>
      <c r="I1087" s="15">
        <f>LN('2 Precios'!I1086/'2 Precios'!I1087)</f>
        <v>1.9210863205333398E-2</v>
      </c>
      <c r="J1087" s="11">
        <v>1085</v>
      </c>
    </row>
    <row r="1088" spans="1:10" x14ac:dyDescent="0.2">
      <c r="A1088" s="2">
        <v>42503</v>
      </c>
      <c r="B1088" s="14">
        <f>LN('2 Precios'!B1087/'2 Precios'!B1088)</f>
        <v>-6.2214908170309348E-3</v>
      </c>
      <c r="C1088" s="15">
        <f>LN('2 Precios'!C1087/'2 Precios'!C1088)</f>
        <v>-5.8202165860426662E-3</v>
      </c>
      <c r="D1088" s="15">
        <f>LN('2 Precios'!D1087/'2 Precios'!D1088)</f>
        <v>-1.3793322132335761E-2</v>
      </c>
      <c r="E1088" s="15">
        <f>LN('2 Precios'!E1087/'2 Precios'!E1088)</f>
        <v>1.2039272277647273E-2</v>
      </c>
      <c r="F1088" s="15">
        <f>LN('2 Precios'!F1087/'2 Precios'!F1088)</f>
        <v>-5.4041400350967675E-3</v>
      </c>
      <c r="G1088" s="15">
        <f>LN('2 Precios'!G1087/'2 Precios'!G1088)</f>
        <v>-9.8004439980370721E-3</v>
      </c>
      <c r="H1088" s="15">
        <f>LN('2 Precios'!H1087/'2 Precios'!H1088)</f>
        <v>1.5819657271102154E-3</v>
      </c>
      <c r="I1088" s="15">
        <f>LN('2 Precios'!I1087/'2 Precios'!I1088)</f>
        <v>0</v>
      </c>
      <c r="J1088" s="11">
        <v>1086</v>
      </c>
    </row>
    <row r="1089" spans="1:10" x14ac:dyDescent="0.2">
      <c r="A1089" s="2">
        <v>42502</v>
      </c>
      <c r="B1089" s="14">
        <f>LN('2 Precios'!B1088/'2 Precios'!B1089)</f>
        <v>3.9246445286946294E-3</v>
      </c>
      <c r="C1089" s="15">
        <f>LN('2 Precios'!C1088/'2 Precios'!C1089)</f>
        <v>9.3857913131623564E-3</v>
      </c>
      <c r="D1089" s="15">
        <f>LN('2 Precios'!D1088/'2 Precios'!D1089)</f>
        <v>9.1743762760412295E-3</v>
      </c>
      <c r="E1089" s="15">
        <f>LN('2 Precios'!E1088/'2 Precios'!E1089)</f>
        <v>-6.5392084126230541E-3</v>
      </c>
      <c r="F1089" s="15">
        <f>LN('2 Precios'!F1088/'2 Precios'!F1089)</f>
        <v>7.3764780012159879E-3</v>
      </c>
      <c r="G1089" s="15">
        <f>LN('2 Precios'!G1088/'2 Precios'!G1089)</f>
        <v>2.1153692479159523E-2</v>
      </c>
      <c r="H1089" s="15">
        <f>LN('2 Precios'!H1088/'2 Precios'!H1089)</f>
        <v>7.2438826439699643E-3</v>
      </c>
      <c r="I1089" s="15">
        <f>LN('2 Precios'!I1088/'2 Precios'!I1089)</f>
        <v>-1.0451629796335384E-2</v>
      </c>
      <c r="J1089" s="11">
        <v>1087</v>
      </c>
    </row>
    <row r="1090" spans="1:10" x14ac:dyDescent="0.2">
      <c r="A1090" s="2">
        <v>42501</v>
      </c>
      <c r="B1090" s="14">
        <f>LN('2 Precios'!B1089/'2 Precios'!B1090)</f>
        <v>-3.7186478715427124E-3</v>
      </c>
      <c r="C1090" s="15">
        <f>LN('2 Precios'!C1089/'2 Precios'!C1090)</f>
        <v>-1.1789100557820479E-2</v>
      </c>
      <c r="D1090" s="15">
        <f>LN('2 Precios'!D1089/'2 Precios'!D1090)</f>
        <v>-1.3730192811902131E-2</v>
      </c>
      <c r="E1090" s="15">
        <f>LN('2 Precios'!E1089/'2 Precios'!E1090)</f>
        <v>-1.4188166175455132E-2</v>
      </c>
      <c r="F1090" s="15">
        <f>LN('2 Precios'!F1089/'2 Precios'!F1090)</f>
        <v>-1.2751521482031378E-2</v>
      </c>
      <c r="G1090" s="15">
        <f>LN('2 Precios'!G1089/'2 Precios'!G1090)</f>
        <v>-2.2106557444347735E-2</v>
      </c>
      <c r="H1090" s="15">
        <f>LN('2 Precios'!H1089/'2 Precios'!H1090)</f>
        <v>-5.1928773939139018E-3</v>
      </c>
      <c r="I1090" s="15">
        <f>LN('2 Precios'!I1089/'2 Precios'!I1090)</f>
        <v>2.6473697342249584E-2</v>
      </c>
      <c r="J1090" s="11">
        <v>1088</v>
      </c>
    </row>
    <row r="1091" spans="1:10" x14ac:dyDescent="0.2">
      <c r="A1091" s="2">
        <v>42500</v>
      </c>
      <c r="B1091" s="14">
        <f>LN('2 Precios'!B1090/'2 Precios'!B1091)</f>
        <v>9.3717949996955981E-3</v>
      </c>
      <c r="C1091" s="15">
        <f>LN('2 Precios'!C1090/'2 Precios'!C1091)</f>
        <v>2.5449045443383996E-3</v>
      </c>
      <c r="D1091" s="15">
        <f>LN('2 Precios'!D1090/'2 Precios'!D1091)</f>
        <v>-1.3544225107757149E-2</v>
      </c>
      <c r="E1091" s="15">
        <f>LN('2 Precios'!E1090/'2 Precios'!E1091)</f>
        <v>8.6881023104309202E-3</v>
      </c>
      <c r="F1091" s="15">
        <f>LN('2 Precios'!F1090/'2 Precios'!F1091)</f>
        <v>-1.4608719778731807E-3</v>
      </c>
      <c r="G1091" s="15">
        <f>LN('2 Precios'!G1090/'2 Precios'!G1091)</f>
        <v>2.1409281344107901E-3</v>
      </c>
      <c r="H1091" s="15">
        <f>LN('2 Precios'!H1090/'2 Precios'!H1091)</f>
        <v>-1.5234986941007908E-2</v>
      </c>
      <c r="I1091" s="15">
        <f>LN('2 Precios'!I1090/'2 Precios'!I1091)</f>
        <v>-1.5752688586990204E-2</v>
      </c>
      <c r="J1091" s="11">
        <v>1089</v>
      </c>
    </row>
    <row r="1092" spans="1:10" x14ac:dyDescent="0.2">
      <c r="A1092" s="2">
        <v>42499</v>
      </c>
      <c r="B1092" s="14">
        <f>LN('2 Precios'!B1091/'2 Precios'!B1092)</f>
        <v>8.9516245928542796E-4</v>
      </c>
      <c r="C1092" s="15">
        <f>LN('2 Precios'!C1091/'2 Precios'!C1092)</f>
        <v>2.5085527050209538E-2</v>
      </c>
      <c r="D1092" s="15">
        <f>LN('2 Precios'!D1091/'2 Precios'!D1092)</f>
        <v>-1.7778246021283944E-2</v>
      </c>
      <c r="E1092" s="15">
        <f>LN('2 Precios'!E1091/'2 Precios'!E1092)</f>
        <v>-6.708932936026488E-3</v>
      </c>
      <c r="F1092" s="15">
        <f>LN('2 Precios'!F1091/'2 Precios'!F1092)</f>
        <v>-5.8224814132350556E-3</v>
      </c>
      <c r="G1092" s="15">
        <f>LN('2 Precios'!G1091/'2 Precios'!G1092)</f>
        <v>5.9715263771336503E-3</v>
      </c>
      <c r="H1092" s="15">
        <f>LN('2 Precios'!H1091/'2 Precios'!H1092)</f>
        <v>1.2415976351106126E-3</v>
      </c>
      <c r="I1092" s="15">
        <f>LN('2 Precios'!I1091/'2 Precios'!I1092)</f>
        <v>2.3171351849914715E-2</v>
      </c>
      <c r="J1092" s="11">
        <v>1090</v>
      </c>
    </row>
    <row r="1093" spans="1:10" x14ac:dyDescent="0.2">
      <c r="A1093" s="2">
        <v>42496</v>
      </c>
      <c r="B1093" s="14">
        <f>LN('2 Precios'!B1092/'2 Precios'!B1093)</f>
        <v>1.3697280979283926E-3</v>
      </c>
      <c r="C1093" s="15">
        <f>LN('2 Precios'!C1092/'2 Precios'!C1093)</f>
        <v>1.3591733000016338E-2</v>
      </c>
      <c r="D1093" s="15">
        <f>LN('2 Precios'!D1092/'2 Precios'!D1093)</f>
        <v>-4.3956114730379975E-3</v>
      </c>
      <c r="E1093" s="15">
        <f>LN('2 Precios'!E1092/'2 Precios'!E1093)</f>
        <v>9.4551835354897574E-3</v>
      </c>
      <c r="F1093" s="15">
        <f>LN('2 Precios'!F1092/'2 Precios'!F1093)</f>
        <v>2.4218466082592178E-3</v>
      </c>
      <c r="G1093" s="15">
        <f>LN('2 Precios'!G1092/'2 Precios'!G1093)</f>
        <v>-4.779557192468171E-3</v>
      </c>
      <c r="H1093" s="15">
        <f>LN('2 Precios'!H1092/'2 Precios'!H1093)</f>
        <v>5.1205324306617724E-3</v>
      </c>
      <c r="I1093" s="15">
        <f>LN('2 Precios'!I1092/'2 Precios'!I1093)</f>
        <v>-3.0290813342034226E-3</v>
      </c>
      <c r="J1093" s="11">
        <v>1091</v>
      </c>
    </row>
    <row r="1094" spans="1:10" x14ac:dyDescent="0.2">
      <c r="A1094" s="2">
        <v>42495</v>
      </c>
      <c r="B1094" s="14">
        <f>LN('2 Precios'!B1093/'2 Precios'!B1094)</f>
        <v>-4.4428356762171691E-3</v>
      </c>
      <c r="C1094" s="15">
        <f>LN('2 Precios'!C1093/'2 Precios'!C1094)</f>
        <v>1.6168801160139721E-2</v>
      </c>
      <c r="D1094" s="15">
        <f>LN('2 Precios'!D1093/'2 Precios'!D1094)</f>
        <v>-2.1692824611259896E-2</v>
      </c>
      <c r="E1094" s="15">
        <f>LN('2 Precios'!E1093/'2 Precios'!E1094)</f>
        <v>-9.4551835354898632E-3</v>
      </c>
      <c r="F1094" s="15">
        <f>LN('2 Precios'!F1093/'2 Precios'!F1094)</f>
        <v>-1.5399726112463636E-2</v>
      </c>
      <c r="G1094" s="15">
        <f>LN('2 Precios'!G1093/'2 Precios'!G1094)</f>
        <v>8.3811434201387178E-3</v>
      </c>
      <c r="H1094" s="15">
        <f>LN('2 Precios'!H1093/'2 Precios'!H1094)</f>
        <v>8.2664242035891868E-3</v>
      </c>
      <c r="I1094" s="15">
        <f>LN('2 Precios'!I1093/'2 Precios'!I1094)</f>
        <v>1.300688029917094E-2</v>
      </c>
      <c r="J1094" s="11">
        <v>1092</v>
      </c>
    </row>
    <row r="1095" spans="1:10" x14ac:dyDescent="0.2">
      <c r="A1095" s="2">
        <v>42494</v>
      </c>
      <c r="B1095" s="14">
        <f>LN('2 Precios'!B1094/'2 Precios'!B1095)</f>
        <v>-6.5677325011717202E-3</v>
      </c>
      <c r="C1095" s="15">
        <f>LN('2 Precios'!C1094/'2 Precios'!C1095)</f>
        <v>-6.5583033803007802E-3</v>
      </c>
      <c r="D1095" s="15">
        <f>LN('2 Precios'!D1094/'2 Precios'!D1095)</f>
        <v>-1.279335145990947E-2</v>
      </c>
      <c r="E1095" s="15">
        <f>LN('2 Precios'!E1094/'2 Precios'!E1095)</f>
        <v>-3.707778317709012E-3</v>
      </c>
      <c r="F1095" s="15">
        <f>LN('2 Precios'!F1094/'2 Precios'!F1095)</f>
        <v>9.5970503965003631E-3</v>
      </c>
      <c r="G1095" s="15">
        <f>LN('2 Precios'!G1094/'2 Precios'!G1095)</f>
        <v>-2.5637321524943801E-2</v>
      </c>
      <c r="H1095" s="15">
        <f>LN('2 Precios'!H1094/'2 Precios'!H1095)</f>
        <v>-9.79149322829404E-3</v>
      </c>
      <c r="I1095" s="15">
        <f>LN('2 Precios'!I1094/'2 Precios'!I1095)</f>
        <v>-2.2039431103942561E-2</v>
      </c>
      <c r="J1095" s="11">
        <v>1093</v>
      </c>
    </row>
    <row r="1096" spans="1:10" x14ac:dyDescent="0.2">
      <c r="A1096" s="2">
        <v>42493</v>
      </c>
      <c r="B1096" s="14">
        <f>LN('2 Precios'!B1095/'2 Precios'!B1096)</f>
        <v>-1.3146589714137784E-3</v>
      </c>
      <c r="C1096" s="15">
        <f>LN('2 Precios'!C1095/'2 Precios'!C1096)</f>
        <v>1.7686327987973937E-2</v>
      </c>
      <c r="D1096" s="15">
        <f>LN('2 Precios'!D1095/'2 Precios'!D1096)</f>
        <v>-8.4388686458645949E-3</v>
      </c>
      <c r="E1096" s="15">
        <f>LN('2 Precios'!E1095/'2 Precios'!E1096)</f>
        <v>-5.6587433196743633E-3</v>
      </c>
      <c r="F1096" s="15">
        <f>LN('2 Precios'!F1095/'2 Precios'!F1096)</f>
        <v>-1.2458234922041839E-2</v>
      </c>
      <c r="G1096" s="15">
        <f>LN('2 Precios'!G1095/'2 Precios'!G1096)</f>
        <v>-5.8417580181452863E-3</v>
      </c>
      <c r="H1096" s="15">
        <f>LN('2 Precios'!H1095/'2 Precios'!H1096)</f>
        <v>-1.7214154832107472E-2</v>
      </c>
      <c r="I1096" s="15">
        <f>LN('2 Precios'!I1095/'2 Precios'!I1096)</f>
        <v>1.3632994055624405E-3</v>
      </c>
      <c r="J1096" s="11">
        <v>1094</v>
      </c>
    </row>
    <row r="1097" spans="1:10" x14ac:dyDescent="0.2">
      <c r="A1097" s="2">
        <v>42492</v>
      </c>
      <c r="B1097" s="14">
        <f>LN('2 Precios'!B1096/'2 Precios'!B1097)</f>
        <v>-1.6809757502291077E-3</v>
      </c>
      <c r="C1097" s="15">
        <f>LN('2 Precios'!C1096/'2 Precios'!C1097)</f>
        <v>3.6357865724615693E-3</v>
      </c>
      <c r="D1097" s="15">
        <f>LN('2 Precios'!D1096/'2 Precios'!D1097)</f>
        <v>-8.3682496705165792E-3</v>
      </c>
      <c r="E1097" s="15">
        <f>LN('2 Precios'!E1096/'2 Precios'!E1097)</f>
        <v>-4.8947970303801561E-3</v>
      </c>
      <c r="F1097" s="15">
        <f>LN('2 Precios'!F1096/'2 Precios'!F1097)</f>
        <v>-2.3530497410194161E-2</v>
      </c>
      <c r="G1097" s="15">
        <f>LN('2 Precios'!G1096/'2 Precios'!G1097)</f>
        <v>-1.1811128961551596E-2</v>
      </c>
      <c r="H1097" s="15">
        <f>LN('2 Precios'!H1096/'2 Precios'!H1097)</f>
        <v>9.6693843454745947E-3</v>
      </c>
      <c r="I1097" s="15">
        <f>LN('2 Precios'!I1096/'2 Precios'!I1097)</f>
        <v>1.9840881777490802E-2</v>
      </c>
      <c r="J1097" s="11">
        <v>1095</v>
      </c>
    </row>
    <row r="1098" spans="1:10" x14ac:dyDescent="0.2">
      <c r="A1098" s="2">
        <v>42489</v>
      </c>
      <c r="B1098" s="14">
        <f>LN('2 Precios'!B1097/'2 Precios'!B1098)</f>
        <v>5.6035515947981153E-3</v>
      </c>
      <c r="C1098" s="15">
        <f>LN('2 Precios'!C1097/'2 Precios'!C1098)</f>
        <v>-1.6258103105099168E-2</v>
      </c>
      <c r="D1098" s="15">
        <f>LN('2 Precios'!D1097/'2 Precios'!D1098)</f>
        <v>-2.0619287202735818E-2</v>
      </c>
      <c r="E1098" s="15">
        <f>LN('2 Precios'!E1097/'2 Precios'!E1098)</f>
        <v>1.1540876878208785E-2</v>
      </c>
      <c r="F1098" s="15">
        <f>LN('2 Precios'!F1097/'2 Precios'!F1098)</f>
        <v>2.3054420276707888E-2</v>
      </c>
      <c r="G1098" s="15">
        <f>LN('2 Precios'!G1097/'2 Precios'!G1098)</f>
        <v>-6.1973402382189098E-3</v>
      </c>
      <c r="H1098" s="15">
        <f>LN('2 Precios'!H1097/'2 Precios'!H1098)</f>
        <v>2.5698559001325755E-3</v>
      </c>
      <c r="I1098" s="15">
        <f>LN('2 Precios'!I1097/'2 Precios'!I1098)</f>
        <v>-1.3820009895045032E-2</v>
      </c>
      <c r="J1098" s="11">
        <v>1096</v>
      </c>
    </row>
    <row r="1099" spans="1:10" x14ac:dyDescent="0.2">
      <c r="A1099" s="2">
        <v>42488</v>
      </c>
      <c r="B1099" s="14">
        <f>LN('2 Precios'!B1098/'2 Precios'!B1099)</f>
        <v>-9.0213319103189596E-3</v>
      </c>
      <c r="C1099" s="15">
        <f>LN('2 Precios'!C1098/'2 Precios'!C1099)</f>
        <v>-1.0446982362775407E-3</v>
      </c>
      <c r="D1099" s="15">
        <f>LN('2 Precios'!D1098/'2 Precios'!D1099)</f>
        <v>-1.2170535620255066E-2</v>
      </c>
      <c r="E1099" s="15">
        <f>LN('2 Precios'!E1098/'2 Precios'!E1099)</f>
        <v>-2.9446073346590051E-2</v>
      </c>
      <c r="F1099" s="15">
        <f>LN('2 Precios'!F1098/'2 Precios'!F1099)</f>
        <v>1.428911888757881E-3</v>
      </c>
      <c r="G1099" s="15">
        <f>LN('2 Precios'!G1098/'2 Precios'!G1099)</f>
        <v>-6.1613842255787048E-3</v>
      </c>
      <c r="H1099" s="15">
        <f>LN('2 Precios'!H1098/'2 Precios'!H1099)</f>
        <v>6.2225362105811262E-3</v>
      </c>
      <c r="I1099" s="15">
        <f>LN('2 Precios'!I1098/'2 Precios'!I1099)</f>
        <v>-4.3823680106431012E-3</v>
      </c>
      <c r="J1099" s="11">
        <v>1097</v>
      </c>
    </row>
    <row r="1100" spans="1:10" x14ac:dyDescent="0.2">
      <c r="A1100" s="2">
        <v>42487</v>
      </c>
      <c r="B1100" s="14">
        <f>LN('2 Precios'!B1099/'2 Precios'!B1100)</f>
        <v>1.1485025055471245E-2</v>
      </c>
      <c r="C1100" s="15">
        <f>LN('2 Precios'!C1099/'2 Precios'!C1100)</f>
        <v>-3.5735297111392185E-3</v>
      </c>
      <c r="D1100" s="15">
        <f>LN('2 Precios'!D1099/'2 Precios'!D1100)</f>
        <v>-8.0321716972642666E-3</v>
      </c>
      <c r="E1100" s="15">
        <f>LN('2 Precios'!E1099/'2 Precios'!E1100)</f>
        <v>3.1671318313517077E-2</v>
      </c>
      <c r="F1100" s="15">
        <f>LN('2 Precios'!F1099/'2 Precios'!F1100)</f>
        <v>1.5370139276658718E-2</v>
      </c>
      <c r="G1100" s="15">
        <f>LN('2 Precios'!G1099/'2 Precios'!G1100)</f>
        <v>2.3472705301487078E-2</v>
      </c>
      <c r="H1100" s="15">
        <f>LN('2 Precios'!H1099/'2 Precios'!H1100)</f>
        <v>1.3499222694478976E-2</v>
      </c>
      <c r="I1100" s="15">
        <f>LN('2 Precios'!I1099/'2 Precios'!I1100)</f>
        <v>-1.2223457744702817E-2</v>
      </c>
      <c r="J1100" s="11">
        <v>1098</v>
      </c>
    </row>
    <row r="1101" spans="1:10" x14ac:dyDescent="0.2">
      <c r="A1101" s="2">
        <v>42486</v>
      </c>
      <c r="B1101" s="14">
        <f>LN('2 Precios'!B1100/'2 Precios'!B1101)</f>
        <v>-3.6110855890332406E-3</v>
      </c>
      <c r="C1101" s="15">
        <f>LN('2 Precios'!C1100/'2 Precios'!C1101)</f>
        <v>8.8079541677162643E-3</v>
      </c>
      <c r="D1101" s="15">
        <f>LN('2 Precios'!D1100/'2 Precios'!D1101)</f>
        <v>0</v>
      </c>
      <c r="E1101" s="15">
        <f>LN('2 Precios'!E1100/'2 Precios'!E1101)</f>
        <v>1.2384893223920685E-3</v>
      </c>
      <c r="F1101" s="15">
        <f>LN('2 Precios'!F1100/'2 Precios'!F1101)</f>
        <v>-1.9342848890085416E-3</v>
      </c>
      <c r="G1101" s="15">
        <f>LN('2 Precios'!G1100/'2 Precios'!G1101)</f>
        <v>1.975112751620996E-2</v>
      </c>
      <c r="H1101" s="15">
        <f>LN('2 Precios'!H1100/'2 Precios'!H1101)</f>
        <v>-1.8940320563741682E-2</v>
      </c>
      <c r="I1101" s="15">
        <f>LN('2 Precios'!I1100/'2 Precios'!I1101)</f>
        <v>-2.0575207575052368E-2</v>
      </c>
      <c r="J1101" s="11">
        <v>1099</v>
      </c>
    </row>
    <row r="1102" spans="1:10" x14ac:dyDescent="0.2">
      <c r="A1102" s="2">
        <v>42485</v>
      </c>
      <c r="B1102" s="14">
        <f>LN('2 Precios'!B1101/'2 Precios'!B1102)</f>
        <v>-7.0205444083060588E-4</v>
      </c>
      <c r="C1102" s="15">
        <f>LN('2 Precios'!C1101/'2 Precios'!C1102)</f>
        <v>-5.5326645803255546E-3</v>
      </c>
      <c r="D1102" s="15">
        <f>LN('2 Precios'!D1101/'2 Precios'!D1102)</f>
        <v>-3.9920212695373379E-3</v>
      </c>
      <c r="E1102" s="15">
        <f>LN('2 Precios'!E1101/'2 Precios'!E1102)</f>
        <v>-2.4753230767175882E-3</v>
      </c>
      <c r="F1102" s="15">
        <f>LN('2 Precios'!F1101/'2 Precios'!F1102)</f>
        <v>-2.1978858409597683E-2</v>
      </c>
      <c r="G1102" s="15">
        <f>LN('2 Precios'!G1101/'2 Precios'!G1102)</f>
        <v>3.0912395184658345E-3</v>
      </c>
      <c r="H1102" s="15">
        <f>LN('2 Precios'!H1101/'2 Precios'!H1102)</f>
        <v>7.2459436830517414E-3</v>
      </c>
      <c r="I1102" s="15">
        <f>LN('2 Precios'!I1101/'2 Precios'!I1102)</f>
        <v>3.1706040260120777E-2</v>
      </c>
      <c r="J1102" s="11">
        <v>1100</v>
      </c>
    </row>
    <row r="1103" spans="1:10" x14ac:dyDescent="0.2">
      <c r="A1103" s="2">
        <v>42482</v>
      </c>
      <c r="B1103" s="14">
        <f>LN('2 Precios'!B1102/'2 Precios'!B1103)</f>
        <v>1.2408159372893253E-3</v>
      </c>
      <c r="C1103" s="15">
        <f>LN('2 Precios'!C1102/'2 Precios'!C1103)</f>
        <v>-7.4283511222394535E-3</v>
      </c>
      <c r="D1103" s="15">
        <f>LN('2 Precios'!D1102/'2 Precios'!D1103)</f>
        <v>0</v>
      </c>
      <c r="E1103" s="15">
        <f>LN('2 Precios'!E1102/'2 Precios'!E1103)</f>
        <v>2.2274479639644135E-3</v>
      </c>
      <c r="F1103" s="15">
        <f>LN('2 Precios'!F1102/'2 Precios'!F1103)</f>
        <v>-9.4473318316174739E-4</v>
      </c>
      <c r="G1103" s="15">
        <f>LN('2 Precios'!G1102/'2 Precios'!G1103)</f>
        <v>-3.4187613029965841E-2</v>
      </c>
      <c r="H1103" s="15">
        <f>LN('2 Precios'!H1102/'2 Precios'!H1103)</f>
        <v>-1.989811137687036E-3</v>
      </c>
      <c r="I1103" s="15">
        <f>LN('2 Precios'!I1102/'2 Precios'!I1103)</f>
        <v>5.4749930702774697E-3</v>
      </c>
      <c r="J1103" s="11">
        <v>1101</v>
      </c>
    </row>
    <row r="1104" spans="1:10" x14ac:dyDescent="0.2">
      <c r="A1104" s="2">
        <v>42481</v>
      </c>
      <c r="B1104" s="14">
        <f>LN('2 Precios'!B1103/'2 Precios'!B1104)</f>
        <v>-2.0547361050442937E-3</v>
      </c>
      <c r="C1104" s="15">
        <f>LN('2 Precios'!C1103/'2 Precios'!C1104)</f>
        <v>-4.4392159562566262E-4</v>
      </c>
      <c r="D1104" s="15">
        <f>LN('2 Precios'!D1103/'2 Precios'!D1104)</f>
        <v>-7.9365495957363034E-3</v>
      </c>
      <c r="E1104" s="15">
        <f>LN('2 Precios'!E1103/'2 Precios'!E1104)</f>
        <v>1.0210523018842382E-2</v>
      </c>
      <c r="F1104" s="15">
        <f>LN('2 Precios'!F1103/'2 Precios'!F1104)</f>
        <v>1.8904070348596744E-3</v>
      </c>
      <c r="G1104" s="15">
        <f>LN('2 Precios'!G1103/'2 Precios'!G1104)</f>
        <v>-5.3338817069118735E-2</v>
      </c>
      <c r="H1104" s="15">
        <f>LN('2 Precios'!H1103/'2 Precios'!H1104)</f>
        <v>-3.2767630111703778E-3</v>
      </c>
      <c r="I1104" s="15">
        <f>LN('2 Precios'!I1103/'2 Precios'!I1104)</f>
        <v>-3.8356211408174436E-3</v>
      </c>
      <c r="J1104" s="11">
        <v>1102</v>
      </c>
    </row>
    <row r="1105" spans="1:10" x14ac:dyDescent="0.2">
      <c r="A1105" s="2">
        <v>42480</v>
      </c>
      <c r="B1105" s="14">
        <f>LN('2 Precios'!B1104/'2 Precios'!B1105)</f>
        <v>-2.839931267623534E-3</v>
      </c>
      <c r="C1105" s="15">
        <f>LN('2 Precios'!C1104/'2 Precios'!C1105)</f>
        <v>-6.1947986630780565E-3</v>
      </c>
      <c r="D1105" s="15">
        <f>LN('2 Precios'!D1104/'2 Precios'!D1105)</f>
        <v>-3.9447782910164517E-3</v>
      </c>
      <c r="E1105" s="15">
        <f>LN('2 Precios'!E1104/'2 Precios'!E1105)</f>
        <v>-3.4982294108431384E-3</v>
      </c>
      <c r="F1105" s="15">
        <f>LN('2 Precios'!F1104/'2 Precios'!F1105)</f>
        <v>9.505679940519228E-3</v>
      </c>
      <c r="G1105" s="15">
        <f>LN('2 Precios'!G1104/'2 Precios'!G1105)</f>
        <v>2.7882489170030271E-2</v>
      </c>
      <c r="H1105" s="15">
        <f>LN('2 Precios'!H1104/'2 Precios'!H1105)</f>
        <v>-1.7810289353455855E-2</v>
      </c>
      <c r="I1105" s="15">
        <f>LN('2 Precios'!I1104/'2 Precios'!I1105)</f>
        <v>-1.8155273953267791E-2</v>
      </c>
      <c r="J1105" s="11">
        <v>1103</v>
      </c>
    </row>
    <row r="1106" spans="1:10" x14ac:dyDescent="0.2">
      <c r="A1106" s="2">
        <v>42479</v>
      </c>
      <c r="B1106" s="14">
        <f>LN('2 Precios'!B1105/'2 Precios'!B1106)</f>
        <v>1.6686011595406319E-2</v>
      </c>
      <c r="C1106" s="15">
        <f>LN('2 Precios'!C1105/'2 Precios'!C1106)</f>
        <v>9.0097350031355574E-3</v>
      </c>
      <c r="D1106" s="15">
        <f>LN('2 Precios'!D1105/'2 Precios'!D1106)</f>
        <v>1.1881327886752686E-2</v>
      </c>
      <c r="E1106" s="15">
        <f>LN('2 Precios'!E1105/'2 Precios'!E1106)</f>
        <v>-4.231443880129717E-3</v>
      </c>
      <c r="F1106" s="15">
        <f>LN('2 Precios'!F1105/'2 Precios'!F1106)</f>
        <v>1.2010713107903241E-2</v>
      </c>
      <c r="G1106" s="15">
        <f>LN('2 Precios'!G1105/'2 Precios'!G1106)</f>
        <v>3.3083243535636665E-2</v>
      </c>
      <c r="H1106" s="15">
        <f>LN('2 Precios'!H1105/'2 Precios'!H1106)</f>
        <v>2.7859219686102648E-2</v>
      </c>
      <c r="I1106" s="15">
        <f>LN('2 Precios'!I1105/'2 Precios'!I1106)</f>
        <v>-3.7523226651327811E-3</v>
      </c>
      <c r="J1106" s="11">
        <v>1104</v>
      </c>
    </row>
    <row r="1107" spans="1:10" x14ac:dyDescent="0.2">
      <c r="A1107" s="2">
        <v>42478</v>
      </c>
      <c r="B1107" s="14">
        <f>LN('2 Precios'!B1106/'2 Precios'!B1107)</f>
        <v>-1.1349403124928251E-2</v>
      </c>
      <c r="C1107" s="15">
        <f>LN('2 Precios'!C1106/'2 Precios'!C1107)</f>
        <v>4.6101056384605819E-3</v>
      </c>
      <c r="D1107" s="15">
        <f>LN('2 Precios'!D1106/'2 Precios'!D1107)</f>
        <v>-3.9761483796395174E-3</v>
      </c>
      <c r="E1107" s="15">
        <f>LN('2 Precios'!E1106/'2 Precios'!E1107)</f>
        <v>3.2341613367072391E-3</v>
      </c>
      <c r="F1107" s="15">
        <f>LN('2 Precios'!F1106/'2 Precios'!F1107)</f>
        <v>3.8740966674757978E-3</v>
      </c>
      <c r="G1107" s="15">
        <f>LN('2 Precios'!G1106/'2 Precios'!G1107)</f>
        <v>-7.6269156365483129E-3</v>
      </c>
      <c r="H1107" s="15">
        <f>LN('2 Precios'!H1106/'2 Precios'!H1107)</f>
        <v>-1.8993725286180475E-2</v>
      </c>
      <c r="I1107" s="15">
        <f>LN('2 Precios'!I1106/'2 Precios'!I1107)</f>
        <v>-5.8681684246676639E-3</v>
      </c>
      <c r="J1107" s="11">
        <v>1105</v>
      </c>
    </row>
    <row r="1108" spans="1:10" x14ac:dyDescent="0.2">
      <c r="A1108" s="2">
        <v>42475</v>
      </c>
      <c r="B1108" s="14">
        <f>LN('2 Precios'!B1107/'2 Precios'!B1108)</f>
        <v>2.9245761403590754E-3</v>
      </c>
      <c r="C1108" s="15">
        <f>LN('2 Precios'!C1107/'2 Precios'!C1108)</f>
        <v>-5.9444671679040129E-3</v>
      </c>
      <c r="D1108" s="15">
        <f>LN('2 Precios'!D1107/'2 Precios'!D1108)</f>
        <v>-3.9604012160967938E-3</v>
      </c>
      <c r="E1108" s="15">
        <f>LN('2 Precios'!E1107/'2 Precios'!E1108)</f>
        <v>-8.6838157813717738E-3</v>
      </c>
      <c r="F1108" s="15">
        <f>LN('2 Precios'!F1107/'2 Precios'!F1108)</f>
        <v>-7.2516148751856097E-3</v>
      </c>
      <c r="G1108" s="15">
        <f>LN('2 Precios'!G1107/'2 Precios'!G1108)</f>
        <v>-1.6102458645171683E-3</v>
      </c>
      <c r="H1108" s="15">
        <f>LN('2 Precios'!H1107/'2 Precios'!H1108)</f>
        <v>-8.4128006166943985E-3</v>
      </c>
      <c r="I1108" s="15">
        <f>LN('2 Precios'!I1107/'2 Precios'!I1108)</f>
        <v>5.3332393079374195E-3</v>
      </c>
      <c r="J1108" s="11">
        <v>1106</v>
      </c>
    </row>
    <row r="1109" spans="1:10" x14ac:dyDescent="0.2">
      <c r="A1109" s="2">
        <v>42474</v>
      </c>
      <c r="B1109" s="14">
        <f>LN('2 Precios'!B1108/'2 Precios'!B1109)</f>
        <v>-1.7093501529561689E-4</v>
      </c>
      <c r="C1109" s="15">
        <f>LN('2 Precios'!C1108/'2 Precios'!C1109)</f>
        <v>6.5407546508789039E-3</v>
      </c>
      <c r="D1109" s="15">
        <f>LN('2 Precios'!D1108/'2 Precios'!D1109)</f>
        <v>0</v>
      </c>
      <c r="E1109" s="15">
        <f>LN('2 Precios'!E1108/'2 Precios'!E1109)</f>
        <v>2.2258201624924504E-3</v>
      </c>
      <c r="F1109" s="15">
        <f>LN('2 Precios'!F1108/'2 Precios'!F1109)</f>
        <v>3.377518207709828E-3</v>
      </c>
      <c r="G1109" s="15">
        <f>LN('2 Precios'!G1108/'2 Precios'!G1109)</f>
        <v>7.6144787809535588E-3</v>
      </c>
      <c r="H1109" s="15">
        <f>LN('2 Precios'!H1108/'2 Precios'!H1109)</f>
        <v>8.1388542129597081E-3</v>
      </c>
      <c r="I1109" s="15">
        <f>LN('2 Precios'!I1108/'2 Precios'!I1109)</f>
        <v>1.6716565908935655E-2</v>
      </c>
      <c r="J1109" s="11">
        <v>1107</v>
      </c>
    </row>
    <row r="1110" spans="1:10" x14ac:dyDescent="0.2">
      <c r="A1110" s="2">
        <v>42473</v>
      </c>
      <c r="B1110" s="14">
        <f>LN('2 Precios'!B1109/'2 Precios'!B1110)</f>
        <v>7.0855968779164691E-3</v>
      </c>
      <c r="C1110" s="15">
        <f>LN('2 Precios'!C1109/'2 Precios'!C1110)</f>
        <v>1.0796340780682805E-2</v>
      </c>
      <c r="D1110" s="15">
        <f>LN('2 Precios'!D1109/'2 Precios'!D1110)</f>
        <v>-1.5686596167699619E-2</v>
      </c>
      <c r="E1110" s="15">
        <f>LN('2 Precios'!E1109/'2 Precios'!E1110)</f>
        <v>1.0703276061390153E-2</v>
      </c>
      <c r="F1110" s="15">
        <f>LN('2 Precios'!F1109/'2 Precios'!F1110)</f>
        <v>-7.223676795187906E-3</v>
      </c>
      <c r="G1110" s="15">
        <f>LN('2 Precios'!G1109/'2 Precios'!G1110)</f>
        <v>2.1299779413447673E-2</v>
      </c>
      <c r="H1110" s="15">
        <f>LN('2 Precios'!H1109/'2 Precios'!H1110)</f>
        <v>-4.0549524927903638E-3</v>
      </c>
      <c r="I1110" s="15">
        <f>LN('2 Precios'!I1109/'2 Precios'!I1110)</f>
        <v>9.8361726029066211E-3</v>
      </c>
      <c r="J1110" s="11">
        <v>1108</v>
      </c>
    </row>
    <row r="1111" spans="1:10" x14ac:dyDescent="0.2">
      <c r="A1111" s="2">
        <v>42472</v>
      </c>
      <c r="B1111" s="14">
        <f>LN('2 Precios'!B1110/'2 Precios'!B1111)</f>
        <v>7.3486408466134929E-3</v>
      </c>
      <c r="C1111" s="15">
        <f>LN('2 Precios'!C1110/'2 Precios'!C1111)</f>
        <v>-9.9010109752404995E-3</v>
      </c>
      <c r="D1111" s="15">
        <f>LN('2 Precios'!D1110/'2 Precios'!D1111)</f>
        <v>-3.8835000263977445E-3</v>
      </c>
      <c r="E1111" s="15">
        <f>LN('2 Precios'!E1110/'2 Precios'!E1111)</f>
        <v>-1.5004004002599426E-3</v>
      </c>
      <c r="F1111" s="15">
        <f>LN('2 Precios'!F1110/'2 Precios'!F1111)</f>
        <v>-6.2185803414892436E-3</v>
      </c>
      <c r="G1111" s="15">
        <f>LN('2 Precios'!G1110/'2 Precios'!G1111)</f>
        <v>1.5256729556367525E-2</v>
      </c>
      <c r="H1111" s="15">
        <f>LN('2 Precios'!H1110/'2 Precios'!H1111)</f>
        <v>2.7333267053443855E-2</v>
      </c>
      <c r="I1111" s="15">
        <f>LN('2 Precios'!I1110/'2 Precios'!I1111)</f>
        <v>3.8514217010388201E-3</v>
      </c>
      <c r="J1111" s="11">
        <v>1109</v>
      </c>
    </row>
    <row r="1112" spans="1:10" x14ac:dyDescent="0.2">
      <c r="A1112" s="2">
        <v>42471</v>
      </c>
      <c r="B1112" s="14">
        <f>LN('2 Precios'!B1111/'2 Precios'!B1112)</f>
        <v>-2.2083697757441811E-3</v>
      </c>
      <c r="C1112" s="15">
        <f>LN('2 Precios'!C1111/'2 Precios'!C1112)</f>
        <v>1.6404852807498684E-2</v>
      </c>
      <c r="D1112" s="15">
        <f>LN('2 Precios'!D1111/'2 Precios'!D1112)</f>
        <v>1.9570096194097296E-2</v>
      </c>
      <c r="E1112" s="15">
        <f>LN('2 Precios'!E1111/'2 Precios'!E1112)</f>
        <v>6.7694880552465753E-3</v>
      </c>
      <c r="F1112" s="15">
        <f>LN('2 Precios'!F1111/'2 Precios'!F1112)</f>
        <v>6.6985419537748826E-3</v>
      </c>
      <c r="G1112" s="15">
        <f>LN('2 Precios'!G1111/'2 Precios'!G1112)</f>
        <v>4.09068041079492E-3</v>
      </c>
      <c r="H1112" s="15">
        <f>LN('2 Precios'!H1111/'2 Precios'!H1112)</f>
        <v>-3.7106672090548687E-2</v>
      </c>
      <c r="I1112" s="15">
        <f>LN('2 Precios'!I1111/'2 Precios'!I1112)</f>
        <v>-2.692211580762752E-2</v>
      </c>
      <c r="J1112" s="11">
        <v>1110</v>
      </c>
    </row>
    <row r="1113" spans="1:10" x14ac:dyDescent="0.2">
      <c r="A1113" s="2">
        <v>42468</v>
      </c>
      <c r="B1113" s="14">
        <f>LN('2 Precios'!B1112/'2 Precios'!B1113)</f>
        <v>-4.2858110882967133E-3</v>
      </c>
      <c r="C1113" s="15">
        <f>LN('2 Precios'!C1112/'2 Precios'!C1113)</f>
        <v>-7.5586147453949514E-3</v>
      </c>
      <c r="D1113" s="15">
        <f>LN('2 Precios'!D1112/'2 Precios'!D1113)</f>
        <v>-3.9447782910164517E-3</v>
      </c>
      <c r="E1113" s="15">
        <f>LN('2 Precios'!E1112/'2 Precios'!E1113)</f>
        <v>4.2858503953514659E-3</v>
      </c>
      <c r="F1113" s="15">
        <f>LN('2 Precios'!F1112/'2 Precios'!F1113)</f>
        <v>-9.5969297193002339E-4</v>
      </c>
      <c r="G1113" s="15">
        <f>LN('2 Precios'!G1112/'2 Precios'!G1113)</f>
        <v>-1.1748153098319343E-2</v>
      </c>
      <c r="H1113" s="15">
        <f>LN('2 Precios'!H1112/'2 Precios'!H1113)</f>
        <v>1.3098145724671143E-2</v>
      </c>
      <c r="I1113" s="15">
        <f>LN('2 Precios'!I1112/'2 Precios'!I1113)</f>
        <v>-8.5493440849196169E-3</v>
      </c>
      <c r="J1113" s="11">
        <v>1111</v>
      </c>
    </row>
    <row r="1114" spans="1:10" x14ac:dyDescent="0.2">
      <c r="A1114" s="2">
        <v>42467</v>
      </c>
      <c r="B1114" s="14">
        <f>LN('2 Precios'!B1113/'2 Precios'!B1114)</f>
        <v>-5.0879793174013321E-3</v>
      </c>
      <c r="C1114" s="15">
        <f>LN('2 Precios'!C1113/'2 Precios'!C1114)</f>
        <v>0</v>
      </c>
      <c r="D1114" s="15">
        <f>LN('2 Precios'!D1113/'2 Precios'!D1114)</f>
        <v>-1.562531790308087E-2</v>
      </c>
      <c r="E1114" s="15">
        <f>LN('2 Precios'!E1113/'2 Precios'!E1114)</f>
        <v>1.1945776368658836E-2</v>
      </c>
      <c r="F1114" s="15">
        <f>LN('2 Precios'!F1113/'2 Precios'!F1114)</f>
        <v>1.0607669634748561E-2</v>
      </c>
      <c r="G1114" s="15">
        <f>LN('2 Precios'!G1113/'2 Precios'!G1114)</f>
        <v>-1.2084974014970301E-2</v>
      </c>
      <c r="H1114" s="15">
        <f>LN('2 Precios'!H1113/'2 Precios'!H1114)</f>
        <v>2.7519355015940571E-2</v>
      </c>
      <c r="I1114" s="15">
        <f>LN('2 Precios'!I1113/'2 Precios'!I1114)</f>
        <v>1.3309997794718387E-3</v>
      </c>
      <c r="J1114" s="11">
        <v>1112</v>
      </c>
    </row>
    <row r="1115" spans="1:10" x14ac:dyDescent="0.2">
      <c r="A1115" s="2">
        <v>42466</v>
      </c>
      <c r="B1115" s="14">
        <f>LN('2 Precios'!B1114/'2 Precios'!B1115)</f>
        <v>2.1213487133766628E-3</v>
      </c>
      <c r="C1115" s="15">
        <f>LN('2 Precios'!C1114/'2 Precios'!C1115)</f>
        <v>1.793090090897681E-2</v>
      </c>
      <c r="D1115" s="15">
        <f>LN('2 Precios'!D1114/'2 Precios'!D1115)</f>
        <v>1.1696039763191456E-2</v>
      </c>
      <c r="E1115" s="15">
        <f>LN('2 Precios'!E1114/'2 Precios'!E1115)</f>
        <v>-1.3208218099421834E-2</v>
      </c>
      <c r="F1115" s="15">
        <f>LN('2 Precios'!F1114/'2 Precios'!F1115)</f>
        <v>-1.0607669634748601E-2</v>
      </c>
      <c r="G1115" s="15">
        <f>LN('2 Precios'!G1114/'2 Precios'!G1115)</f>
        <v>2.6972878293328222E-2</v>
      </c>
      <c r="H1115" s="15">
        <f>LN('2 Precios'!H1114/'2 Precios'!H1115)</f>
        <v>4.6061182715109762E-3</v>
      </c>
      <c r="I1115" s="15">
        <f>LN('2 Precios'!I1114/'2 Precios'!I1115)</f>
        <v>4.0037955527117636E-3</v>
      </c>
      <c r="J1115" s="11">
        <v>1113</v>
      </c>
    </row>
    <row r="1116" spans="1:10" x14ac:dyDescent="0.2">
      <c r="A1116" s="2">
        <v>42465</v>
      </c>
      <c r="B1116" s="14">
        <f>LN('2 Precios'!B1115/'2 Precios'!B1116)</f>
        <v>-1.0833151644367484E-2</v>
      </c>
      <c r="C1116" s="15">
        <f>LN('2 Precios'!C1115/'2 Precios'!C1116)</f>
        <v>4.1484887666619055E-3</v>
      </c>
      <c r="D1116" s="15">
        <f>LN('2 Precios'!D1115/'2 Precios'!D1116)</f>
        <v>-4.2232763623273016E-2</v>
      </c>
      <c r="E1116" s="15">
        <f>LN('2 Precios'!E1115/'2 Precios'!E1116)</f>
        <v>-1.3036057770217572E-2</v>
      </c>
      <c r="F1116" s="15">
        <f>LN('2 Precios'!F1115/'2 Precios'!F1116)</f>
        <v>-3.8295882130977787E-3</v>
      </c>
      <c r="G1116" s="15">
        <f>LN('2 Precios'!G1115/'2 Precios'!G1116)</f>
        <v>1.4543083567979344E-3</v>
      </c>
      <c r="H1116" s="15">
        <f>LN('2 Precios'!H1115/'2 Precios'!H1116)</f>
        <v>-3.3994182392450847E-2</v>
      </c>
      <c r="I1116" s="15">
        <f>LN('2 Precios'!I1115/'2 Precios'!I1116)</f>
        <v>9.4048254680847744E-3</v>
      </c>
      <c r="J1116" s="11">
        <v>1114</v>
      </c>
    </row>
    <row r="1117" spans="1:10" x14ac:dyDescent="0.2">
      <c r="A1117" s="2">
        <v>42464</v>
      </c>
      <c r="B1117" s="14">
        <f>LN('2 Precios'!B1116/'2 Precios'!B1117)</f>
        <v>-8.3876133174655022E-3</v>
      </c>
      <c r="C1117" s="15">
        <f>LN('2 Precios'!C1116/'2 Precios'!C1117)</f>
        <v>-1.6921933771192495E-3</v>
      </c>
      <c r="D1117" s="15">
        <f>LN('2 Precios'!D1116/'2 Precios'!D1117)</f>
        <v>-3.690455693545075E-2</v>
      </c>
      <c r="E1117" s="15">
        <f>LN('2 Precios'!E1116/'2 Precios'!E1117)</f>
        <v>-7.9384933914655089E-3</v>
      </c>
      <c r="F1117" s="15">
        <f>LN('2 Precios'!F1116/'2 Precios'!F1117)</f>
        <v>-4.7665008078162799E-3</v>
      </c>
      <c r="G1117" s="15">
        <f>LN('2 Precios'!G1116/'2 Precios'!G1117)</f>
        <v>-1.0126481762522272E-2</v>
      </c>
      <c r="H1117" s="15">
        <f>LN('2 Precios'!H1116/'2 Precios'!H1117)</f>
        <v>-2.3446862676942036E-2</v>
      </c>
      <c r="I1117" s="15">
        <f>LN('2 Precios'!I1116/'2 Precios'!I1117)</f>
        <v>1.2223457744702826E-2</v>
      </c>
      <c r="J1117" s="11">
        <v>1115</v>
      </c>
    </row>
    <row r="1118" spans="1:10" x14ac:dyDescent="0.2">
      <c r="A1118" s="2">
        <v>42461</v>
      </c>
      <c r="B1118" s="14">
        <f>LN('2 Precios'!B1117/'2 Precios'!B1118)</f>
        <v>3.955537873012286E-3</v>
      </c>
      <c r="C1118" s="15">
        <f>LN('2 Precios'!C1117/'2 Precios'!C1118)</f>
        <v>3.3872551271914271E-3</v>
      </c>
      <c r="D1118" s="15">
        <f>LN('2 Precios'!D1117/'2 Precios'!D1118)</f>
        <v>0</v>
      </c>
      <c r="E1118" s="15">
        <f>LN('2 Precios'!E1117/'2 Precios'!E1118)</f>
        <v>7.6895082139618936E-3</v>
      </c>
      <c r="F1118" s="15">
        <f>LN('2 Precios'!F1117/'2 Precios'!F1118)</f>
        <v>-1.9001905503730481E-3</v>
      </c>
      <c r="G1118" s="15">
        <f>LN('2 Precios'!G1117/'2 Precios'!G1118)</f>
        <v>-1.5235012585423832E-2</v>
      </c>
      <c r="H1118" s="15">
        <f>LN('2 Precios'!H1117/'2 Precios'!H1118)</f>
        <v>-2.1561067179550853E-2</v>
      </c>
      <c r="I1118" s="15">
        <f>LN('2 Precios'!I1117/'2 Precios'!I1118)</f>
        <v>-1.6385038718026899E-3</v>
      </c>
      <c r="J1118" s="11">
        <v>1116</v>
      </c>
    </row>
    <row r="1119" spans="1:10" x14ac:dyDescent="0.2">
      <c r="A1119" s="2">
        <v>42460</v>
      </c>
      <c r="B1119" s="14">
        <f>LN('2 Precios'!B1118/'2 Precios'!B1119)</f>
        <v>-6.7432613951761049E-3</v>
      </c>
      <c r="C1119" s="15">
        <f>LN('2 Precios'!C1118/'2 Precios'!C1119)</f>
        <v>-2.0304522621631373E-2</v>
      </c>
      <c r="D1119" s="15">
        <f>LN('2 Precios'!D1118/'2 Precios'!D1119)</f>
        <v>1.092907053219023E-2</v>
      </c>
      <c r="E1119" s="15">
        <f>LN('2 Precios'!E1118/'2 Precios'!E1119)</f>
        <v>9.0045882187100041E-3</v>
      </c>
      <c r="F1119" s="15">
        <f>LN('2 Precios'!F1118/'2 Precios'!F1119)</f>
        <v>3.3277900926747457E-3</v>
      </c>
      <c r="G1119" s="15">
        <f>LN('2 Precios'!G1118/'2 Precios'!G1119)</f>
        <v>-6.3578647019492908E-3</v>
      </c>
      <c r="H1119" s="15">
        <f>LN('2 Precios'!H1118/'2 Precios'!H1119)</f>
        <v>-1.0393277432603534E-2</v>
      </c>
      <c r="I1119" s="15">
        <f>LN('2 Precios'!I1118/'2 Precios'!I1119)</f>
        <v>2.732324066912132E-3</v>
      </c>
      <c r="J1119" s="11">
        <v>1117</v>
      </c>
    </row>
    <row r="1120" spans="1:10" x14ac:dyDescent="0.2">
      <c r="A1120" s="2">
        <v>42459</v>
      </c>
      <c r="B1120" s="14">
        <f>LN('2 Precios'!B1119/'2 Precios'!B1120)</f>
        <v>6.3821687149748655E-3</v>
      </c>
      <c r="C1120" s="15">
        <f>LN('2 Precios'!C1119/'2 Precios'!C1120)</f>
        <v>-3.3192698697683222E-3</v>
      </c>
      <c r="D1120" s="15">
        <f>LN('2 Precios'!D1119/'2 Precios'!D1120)</f>
        <v>3.3522692038643435E-2</v>
      </c>
      <c r="E1120" s="15">
        <f>LN('2 Precios'!E1119/'2 Precios'!E1120)</f>
        <v>-5.5124419908238777E-3</v>
      </c>
      <c r="F1120" s="15">
        <f>LN('2 Precios'!F1119/'2 Precios'!F1120)</f>
        <v>4.2949242828808709E-3</v>
      </c>
      <c r="G1120" s="15">
        <f>LN('2 Precios'!G1119/'2 Precios'!G1120)</f>
        <v>2.1147678799670454E-3</v>
      </c>
      <c r="H1120" s="15">
        <f>LN('2 Precios'!H1119/'2 Precios'!H1120)</f>
        <v>1.2136019216612826E-2</v>
      </c>
      <c r="I1120" s="15">
        <f>LN('2 Precios'!I1119/'2 Precios'!I1120)</f>
        <v>-9.8013582059010701E-3</v>
      </c>
      <c r="J1120" s="11">
        <v>1118</v>
      </c>
    </row>
    <row r="1121" spans="1:10" x14ac:dyDescent="0.2">
      <c r="A1121" s="2">
        <v>42458</v>
      </c>
      <c r="B1121" s="14">
        <f>LN('2 Precios'!B1120/'2 Precios'!B1121)</f>
        <v>5.9913769075014469E-3</v>
      </c>
      <c r="C1121" s="15">
        <f>LN('2 Precios'!C1120/'2 Precios'!C1121)</f>
        <v>1.7167105856740146E-2</v>
      </c>
      <c r="D1121" s="15">
        <f>LN('2 Precios'!D1120/'2 Precios'!D1121)</f>
        <v>3.8614836127779516E-2</v>
      </c>
      <c r="E1121" s="15">
        <f>LN('2 Precios'!E1120/'2 Precios'!E1121)</f>
        <v>1.1813660226374961E-2</v>
      </c>
      <c r="F1121" s="15">
        <f>LN('2 Precios'!F1120/'2 Precios'!F1121)</f>
        <v>4.7835446977698978E-4</v>
      </c>
      <c r="G1121" s="15">
        <f>LN('2 Precios'!G1120/'2 Precios'!G1121)</f>
        <v>-9.5984965448025171E-3</v>
      </c>
      <c r="H1121" s="15">
        <f>LN('2 Precios'!H1120/'2 Precios'!H1121)</f>
        <v>2.0930944804080746E-2</v>
      </c>
      <c r="I1121" s="15">
        <f>LN('2 Precios'!I1120/'2 Precios'!I1121)</f>
        <v>-5.4171182256469871E-4</v>
      </c>
      <c r="J1121" s="11">
        <v>1119</v>
      </c>
    </row>
    <row r="1122" spans="1:10" x14ac:dyDescent="0.2">
      <c r="A1122" s="2">
        <v>42457</v>
      </c>
      <c r="B1122" s="14">
        <f>LN('2 Precios'!B1121/'2 Precios'!B1122)</f>
        <v>-5.2787481579281872E-4</v>
      </c>
      <c r="C1122" s="15">
        <f>LN('2 Precios'!C1121/'2 Precios'!C1122)</f>
        <v>-1.6841617054300791E-3</v>
      </c>
      <c r="D1122" s="15">
        <f>LN('2 Precios'!D1121/'2 Precios'!D1122)</f>
        <v>2.3905520853554386E-2</v>
      </c>
      <c r="E1122" s="15">
        <f>LN('2 Precios'!E1121/'2 Precios'!E1122)</f>
        <v>4.8155713386562318E-3</v>
      </c>
      <c r="F1122" s="15">
        <f>LN('2 Precios'!F1121/'2 Precios'!F1122)</f>
        <v>9.1325318491258869E-3</v>
      </c>
      <c r="G1122" s="15">
        <f>LN('2 Precios'!G1121/'2 Precios'!G1122)</f>
        <v>-1.0890210480931686E-2</v>
      </c>
      <c r="H1122" s="15">
        <f>LN('2 Precios'!H1121/'2 Precios'!H1122)</f>
        <v>-2.3717917434034848E-2</v>
      </c>
      <c r="I1122" s="15">
        <f>LN('2 Precios'!I1121/'2 Precios'!I1122)</f>
        <v>-2.7071883569587527E-4</v>
      </c>
      <c r="J1122" s="11">
        <v>1120</v>
      </c>
    </row>
    <row r="1123" spans="1:10" x14ac:dyDescent="0.2">
      <c r="A1123" s="2">
        <v>42452</v>
      </c>
      <c r="B1123" s="14">
        <f>LN('2 Precios'!B1122/'2 Precios'!B1123)</f>
        <v>3.34993164015434E-4</v>
      </c>
      <c r="C1123" s="15">
        <f>LN('2 Precios'!C1122/'2 Precios'!C1123)</f>
        <v>1.0147749901635951E-2</v>
      </c>
      <c r="D1123" s="15">
        <f>LN('2 Precios'!D1122/'2 Precios'!D1123)</f>
        <v>-8.0321716972642666E-3</v>
      </c>
      <c r="E1123" s="15">
        <f>LN('2 Precios'!E1122/'2 Precios'!E1123)</f>
        <v>-7.6185400510378639E-4</v>
      </c>
      <c r="F1123" s="15">
        <f>LN('2 Precios'!F1122/'2 Precios'!F1123)</f>
        <v>6.296896715735854E-3</v>
      </c>
      <c r="G1123" s="15">
        <f>LN('2 Precios'!G1122/'2 Precios'!G1123)</f>
        <v>2.4024966621367851E-2</v>
      </c>
      <c r="H1123" s="15">
        <f>LN('2 Precios'!H1122/'2 Precios'!H1123)</f>
        <v>-1.3133042370534328E-2</v>
      </c>
      <c r="I1123" s="15">
        <f>LN('2 Precios'!I1122/'2 Precios'!I1123)</f>
        <v>1.0887369383038872E-2</v>
      </c>
      <c r="J1123" s="11">
        <v>1121</v>
      </c>
    </row>
    <row r="1124" spans="1:10" x14ac:dyDescent="0.2">
      <c r="A1124" s="2">
        <v>42451</v>
      </c>
      <c r="B1124" s="14">
        <f>LN('2 Precios'!B1123/'2 Precios'!B1124)</f>
        <v>3.2901563959108157E-3</v>
      </c>
      <c r="C1124" s="15">
        <f>LN('2 Precios'!C1123/'2 Precios'!C1124)</f>
        <v>-2.3217844177967812E-2</v>
      </c>
      <c r="D1124" s="15">
        <f>LN('2 Precios'!D1123/'2 Precios'!D1124)</f>
        <v>-3.9920212695373379E-3</v>
      </c>
      <c r="E1124" s="15">
        <f>LN('2 Precios'!E1123/'2 Precios'!E1124)</f>
        <v>1.4061308172535989E-2</v>
      </c>
      <c r="F1124" s="15">
        <f>LN('2 Precios'!F1123/'2 Precios'!F1124)</f>
        <v>-7.744472395477711E-3</v>
      </c>
      <c r="G1124" s="15">
        <f>LN('2 Precios'!G1123/'2 Precios'!G1124)</f>
        <v>4.2581601235113743E-3</v>
      </c>
      <c r="H1124" s="15">
        <f>LN('2 Precios'!H1123/'2 Precios'!H1124)</f>
        <v>1.692353158083084E-2</v>
      </c>
      <c r="I1124" s="15">
        <f>LN('2 Precios'!I1123/'2 Precios'!I1124)</f>
        <v>9.6247683734208261E-3</v>
      </c>
      <c r="J1124" s="11">
        <v>1122</v>
      </c>
    </row>
    <row r="1125" spans="1:10" x14ac:dyDescent="0.2">
      <c r="A1125" s="2">
        <v>42447</v>
      </c>
      <c r="B1125" s="14">
        <f>LN('2 Precios'!B1124/'2 Precios'!B1125)</f>
        <v>1.0405212512191403E-3</v>
      </c>
      <c r="C1125" s="15">
        <f>LN('2 Precios'!C1124/'2 Precios'!C1125)</f>
        <v>2.1161888347493375E-3</v>
      </c>
      <c r="D1125" s="15">
        <f>LN('2 Precios'!D1124/'2 Precios'!D1125)</f>
        <v>-4.6701093045980725E-2</v>
      </c>
      <c r="E1125" s="15">
        <f>LN('2 Precios'!E1124/'2 Precios'!E1125)</f>
        <v>2.5779338180496221E-3</v>
      </c>
      <c r="F1125" s="15">
        <f>LN('2 Precios'!F1124/'2 Precios'!F1125)</f>
        <v>-3.8498603854416596E-3</v>
      </c>
      <c r="G1125" s="15">
        <f>LN('2 Precios'!G1124/'2 Precios'!G1125)</f>
        <v>4.9915874523691903E-3</v>
      </c>
      <c r="H1125" s="15">
        <f>LN('2 Precios'!H1124/'2 Precios'!H1125)</f>
        <v>8.7257726042565229E-5</v>
      </c>
      <c r="I1125" s="15">
        <f>LN('2 Precios'!I1124/'2 Precios'!I1125)</f>
        <v>8.0454587391701644E-3</v>
      </c>
      <c r="J1125" s="11">
        <v>1123</v>
      </c>
    </row>
    <row r="1126" spans="1:10" x14ac:dyDescent="0.2">
      <c r="A1126" s="2">
        <v>42446</v>
      </c>
      <c r="B1126" s="14">
        <f>LN('2 Precios'!B1125/'2 Precios'!B1126)</f>
        <v>1.5162016319879124E-2</v>
      </c>
      <c r="C1126" s="15">
        <f>LN('2 Precios'!C1125/'2 Precios'!C1126)</f>
        <v>1.2025306734639757E-2</v>
      </c>
      <c r="D1126" s="15">
        <f>LN('2 Precios'!D1125/'2 Precios'!D1126)</f>
        <v>3.8764543450244313E-2</v>
      </c>
      <c r="E1126" s="15">
        <f>LN('2 Precios'!E1125/'2 Precios'!E1126)</f>
        <v>2.1657780076831216E-2</v>
      </c>
      <c r="F1126" s="15">
        <f>LN('2 Precios'!F1125/'2 Precios'!F1126)</f>
        <v>-1.430644299972156E-2</v>
      </c>
      <c r="G1126" s="15">
        <f>LN('2 Precios'!G1125/'2 Precios'!G1126)</f>
        <v>-7.3604964134118414E-3</v>
      </c>
      <c r="H1126" s="15">
        <f>LN('2 Precios'!H1125/'2 Precios'!H1126)</f>
        <v>8.5931782481726646E-3</v>
      </c>
      <c r="I1126" s="15">
        <f>LN('2 Precios'!I1125/'2 Precios'!I1126)</f>
        <v>2.1681856461103908E-2</v>
      </c>
      <c r="J1126" s="11">
        <v>1124</v>
      </c>
    </row>
    <row r="1127" spans="1:10" x14ac:dyDescent="0.2">
      <c r="A1127" s="2">
        <v>42445</v>
      </c>
      <c r="B1127" s="14">
        <f>LN('2 Precios'!B1126/'2 Precios'!B1127)</f>
        <v>1.216170215326298E-2</v>
      </c>
      <c r="C1127" s="15">
        <f>LN('2 Precios'!C1126/'2 Precios'!C1127)</f>
        <v>1.263693749976523E-2</v>
      </c>
      <c r="D1127" s="15">
        <f>LN('2 Precios'!D1126/'2 Precios'!D1127)</f>
        <v>3.2131278182793196E-2</v>
      </c>
      <c r="E1127" s="15">
        <f>LN('2 Precios'!E1126/'2 Precios'!E1127)</f>
        <v>1.0873996551878247E-2</v>
      </c>
      <c r="F1127" s="15">
        <f>LN('2 Precios'!F1126/'2 Precios'!F1127)</f>
        <v>7.6046944436277564E-3</v>
      </c>
      <c r="G1127" s="15">
        <f>LN('2 Precios'!G1126/'2 Precios'!G1127)</f>
        <v>2.6847588945317143E-2</v>
      </c>
      <c r="H1127" s="15">
        <f>LN('2 Precios'!H1126/'2 Precios'!H1127)</f>
        <v>1.6746214142329293E-3</v>
      </c>
      <c r="I1127" s="15">
        <f>LN('2 Precios'!I1126/'2 Precios'!I1127)</f>
        <v>8.0024149257120307E-3</v>
      </c>
      <c r="J1127" s="11">
        <v>1125</v>
      </c>
    </row>
    <row r="1128" spans="1:10" x14ac:dyDescent="0.2">
      <c r="A1128" s="2">
        <v>42444</v>
      </c>
      <c r="B1128" s="14">
        <f>LN('2 Precios'!B1127/'2 Precios'!B1128)</f>
        <v>-1.0829064985977879E-2</v>
      </c>
      <c r="C1128" s="15">
        <f>LN('2 Precios'!C1127/'2 Precios'!C1128)</f>
        <v>1.1072284397245915E-2</v>
      </c>
      <c r="D1128" s="15">
        <f>LN('2 Precios'!D1127/'2 Precios'!D1128)</f>
        <v>1.6461277054071931E-2</v>
      </c>
      <c r="E1128" s="15">
        <f>LN('2 Precios'!E1127/'2 Precios'!E1128)</f>
        <v>-7.4389026279666369E-3</v>
      </c>
      <c r="F1128" s="15">
        <f>LN('2 Precios'!F1127/'2 Precios'!F1128)</f>
        <v>-1.2328274317566024E-2</v>
      </c>
      <c r="G1128" s="15">
        <f>LN('2 Precios'!G1127/'2 Precios'!G1128)</f>
        <v>-2.3292178599984968E-2</v>
      </c>
      <c r="H1128" s="15">
        <f>LN('2 Precios'!H1127/'2 Precios'!H1128)</f>
        <v>3.7117139041714367E-3</v>
      </c>
      <c r="I1128" s="15">
        <f>LN('2 Precios'!I1127/'2 Precios'!I1128)</f>
        <v>-3.1514423654933586E-3</v>
      </c>
      <c r="J1128" s="11">
        <v>1126</v>
      </c>
    </row>
    <row r="1129" spans="1:10" x14ac:dyDescent="0.2">
      <c r="A1129" s="2">
        <v>42443</v>
      </c>
      <c r="B1129" s="14">
        <f>LN('2 Precios'!B1128/'2 Precios'!B1129)</f>
        <v>1.6585578148883616E-3</v>
      </c>
      <c r="C1129" s="15">
        <f>LN('2 Precios'!C1128/'2 Precios'!C1129)</f>
        <v>-1.253690827953288E-3</v>
      </c>
      <c r="D1129" s="15">
        <f>LN('2 Precios'!D1128/'2 Precios'!D1129)</f>
        <v>0</v>
      </c>
      <c r="E1129" s="15">
        <f>LN('2 Precios'!E1128/'2 Precios'!E1129)</f>
        <v>-1.026997875563462E-2</v>
      </c>
      <c r="F1129" s="15">
        <f>LN('2 Precios'!F1128/'2 Precios'!F1129)</f>
        <v>-2.3535431516632306E-3</v>
      </c>
      <c r="G1129" s="15">
        <f>LN('2 Precios'!G1128/'2 Precios'!G1129)</f>
        <v>1.9655566899993576E-2</v>
      </c>
      <c r="H1129" s="15">
        <f>LN('2 Precios'!H1128/'2 Precios'!H1129)</f>
        <v>8.6253514347884846E-3</v>
      </c>
      <c r="I1129" s="15">
        <f>LN('2 Precios'!I1128/'2 Precios'!I1129)</f>
        <v>-5.1355321181372196E-3</v>
      </c>
      <c r="J1129" s="11">
        <v>1127</v>
      </c>
    </row>
    <row r="1130" spans="1:10" x14ac:dyDescent="0.2">
      <c r="A1130" s="2">
        <v>42440</v>
      </c>
      <c r="B1130" s="14">
        <f>LN('2 Precios'!B1129/'2 Precios'!B1130)</f>
        <v>6.3110753140032862E-3</v>
      </c>
      <c r="C1130" s="15">
        <f>LN('2 Precios'!C1129/'2 Precios'!C1130)</f>
        <v>4.2375642160446493E-3</v>
      </c>
      <c r="D1130" s="15">
        <f>LN('2 Precios'!D1129/'2 Precios'!D1130)</f>
        <v>4.1580101486638982E-3</v>
      </c>
      <c r="E1130" s="15">
        <f>LN('2 Precios'!E1129/'2 Precios'!E1130)</f>
        <v>2.1984676246389844E-2</v>
      </c>
      <c r="F1130" s="15">
        <f>LN('2 Precios'!F1129/'2 Precios'!F1130)</f>
        <v>-2.3479700854979789E-3</v>
      </c>
      <c r="G1130" s="15">
        <f>LN('2 Precios'!G1129/'2 Precios'!G1130)</f>
        <v>-1.6933033767155044E-3</v>
      </c>
      <c r="H1130" s="15">
        <f>LN('2 Precios'!H1129/'2 Precios'!H1130)</f>
        <v>1.7876831576555852E-3</v>
      </c>
      <c r="I1130" s="15">
        <f>LN('2 Precios'!I1129/'2 Precios'!I1130)</f>
        <v>-1.421868614976806E-3</v>
      </c>
      <c r="J1130" s="11">
        <v>1128</v>
      </c>
    </row>
    <row r="1131" spans="1:10" x14ac:dyDescent="0.2">
      <c r="A1131" s="2">
        <v>42439</v>
      </c>
      <c r="B1131" s="14">
        <f>LN('2 Precios'!B1130/'2 Precios'!B1131)</f>
        <v>-3.5002116944143468E-3</v>
      </c>
      <c r="C1131" s="15">
        <f>LN('2 Precios'!C1130/'2 Precios'!C1131)</f>
        <v>-1.436623686263778E-2</v>
      </c>
      <c r="D1131" s="15">
        <f>LN('2 Precios'!D1130/'2 Precios'!D1131)</f>
        <v>-3.2789822822990956E-2</v>
      </c>
      <c r="E1131" s="15">
        <f>LN('2 Precios'!E1130/'2 Precios'!E1131)</f>
        <v>6.717746612077081E-3</v>
      </c>
      <c r="F1131" s="15">
        <f>LN('2 Precios'!F1130/'2 Precios'!F1131)</f>
        <v>-3.185129624072662E-2</v>
      </c>
      <c r="G1131" s="15">
        <f>LN('2 Precios'!G1130/'2 Precios'!G1131)</f>
        <v>2.1771881581455358E-3</v>
      </c>
      <c r="H1131" s="15">
        <f>LN('2 Precios'!H1130/'2 Precios'!H1131)</f>
        <v>-2.1419573507949225E-2</v>
      </c>
      <c r="I1131" s="15">
        <f>LN('2 Precios'!I1130/'2 Precios'!I1131)</f>
        <v>8.8482952058262856E-3</v>
      </c>
      <c r="J1131" s="11">
        <v>1129</v>
      </c>
    </row>
    <row r="1132" spans="1:10" x14ac:dyDescent="0.2">
      <c r="A1132" s="2">
        <v>42438</v>
      </c>
      <c r="B1132" s="14">
        <f>LN('2 Precios'!B1131/'2 Precios'!B1132)</f>
        <v>-2.6493232380787689E-4</v>
      </c>
      <c r="C1132" s="15">
        <f>LN('2 Precios'!C1131/'2 Precios'!C1132)</f>
        <v>3.2611100936130169E-3</v>
      </c>
      <c r="D1132" s="15">
        <f>LN('2 Precios'!D1131/'2 Precios'!D1132)</f>
        <v>0</v>
      </c>
      <c r="E1132" s="15">
        <f>LN('2 Precios'!E1131/'2 Precios'!E1132)</f>
        <v>-1.3656605702858558E-2</v>
      </c>
      <c r="F1132" s="15">
        <f>LN('2 Precios'!F1131/'2 Precios'!F1132)</f>
        <v>4.3172171865208782E-2</v>
      </c>
      <c r="G1132" s="15">
        <f>LN('2 Precios'!G1131/'2 Precios'!G1132)</f>
        <v>5.8283754472320554E-3</v>
      </c>
      <c r="H1132" s="15">
        <f>LN('2 Precios'!H1131/'2 Precios'!H1132)</f>
        <v>-9.0226523521469825E-3</v>
      </c>
      <c r="I1132" s="15">
        <f>LN('2 Precios'!I1131/'2 Precios'!I1132)</f>
        <v>8.6054789278124837E-4</v>
      </c>
      <c r="J1132" s="11">
        <v>1130</v>
      </c>
    </row>
    <row r="1133" spans="1:10" x14ac:dyDescent="0.2">
      <c r="A1133" s="2">
        <v>42437</v>
      </c>
      <c r="B1133" s="14">
        <f>LN('2 Precios'!B1132/'2 Precios'!B1133)</f>
        <v>-1.0346881078501419E-2</v>
      </c>
      <c r="C1133" s="15">
        <f>LN('2 Precios'!C1132/'2 Precios'!C1133)</f>
        <v>-3.0333147122667999E-2</v>
      </c>
      <c r="D1133" s="15">
        <f>LN('2 Precios'!D1132/'2 Precios'!D1133)</f>
        <v>-1.202419296680159E-2</v>
      </c>
      <c r="E1133" s="15">
        <f>LN('2 Precios'!E1132/'2 Precios'!E1133)</f>
        <v>-6.3627469793195576E-3</v>
      </c>
      <c r="F1133" s="15">
        <f>LN('2 Precios'!F1132/'2 Precios'!F1133)</f>
        <v>-2.6218684094397288E-2</v>
      </c>
      <c r="G1133" s="15">
        <f>LN('2 Precios'!G1132/'2 Precios'!G1133)</f>
        <v>-7.5223985624886221E-3</v>
      </c>
      <c r="H1133" s="15">
        <f>LN('2 Precios'!H1132/'2 Precios'!H1133)</f>
        <v>2.2733273429145412E-2</v>
      </c>
      <c r="I1133" s="15">
        <f>LN('2 Precios'!I1132/'2 Precios'!I1133)</f>
        <v>-3.3853756173984548E-2</v>
      </c>
      <c r="J1133" s="11">
        <v>1131</v>
      </c>
    </row>
    <row r="1134" spans="1:10" x14ac:dyDescent="0.2">
      <c r="A1134" s="2">
        <v>42436</v>
      </c>
      <c r="B1134" s="14">
        <f>LN('2 Precios'!B1133/'2 Precios'!B1134)</f>
        <v>2.6307218486986464E-3</v>
      </c>
      <c r="C1134" s="15">
        <f>LN('2 Precios'!C1133/'2 Precios'!C1134)</f>
        <v>-2.6064474643591552E-2</v>
      </c>
      <c r="D1134" s="15">
        <f>LN('2 Precios'!D1133/'2 Precios'!D1134)</f>
        <v>-1.5810606026642315E-2</v>
      </c>
      <c r="E1134" s="15">
        <f>LN('2 Precios'!E1133/'2 Precios'!E1134)</f>
        <v>3.9719634368705972E-3</v>
      </c>
      <c r="F1134" s="15">
        <f>LN('2 Precios'!F1133/'2 Precios'!F1134)</f>
        <v>6.955697113139688E-3</v>
      </c>
      <c r="G1134" s="15">
        <f>LN('2 Precios'!G1133/'2 Precios'!G1134)</f>
        <v>3.7694265214938856E-2</v>
      </c>
      <c r="H1134" s="15">
        <f>LN('2 Precios'!H1133/'2 Precios'!H1134)</f>
        <v>2.2081491388212578E-2</v>
      </c>
      <c r="I1134" s="15">
        <f>LN('2 Precios'!I1133/'2 Precios'!I1134)</f>
        <v>1.1102138710520869E-3</v>
      </c>
      <c r="J1134" s="11">
        <v>1132</v>
      </c>
    </row>
    <row r="1135" spans="1:10" x14ac:dyDescent="0.2">
      <c r="A1135" s="2">
        <v>42433</v>
      </c>
      <c r="B1135" s="14">
        <f>LN('2 Precios'!B1134/'2 Precios'!B1135)</f>
        <v>2.3841802756603479E-3</v>
      </c>
      <c r="C1135" s="15">
        <f>LN('2 Precios'!C1134/'2 Precios'!C1135)</f>
        <v>2.3502420626931537E-2</v>
      </c>
      <c r="D1135" s="15">
        <f>LN('2 Precios'!D1134/'2 Precios'!D1135)</f>
        <v>-2.3256862164267235E-2</v>
      </c>
      <c r="E1135" s="15">
        <f>LN('2 Precios'!E1134/'2 Precios'!E1135)</f>
        <v>-3.9719634368706198E-3</v>
      </c>
      <c r="F1135" s="15">
        <f>LN('2 Precios'!F1134/'2 Precios'!F1135)</f>
        <v>-1.2485711333322939E-2</v>
      </c>
      <c r="G1135" s="15">
        <f>LN('2 Precios'!G1134/'2 Precios'!G1135)</f>
        <v>6.0426418287092692E-3</v>
      </c>
      <c r="H1135" s="15">
        <f>LN('2 Precios'!H1134/'2 Precios'!H1135)</f>
        <v>1.449002144978789E-2</v>
      </c>
      <c r="I1135" s="15">
        <f>LN('2 Precios'!I1134/'2 Precios'!I1135)</f>
        <v>-2.4685894921252467E-2</v>
      </c>
      <c r="J1135" s="11">
        <v>1133</v>
      </c>
    </row>
    <row r="1136" spans="1:10" x14ac:dyDescent="0.2">
      <c r="A1136" s="2">
        <v>42432</v>
      </c>
      <c r="B1136" s="14">
        <f>LN('2 Precios'!B1135/'2 Precios'!B1136)</f>
        <v>2.8306112193882496E-3</v>
      </c>
      <c r="C1136" s="15">
        <f>LN('2 Precios'!C1135/'2 Precios'!C1136)</f>
        <v>-7.6467124801793442E-3</v>
      </c>
      <c r="D1136" s="15">
        <f>LN('2 Precios'!D1135/'2 Precios'!D1136)</f>
        <v>2.7186140304156781E-2</v>
      </c>
      <c r="E1136" s="15">
        <f>LN('2 Precios'!E1135/'2 Precios'!E1136)</f>
        <v>-1.0565505333547764E-3</v>
      </c>
      <c r="F1136" s="15">
        <f>LN('2 Precios'!F1135/'2 Precios'!F1136)</f>
        <v>2.5129335927259282E-2</v>
      </c>
      <c r="G1136" s="15">
        <f>LN('2 Precios'!G1135/'2 Precios'!G1136)</f>
        <v>9.6439393865949668E-3</v>
      </c>
      <c r="H1136" s="15">
        <f>LN('2 Precios'!H1135/'2 Precios'!H1136)</f>
        <v>1.197867106260541E-3</v>
      </c>
      <c r="I1136" s="15">
        <f>LN('2 Precios'!I1135/'2 Precios'!I1136)</f>
        <v>-3.7858077096350517E-3</v>
      </c>
      <c r="J1136" s="11">
        <v>1134</v>
      </c>
    </row>
    <row r="1137" spans="1:10" x14ac:dyDescent="0.2">
      <c r="A1137" s="2">
        <v>42431</v>
      </c>
      <c r="B1137" s="14">
        <f>LN('2 Precios'!B1136/'2 Precios'!B1137)</f>
        <v>9.0341461163167009E-3</v>
      </c>
      <c r="C1137" s="15">
        <f>LN('2 Precios'!C1136/'2 Precios'!C1137)</f>
        <v>-1.6002742329950959E-2</v>
      </c>
      <c r="D1137" s="15">
        <f>LN('2 Precios'!D1136/'2 Precios'!D1137)</f>
        <v>9.9254958095341267E-2</v>
      </c>
      <c r="E1137" s="15">
        <f>LN('2 Precios'!E1136/'2 Precios'!E1137)</f>
        <v>7.923676737345743E-4</v>
      </c>
      <c r="F1137" s="15">
        <f>LN('2 Precios'!F1136/'2 Precios'!F1137)</f>
        <v>-4.7118965468219317E-4</v>
      </c>
      <c r="G1137" s="15">
        <f>LN('2 Precios'!G1136/'2 Precios'!G1137)</f>
        <v>2.2978146308617027E-3</v>
      </c>
      <c r="H1137" s="15">
        <f>LN('2 Precios'!H1136/'2 Precios'!H1137)</f>
        <v>5.4543586229586537E-3</v>
      </c>
      <c r="I1137" s="15">
        <f>LN('2 Precios'!I1136/'2 Precios'!I1137)</f>
        <v>3.0417471220280979E-2</v>
      </c>
      <c r="J1137" s="11">
        <v>1135</v>
      </c>
    </row>
    <row r="1138" spans="1:10" x14ac:dyDescent="0.2">
      <c r="A1138" s="2">
        <v>42430</v>
      </c>
      <c r="B1138" s="14">
        <f>LN('2 Precios'!B1137/'2 Precios'!B1138)</f>
        <v>1.1363105370851492E-2</v>
      </c>
      <c r="C1138" s="15">
        <f>LN('2 Precios'!C1137/'2 Precios'!C1138)</f>
        <v>-2.4957512035735404E-3</v>
      </c>
      <c r="D1138" s="15">
        <f>LN('2 Precios'!D1137/'2 Precios'!D1138)</f>
        <v>2.6433257068155431E-2</v>
      </c>
      <c r="E1138" s="15">
        <f>LN('2 Precios'!E1137/'2 Precios'!E1138)</f>
        <v>5.2843553026724077E-4</v>
      </c>
      <c r="F1138" s="15">
        <f>LN('2 Precios'!F1137/'2 Precios'!F1138)</f>
        <v>-2.0974900856280645E-2</v>
      </c>
      <c r="G1138" s="15">
        <f>LN('2 Precios'!G1137/'2 Precios'!G1138)</f>
        <v>2.9574288174297036E-2</v>
      </c>
      <c r="H1138" s="15">
        <f>LN('2 Precios'!H1137/'2 Precios'!H1138)</f>
        <v>2.5014806088195674E-2</v>
      </c>
      <c r="I1138" s="15">
        <f>LN('2 Precios'!I1137/'2 Precios'!I1138)</f>
        <v>1.0910725411407047E-2</v>
      </c>
      <c r="J1138" s="11">
        <v>1136</v>
      </c>
    </row>
    <row r="1139" spans="1:10" x14ac:dyDescent="0.2">
      <c r="A1139" s="2">
        <v>42429</v>
      </c>
      <c r="B1139" s="14">
        <f>LN('2 Precios'!B1138/'2 Precios'!B1139)</f>
        <v>5.5410923230542171E-3</v>
      </c>
      <c r="C1139" s="15">
        <f>LN('2 Precios'!C1138/'2 Precios'!C1139)</f>
        <v>3.8411658086318287E-2</v>
      </c>
      <c r="D1139" s="15">
        <f>LN('2 Precios'!D1138/'2 Precios'!D1139)</f>
        <v>-1.3303965626362702E-2</v>
      </c>
      <c r="E1139" s="15">
        <f>LN('2 Precios'!E1138/'2 Precios'!E1139)</f>
        <v>2.4349136049561494E-2</v>
      </c>
      <c r="F1139" s="15">
        <f>LN('2 Precios'!F1138/'2 Precios'!F1139)</f>
        <v>1.8622465105521804E-2</v>
      </c>
      <c r="G1139" s="15">
        <f>LN('2 Precios'!G1138/'2 Precios'!G1139)</f>
        <v>2.587312385288458E-2</v>
      </c>
      <c r="H1139" s="15">
        <f>LN('2 Precios'!H1138/'2 Precios'!H1139)</f>
        <v>-3.2264594014814168E-3</v>
      </c>
      <c r="I1139" s="15">
        <f>LN('2 Precios'!I1138/'2 Precios'!I1139)</f>
        <v>-5.0505439154640659E-3</v>
      </c>
      <c r="J1139" s="11">
        <v>1137</v>
      </c>
    </row>
    <row r="1140" spans="1:10" x14ac:dyDescent="0.2">
      <c r="A1140" s="2">
        <v>42426</v>
      </c>
      <c r="B1140" s="14">
        <f>LN('2 Precios'!B1139/'2 Precios'!B1140)</f>
        <v>8.9336655955767129E-4</v>
      </c>
      <c r="C1140" s="15">
        <f>LN('2 Precios'!C1139/'2 Precios'!C1140)</f>
        <v>9.7994816425356884E-3</v>
      </c>
      <c r="D1140" s="15">
        <f>LN('2 Precios'!D1139/'2 Precios'!D1140)</f>
        <v>-1.7467693040390832E-2</v>
      </c>
      <c r="E1140" s="15">
        <f>LN('2 Precios'!E1139/'2 Precios'!E1140)</f>
        <v>6.2491443516616485E-3</v>
      </c>
      <c r="F1140" s="15">
        <f>LN('2 Precios'!F1139/'2 Precios'!F1140)</f>
        <v>1.2769196609014542E-2</v>
      </c>
      <c r="G1140" s="15">
        <f>LN('2 Precios'!G1139/'2 Precios'!G1140)</f>
        <v>-6.1955499355486688E-3</v>
      </c>
      <c r="H1140" s="15">
        <f>LN('2 Precios'!H1139/'2 Precios'!H1140)</f>
        <v>-1.4344692766811823E-2</v>
      </c>
      <c r="I1140" s="15">
        <f>LN('2 Precios'!I1139/'2 Precios'!I1140)</f>
        <v>8.3995523852093898E-4</v>
      </c>
      <c r="J1140" s="11">
        <v>1138</v>
      </c>
    </row>
    <row r="1141" spans="1:10" x14ac:dyDescent="0.2">
      <c r="A1141" s="2">
        <v>42425</v>
      </c>
      <c r="B1141" s="14">
        <f>LN('2 Precios'!B1140/'2 Precios'!B1141)</f>
        <v>1.6005097714664136E-2</v>
      </c>
      <c r="C1141" s="15">
        <f>LN('2 Precios'!C1140/'2 Precios'!C1141)</f>
        <v>-4.7587010918996569E-3</v>
      </c>
      <c r="D1141" s="15">
        <f>LN('2 Precios'!D1140/'2 Precios'!D1141)</f>
        <v>8.5831435849781021E-2</v>
      </c>
      <c r="E1141" s="15">
        <f>LN('2 Precios'!E1140/'2 Precios'!E1141)</f>
        <v>1.3168914950938309E-2</v>
      </c>
      <c r="F1141" s="15">
        <f>LN('2 Precios'!F1140/'2 Precios'!F1141)</f>
        <v>3.29008872166539E-2</v>
      </c>
      <c r="G1141" s="15">
        <f>LN('2 Precios'!G1140/'2 Precios'!G1141)</f>
        <v>9.4439317232601142E-3</v>
      </c>
      <c r="H1141" s="15">
        <f>LN('2 Precios'!H1140/'2 Precios'!H1141)</f>
        <v>-3.9148626313169187E-3</v>
      </c>
      <c r="I1141" s="15">
        <f>LN('2 Precios'!I1140/'2 Precios'!I1141)</f>
        <v>2.0374247206341546E-2</v>
      </c>
      <c r="J1141" s="11">
        <v>1139</v>
      </c>
    </row>
    <row r="1142" spans="1:10" x14ac:dyDescent="0.2">
      <c r="A1142" s="2">
        <v>42424</v>
      </c>
      <c r="B1142" s="14">
        <f>LN('2 Precios'!B1141/'2 Precios'!B1142)</f>
        <v>-1.0974046913152614E-2</v>
      </c>
      <c r="C1142" s="15">
        <f>LN('2 Precios'!C1141/'2 Precios'!C1142)</f>
        <v>9.1933512741807367E-4</v>
      </c>
      <c r="D1142" s="15">
        <f>LN('2 Precios'!D1141/'2 Precios'!D1142)</f>
        <v>2.3867481406643486E-2</v>
      </c>
      <c r="E1142" s="15">
        <f>LN('2 Precios'!E1141/'2 Precios'!E1142)</f>
        <v>9.4340324951281088E-3</v>
      </c>
      <c r="F1142" s="15">
        <f>LN('2 Precios'!F1141/'2 Precios'!F1142)</f>
        <v>-3.0518184102661442E-2</v>
      </c>
      <c r="G1142" s="15">
        <f>LN('2 Precios'!G1141/'2 Precios'!G1142)</f>
        <v>5.16189569657093E-3</v>
      </c>
      <c r="H1142" s="15">
        <f>LN('2 Precios'!H1141/'2 Precios'!H1142)</f>
        <v>-4.6489452710950597E-5</v>
      </c>
      <c r="I1142" s="15">
        <f>LN('2 Precios'!I1141/'2 Precios'!I1142)</f>
        <v>2.5772383440644128E-2</v>
      </c>
      <c r="J1142" s="11">
        <v>1140</v>
      </c>
    </row>
    <row r="1143" spans="1:10" x14ac:dyDescent="0.2">
      <c r="A1143" s="2">
        <v>42423</v>
      </c>
      <c r="B1143" s="14">
        <f>LN('2 Precios'!B1142/'2 Precios'!B1143)</f>
        <v>-7.6101814990157364E-3</v>
      </c>
      <c r="C1143" s="15">
        <f>LN('2 Precios'!C1142/'2 Precios'!C1143)</f>
        <v>5.9958671747218969E-3</v>
      </c>
      <c r="D1143" s="15">
        <f>LN('2 Precios'!D1142/'2 Precios'!D1143)</f>
        <v>9.7088141269609032E-3</v>
      </c>
      <c r="E1143" s="15">
        <f>LN('2 Precios'!E1142/'2 Precios'!E1143)</f>
        <v>5.5775240811874671E-4</v>
      </c>
      <c r="F1143" s="15">
        <f>LN('2 Precios'!F1142/'2 Precios'!F1143)</f>
        <v>-2.3827031139925041E-3</v>
      </c>
      <c r="G1143" s="15">
        <f>LN('2 Precios'!G1142/'2 Precios'!G1143)</f>
        <v>8.2085122225077807E-3</v>
      </c>
      <c r="H1143" s="15">
        <f>LN('2 Precios'!H1142/'2 Precios'!H1143)</f>
        <v>6.1116521099383175E-3</v>
      </c>
      <c r="I1143" s="15">
        <f>LN('2 Precios'!I1142/'2 Precios'!I1143)</f>
        <v>-6.2538162630967162E-2</v>
      </c>
      <c r="J1143" s="11">
        <v>1141</v>
      </c>
    </row>
    <row r="1144" spans="1:10" x14ac:dyDescent="0.2">
      <c r="A1144" s="2">
        <v>42422</v>
      </c>
      <c r="B1144" s="14">
        <f>LN('2 Precios'!B1143/'2 Precios'!B1144)</f>
        <v>3.9440032274969923E-3</v>
      </c>
      <c r="C1144" s="15">
        <f>LN('2 Precios'!C1143/'2 Precios'!C1144)</f>
        <v>2.7197628480554032E-2</v>
      </c>
      <c r="D1144" s="15">
        <f>LN('2 Precios'!D1143/'2 Precios'!D1144)</f>
        <v>-4.8661896511730113E-3</v>
      </c>
      <c r="E1144" s="15">
        <f>LN('2 Precios'!E1143/'2 Precios'!E1144)</f>
        <v>1.6310767009661529E-2</v>
      </c>
      <c r="F1144" s="15">
        <f>LN('2 Precios'!F1143/'2 Precios'!F1144)</f>
        <v>3.0935235526394232E-2</v>
      </c>
      <c r="G1144" s="15">
        <f>LN('2 Precios'!G1143/'2 Precios'!G1144)</f>
        <v>2.2016097117296342E-3</v>
      </c>
      <c r="H1144" s="15">
        <f>LN('2 Precios'!H1143/'2 Precios'!H1144)</f>
        <v>5.8197235778736003E-3</v>
      </c>
      <c r="I1144" s="15">
        <f>LN('2 Precios'!I1143/'2 Precios'!I1144)</f>
        <v>2.0883397916964141E-2</v>
      </c>
      <c r="J1144" s="11">
        <v>1142</v>
      </c>
    </row>
    <row r="1145" spans="1:10" x14ac:dyDescent="0.2">
      <c r="A1145" s="2">
        <v>42419</v>
      </c>
      <c r="B1145" s="14">
        <f>LN('2 Precios'!B1144/'2 Precios'!B1145)</f>
        <v>-3.2535040630491431E-3</v>
      </c>
      <c r="C1145" s="15">
        <f>LN('2 Precios'!C1144/'2 Precios'!C1145)</f>
        <v>-1.4316236239862388E-2</v>
      </c>
      <c r="D1145" s="15">
        <f>LN('2 Precios'!D1144/'2 Precios'!D1145)</f>
        <v>-9.6619109117368589E-3</v>
      </c>
      <c r="E1145" s="15">
        <f>LN('2 Precios'!E1144/'2 Precios'!E1145)</f>
        <v>1.1119116537457367E-2</v>
      </c>
      <c r="F1145" s="15">
        <f>LN('2 Precios'!F1144/'2 Precios'!F1145)</f>
        <v>-4.906993963493091E-4</v>
      </c>
      <c r="G1145" s="15">
        <f>LN('2 Precios'!G1144/'2 Precios'!G1145)</f>
        <v>-5.7658823036890869E-3</v>
      </c>
      <c r="H1145" s="15">
        <f>LN('2 Precios'!H1144/'2 Precios'!H1145)</f>
        <v>-9.0901292135924187E-3</v>
      </c>
      <c r="I1145" s="15">
        <f>LN('2 Precios'!I1144/'2 Precios'!I1145)</f>
        <v>-3.2390319404393929E-2</v>
      </c>
      <c r="J1145" s="11">
        <v>1143</v>
      </c>
    </row>
    <row r="1146" spans="1:10" x14ac:dyDescent="0.2">
      <c r="A1146" s="2">
        <v>42418</v>
      </c>
      <c r="B1146" s="14">
        <f>LN('2 Precios'!B1145/'2 Precios'!B1146)</f>
        <v>-1.5744853911548191E-3</v>
      </c>
      <c r="C1146" s="15">
        <f>LN('2 Precios'!C1145/'2 Precios'!C1146)</f>
        <v>-4.364190218511403E-3</v>
      </c>
      <c r="D1146" s="15">
        <f>LN('2 Precios'!D1145/'2 Precios'!D1146)</f>
        <v>9.6619109117368901E-3</v>
      </c>
      <c r="E1146" s="15">
        <f>LN('2 Precios'!E1145/'2 Precios'!E1146)</f>
        <v>-2.0993622076896302E-2</v>
      </c>
      <c r="F1146" s="15">
        <f>LN('2 Precios'!F1145/'2 Precios'!F1146)</f>
        <v>-4.8948214444429171E-3</v>
      </c>
      <c r="G1146" s="15">
        <f>LN('2 Precios'!G1145/'2 Precios'!G1146)</f>
        <v>-1.3865658307554053E-2</v>
      </c>
      <c r="H1146" s="15">
        <f>LN('2 Precios'!H1145/'2 Precios'!H1146)</f>
        <v>-5.4425021336934297E-3</v>
      </c>
      <c r="I1146" s="15">
        <f>LN('2 Precios'!I1145/'2 Precios'!I1146)</f>
        <v>4.5703106116121911E-2</v>
      </c>
      <c r="J1146" s="11">
        <v>1144</v>
      </c>
    </row>
    <row r="1147" spans="1:10" x14ac:dyDescent="0.2">
      <c r="A1147" s="2">
        <v>42417</v>
      </c>
      <c r="B1147" s="14">
        <f>LN('2 Precios'!B1146/'2 Precios'!B1147)</f>
        <v>1.1187913316762227E-2</v>
      </c>
      <c r="C1147" s="15">
        <f>LN('2 Precios'!C1146/'2 Precios'!C1147)</f>
        <v>1.6464550292241614E-2</v>
      </c>
      <c r="D1147" s="15">
        <f>LN('2 Precios'!D1146/'2 Precios'!D1147)</f>
        <v>4.8661896511729063E-3</v>
      </c>
      <c r="E1147" s="15">
        <f>LN('2 Precios'!E1146/'2 Precios'!E1147)</f>
        <v>1.6131664837471384E-2</v>
      </c>
      <c r="F1147" s="15">
        <f>LN('2 Precios'!F1146/'2 Precios'!F1147)</f>
        <v>-9.7182494689213392E-3</v>
      </c>
      <c r="G1147" s="15">
        <f>LN('2 Precios'!G1146/'2 Precios'!G1147)</f>
        <v>-6.9933604290768865E-3</v>
      </c>
      <c r="H1147" s="15">
        <f>LN('2 Precios'!H1146/'2 Precios'!H1147)</f>
        <v>1.6039965932425834E-2</v>
      </c>
      <c r="I1147" s="15">
        <f>LN('2 Precios'!I1146/'2 Precios'!I1147)</f>
        <v>2.6876376076946585E-2</v>
      </c>
      <c r="J1147" s="11">
        <v>1145</v>
      </c>
    </row>
    <row r="1148" spans="1:10" x14ac:dyDescent="0.2">
      <c r="A1148" s="2">
        <v>42416</v>
      </c>
      <c r="B1148" s="14">
        <f>LN('2 Precios'!B1147/'2 Precios'!B1148)</f>
        <v>-2.44686612097627E-3</v>
      </c>
      <c r="C1148" s="15">
        <f>LN('2 Precios'!C1147/'2 Precios'!C1148)</f>
        <v>-9.1282029935646995E-3</v>
      </c>
      <c r="D1148" s="15">
        <f>LN('2 Precios'!D1147/'2 Precios'!D1148)</f>
        <v>0</v>
      </c>
      <c r="E1148" s="15">
        <f>LN('2 Precios'!E1147/'2 Precios'!E1148)</f>
        <v>-7.3906533109554945E-3</v>
      </c>
      <c r="F1148" s="15">
        <f>LN('2 Precios'!F1147/'2 Precios'!F1148)</f>
        <v>4.8367594655140267E-4</v>
      </c>
      <c r="G1148" s="15">
        <f>LN('2 Precios'!G1147/'2 Precios'!G1148)</f>
        <v>2.2501771396019034E-2</v>
      </c>
      <c r="H1148" s="15">
        <f>LN('2 Precios'!H1147/'2 Precios'!H1148)</f>
        <v>-1.1716320834766798E-2</v>
      </c>
      <c r="I1148" s="15">
        <f>LN('2 Precios'!I1147/'2 Precios'!I1148)</f>
        <v>4.7078068786998106E-2</v>
      </c>
      <c r="J1148" s="11">
        <v>1146</v>
      </c>
    </row>
    <row r="1149" spans="1:10" x14ac:dyDescent="0.2">
      <c r="A1149" s="2">
        <v>42415</v>
      </c>
      <c r="B1149" s="14">
        <f>LN('2 Precios'!B1148/'2 Precios'!B1149)</f>
        <v>1.8441238974836967E-2</v>
      </c>
      <c r="C1149" s="15">
        <f>LN('2 Precios'!C1148/'2 Precios'!C1149)</f>
        <v>1.610901821387347E-2</v>
      </c>
      <c r="D1149" s="15">
        <f>LN('2 Precios'!D1148/'2 Precios'!D1149)</f>
        <v>4.8899852941917702E-3</v>
      </c>
      <c r="E1149" s="15">
        <f>LN('2 Precios'!E1148/'2 Precios'!E1149)</f>
        <v>7.9614295984484669E-3</v>
      </c>
      <c r="F1149" s="15">
        <f>LN('2 Precios'!F1148/'2 Precios'!F1149)</f>
        <v>-6.7502186580446618E-3</v>
      </c>
      <c r="G1149" s="15">
        <f>LN('2 Precios'!G1148/'2 Precios'!G1149)</f>
        <v>3.2965560576889773E-3</v>
      </c>
      <c r="H1149" s="15">
        <f>LN('2 Precios'!H1148/'2 Precios'!H1149)</f>
        <v>9.7383697703525545E-3</v>
      </c>
      <c r="I1149" s="15">
        <f>LN('2 Precios'!I1148/'2 Precios'!I1149)</f>
        <v>1.5363346085320935E-3</v>
      </c>
      <c r="J1149" s="11">
        <v>1147</v>
      </c>
    </row>
    <row r="1150" spans="1:10" x14ac:dyDescent="0.2">
      <c r="A1150" s="2">
        <v>42412</v>
      </c>
      <c r="B1150" s="14">
        <f>LN('2 Precios'!B1149/'2 Precios'!B1150)</f>
        <v>1.3489642329838729E-3</v>
      </c>
      <c r="C1150" s="15">
        <f>LN('2 Precios'!C1149/'2 Precios'!C1150)</f>
        <v>-3.180832278983791E-2</v>
      </c>
      <c r="D1150" s="15">
        <f>LN('2 Precios'!D1149/'2 Precios'!D1150)</f>
        <v>9.8522964430116395E-3</v>
      </c>
      <c r="E1150" s="15">
        <f>LN('2 Precios'!E1149/'2 Precios'!E1150)</f>
        <v>1.4283390719793075E-3</v>
      </c>
      <c r="F1150" s="15">
        <f>LN('2 Precios'!F1149/'2 Precios'!F1150)</f>
        <v>-7.1822193911949307E-3</v>
      </c>
      <c r="G1150" s="15">
        <f>LN('2 Precios'!G1149/'2 Precios'!G1150)</f>
        <v>3.859324136954969E-3</v>
      </c>
      <c r="H1150" s="15">
        <f>LN('2 Precios'!H1149/'2 Precios'!H1150)</f>
        <v>2.6381415849460318E-3</v>
      </c>
      <c r="I1150" s="15">
        <f>LN('2 Precios'!I1149/'2 Precios'!I1150)</f>
        <v>2.0817902661437602E-2</v>
      </c>
      <c r="J1150" s="11">
        <v>1148</v>
      </c>
    </row>
    <row r="1151" spans="1:10" x14ac:dyDescent="0.2">
      <c r="A1151" s="2">
        <v>42411</v>
      </c>
      <c r="B1151" s="14">
        <f>LN('2 Precios'!B1150/'2 Precios'!B1151)</f>
        <v>-4.1575314494540555E-3</v>
      </c>
      <c r="C1151" s="15">
        <f>LN('2 Precios'!C1150/'2 Precios'!C1151)</f>
        <v>-3.3872551271914094E-3</v>
      </c>
      <c r="D1151" s="15">
        <f>LN('2 Precios'!D1150/'2 Precios'!D1151)</f>
        <v>-1.4742281737203319E-2</v>
      </c>
      <c r="E1151" s="15">
        <f>LN('2 Precios'!E1150/'2 Precios'!E1151)</f>
        <v>-9.9560483897103719E-3</v>
      </c>
      <c r="F1151" s="15">
        <f>LN('2 Precios'!F1150/'2 Precios'!F1151)</f>
        <v>4.7711764207407554E-4</v>
      </c>
      <c r="G1151" s="15">
        <f>LN('2 Precios'!G1150/'2 Precios'!G1151)</f>
        <v>6.3723498147226646E-3</v>
      </c>
      <c r="H1151" s="15">
        <f>LN('2 Precios'!H1150/'2 Precios'!H1151)</f>
        <v>-2.3087201285885164E-3</v>
      </c>
      <c r="I1151" s="15">
        <f>LN('2 Precios'!I1150/'2 Precios'!I1151)</f>
        <v>1.7099878618536353E-2</v>
      </c>
      <c r="J1151" s="11">
        <v>1149</v>
      </c>
    </row>
    <row r="1152" spans="1:10" x14ac:dyDescent="0.2">
      <c r="A1152" s="2">
        <v>42410</v>
      </c>
      <c r="B1152" s="14">
        <f>LN('2 Precios'!B1151/'2 Precios'!B1152)</f>
        <v>3.2153318579858908E-3</v>
      </c>
      <c r="C1152" s="15">
        <f>LN('2 Precios'!C1151/'2 Precios'!C1152)</f>
        <v>1.0196226138142247E-2</v>
      </c>
      <c r="D1152" s="15">
        <f>LN('2 Precios'!D1151/'2 Precios'!D1152)</f>
        <v>-4.8661896511730113E-3</v>
      </c>
      <c r="E1152" s="15">
        <f>LN('2 Precios'!E1151/'2 Precios'!E1152)</f>
        <v>1.1672844282535113E-2</v>
      </c>
      <c r="F1152" s="15">
        <f>LN('2 Precios'!F1151/'2 Precios'!F1152)</f>
        <v>9.5515764293409441E-4</v>
      </c>
      <c r="G1152" s="15">
        <f>LN('2 Precios'!G1151/'2 Precios'!G1152)</f>
        <v>-1.1131786099781887E-3</v>
      </c>
      <c r="H1152" s="15">
        <f>LN('2 Precios'!H1151/'2 Precios'!H1152)</f>
        <v>-2.8667454436493338E-3</v>
      </c>
      <c r="I1152" s="15">
        <f>LN('2 Precios'!I1151/'2 Precios'!I1152)</f>
        <v>6.3891375975341476E-4</v>
      </c>
      <c r="J1152" s="11">
        <v>1150</v>
      </c>
    </row>
    <row r="1153" spans="1:10" x14ac:dyDescent="0.2">
      <c r="A1153" s="2">
        <v>42409</v>
      </c>
      <c r="B1153" s="14">
        <f>LN('2 Precios'!B1152/'2 Precios'!B1153)</f>
        <v>-8.8210581481974141E-3</v>
      </c>
      <c r="C1153" s="15">
        <f>LN('2 Precios'!C1152/'2 Precios'!C1153)</f>
        <v>7.7676120410393292E-4</v>
      </c>
      <c r="D1153" s="15">
        <f>LN('2 Precios'!D1152/'2 Precios'!D1153)</f>
        <v>-1.4458083175229775E-2</v>
      </c>
      <c r="E1153" s="15">
        <f>LN('2 Precios'!E1152/'2 Precios'!E1153)</f>
        <v>-2.6562822365579372E-2</v>
      </c>
      <c r="F1153" s="15">
        <f>LN('2 Precios'!F1152/'2 Precios'!F1153)</f>
        <v>-2.1739939885586649E-2</v>
      </c>
      <c r="G1153" s="15">
        <f>LN('2 Precios'!G1152/'2 Precios'!G1153)</f>
        <v>2.3596220944517524E-2</v>
      </c>
      <c r="H1153" s="15">
        <f>LN('2 Precios'!H1152/'2 Precios'!H1153)</f>
        <v>-4.1679411107074993E-3</v>
      </c>
      <c r="I1153" s="15">
        <f>LN('2 Precios'!I1152/'2 Precios'!I1153)</f>
        <v>2.8804627731644204E-3</v>
      </c>
      <c r="J1153" s="11">
        <v>1151</v>
      </c>
    </row>
    <row r="1154" spans="1:10" x14ac:dyDescent="0.2">
      <c r="A1154" s="2">
        <v>42408</v>
      </c>
      <c r="B1154" s="14">
        <f>LN('2 Precios'!B1153/'2 Precios'!B1154)</f>
        <v>-1.0576758844550838E-2</v>
      </c>
      <c r="C1154" s="15">
        <f>LN('2 Precios'!C1153/'2 Precios'!C1154)</f>
        <v>1.2037916023015178E-2</v>
      </c>
      <c r="D1154" s="15">
        <f>LN('2 Precios'!D1153/'2 Precios'!D1154)</f>
        <v>-1.4252022707201615E-2</v>
      </c>
      <c r="E1154" s="15">
        <f>LN('2 Precios'!E1153/'2 Precios'!E1154)</f>
        <v>-1.3021405220820575E-2</v>
      </c>
      <c r="F1154" s="15">
        <f>LN('2 Precios'!F1153/'2 Precios'!F1154)</f>
        <v>6.5665809730691312E-3</v>
      </c>
      <c r="G1154" s="15">
        <f>LN('2 Precios'!G1153/'2 Precios'!G1154)</f>
        <v>-4.637591664422247E-2</v>
      </c>
      <c r="H1154" s="15">
        <f>LN('2 Precios'!H1153/'2 Precios'!H1154)</f>
        <v>-6.985545232000589E-3</v>
      </c>
      <c r="I1154" s="15">
        <f>LN('2 Precios'!I1153/'2 Precios'!I1154)</f>
        <v>-7.0265059607569832E-3</v>
      </c>
      <c r="J1154" s="11">
        <v>1152</v>
      </c>
    </row>
    <row r="1155" spans="1:10" x14ac:dyDescent="0.2">
      <c r="A1155" s="2">
        <v>42405</v>
      </c>
      <c r="B1155" s="14">
        <f>LN('2 Precios'!B1154/'2 Precios'!B1155)</f>
        <v>-1.2008610549610976E-2</v>
      </c>
      <c r="C1155" s="15">
        <f>LN('2 Precios'!C1154/'2 Precios'!C1155)</f>
        <v>2.3391964267410609E-2</v>
      </c>
      <c r="D1155" s="15">
        <f>LN('2 Precios'!D1154/'2 Precios'!D1155)</f>
        <v>1.4252022707201632E-2</v>
      </c>
      <c r="E1155" s="15">
        <f>LN('2 Precios'!E1154/'2 Precios'!E1155)</f>
        <v>2.4803649216161945E-3</v>
      </c>
      <c r="F1155" s="15">
        <f>LN('2 Precios'!F1154/'2 Precios'!F1155)</f>
        <v>1.5651256173703547E-2</v>
      </c>
      <c r="G1155" s="15">
        <f>LN('2 Precios'!G1154/'2 Precios'!G1155)</f>
        <v>-8.3790095690166357E-3</v>
      </c>
      <c r="H1155" s="15">
        <f>LN('2 Precios'!H1154/'2 Precios'!H1155)</f>
        <v>-7.0753331384435653E-3</v>
      </c>
      <c r="I1155" s="15">
        <f>LN('2 Precios'!I1154/'2 Precios'!I1155)</f>
        <v>3.6296953315452622E-2</v>
      </c>
      <c r="J1155" s="11">
        <v>1153</v>
      </c>
    </row>
    <row r="1156" spans="1:10" x14ac:dyDescent="0.2">
      <c r="A1156" s="2">
        <v>42404</v>
      </c>
      <c r="B1156" s="14">
        <f>LN('2 Precios'!B1155/'2 Precios'!B1156)</f>
        <v>1.1364187202802599E-2</v>
      </c>
      <c r="C1156" s="15">
        <f>LN('2 Precios'!C1155/'2 Precios'!C1156)</f>
        <v>-1.4703764987879338E-2</v>
      </c>
      <c r="D1156" s="15">
        <f>LN('2 Precios'!D1155/'2 Precios'!D1156)</f>
        <v>1.4458083175229917E-2</v>
      </c>
      <c r="E1156" s="15">
        <f>LN('2 Precios'!E1155/'2 Precios'!E1156)</f>
        <v>7.4782508539374976E-3</v>
      </c>
      <c r="F1156" s="15">
        <f>LN('2 Precios'!F1155/'2 Precios'!F1156)</f>
        <v>9.1237127490339173E-3</v>
      </c>
      <c r="G1156" s="15">
        <f>LN('2 Precios'!G1155/'2 Precios'!G1156)</f>
        <v>1.7373140064976693E-2</v>
      </c>
      <c r="H1156" s="15">
        <f>LN('2 Precios'!H1155/'2 Precios'!H1156)</f>
        <v>2.3687413948860543E-2</v>
      </c>
      <c r="I1156" s="15">
        <f>LN('2 Precios'!I1155/'2 Precios'!I1156)</f>
        <v>1.4293013805598376E-2</v>
      </c>
      <c r="J1156" s="11">
        <v>1154</v>
      </c>
    </row>
    <row r="1157" spans="1:10" x14ac:dyDescent="0.2">
      <c r="A1157" s="2">
        <v>42403</v>
      </c>
      <c r="B1157" s="14">
        <f>LN('2 Precios'!B1156/'2 Precios'!B1157)</f>
        <v>3.822835685917461E-3</v>
      </c>
      <c r="C1157" s="15">
        <f>LN('2 Precios'!C1156/'2 Precios'!C1157)</f>
        <v>-3.9585199970593281E-3</v>
      </c>
      <c r="D1157" s="15">
        <f>LN('2 Precios'!D1156/'2 Precios'!D1157)</f>
        <v>1.9608471388376337E-2</v>
      </c>
      <c r="E1157" s="15">
        <f>LN('2 Precios'!E1156/'2 Precios'!E1157)</f>
        <v>-7.2022193985082994E-3</v>
      </c>
      <c r="F1157" s="15">
        <f>LN('2 Precios'!F1156/'2 Precios'!F1157)</f>
        <v>2.4148768074598644E-3</v>
      </c>
      <c r="G1157" s="15">
        <f>LN('2 Precios'!G1156/'2 Precios'!G1157)</f>
        <v>3.0188973081735769E-3</v>
      </c>
      <c r="H1157" s="15">
        <f>LN('2 Precios'!H1156/'2 Precios'!H1157)</f>
        <v>1.4448205603351826E-2</v>
      </c>
      <c r="I1157" s="15">
        <f>LN('2 Precios'!I1156/'2 Precios'!I1157)</f>
        <v>-2.1199833022154061E-2</v>
      </c>
      <c r="J1157" s="11">
        <v>1155</v>
      </c>
    </row>
    <row r="1158" spans="1:10" x14ac:dyDescent="0.2">
      <c r="A1158" s="2">
        <v>42402</v>
      </c>
      <c r="B1158" s="14">
        <f>LN('2 Precios'!B1157/'2 Precios'!B1158)</f>
        <v>-1.2413928541054506E-2</v>
      </c>
      <c r="C1158" s="15">
        <f>LN('2 Precios'!C1157/'2 Precios'!C1158)</f>
        <v>-1.4433856310325366E-2</v>
      </c>
      <c r="D1158" s="15">
        <f>LN('2 Precios'!D1157/'2 Precios'!D1158)</f>
        <v>-1.4742281737203319E-2</v>
      </c>
      <c r="E1158" s="15">
        <f>LN('2 Precios'!E1157/'2 Precios'!E1158)</f>
        <v>-3.5817919050421423E-3</v>
      </c>
      <c r="F1158" s="15">
        <f>LN('2 Precios'!F1157/'2 Precios'!F1158)</f>
        <v>-3.5624759845257252E-2</v>
      </c>
      <c r="G1158" s="15">
        <f>LN('2 Precios'!G1157/'2 Precios'!G1158)</f>
        <v>-2.7362860298525214E-2</v>
      </c>
      <c r="H1158" s="15">
        <f>LN('2 Precios'!H1157/'2 Precios'!H1158)</f>
        <v>7.8337732035737174E-3</v>
      </c>
      <c r="I1158" s="15">
        <f>LN('2 Precios'!I1157/'2 Precios'!I1158)</f>
        <v>-6.859376998809296E-3</v>
      </c>
      <c r="J1158" s="11">
        <v>1156</v>
      </c>
    </row>
    <row r="1159" spans="1:10" x14ac:dyDescent="0.2">
      <c r="A1159" s="2">
        <v>42398</v>
      </c>
      <c r="B1159" s="14">
        <f>LN('2 Precios'!B1158/'2 Precios'!B1159)</f>
        <v>2.8778909656085313E-2</v>
      </c>
      <c r="C1159" s="15">
        <f>LN('2 Precios'!C1158/'2 Precios'!C1159)</f>
        <v>2.5557393767114394E-2</v>
      </c>
      <c r="D1159" s="15">
        <f>LN('2 Precios'!D1158/'2 Precios'!D1159)</f>
        <v>4.8899852941917702E-3</v>
      </c>
      <c r="E1159" s="15">
        <f>LN('2 Precios'!E1158/'2 Precios'!E1159)</f>
        <v>3.783561897199051E-2</v>
      </c>
      <c r="F1159" s="15">
        <f>LN('2 Precios'!F1158/'2 Precios'!F1159)</f>
        <v>-1.021364496301317E-2</v>
      </c>
      <c r="G1159" s="15">
        <f>LN('2 Precios'!G1158/'2 Precios'!G1159)</f>
        <v>3.5358900917340973E-2</v>
      </c>
      <c r="H1159" s="15">
        <f>LN('2 Precios'!H1158/'2 Precios'!H1159)</f>
        <v>3.5756678086079879E-2</v>
      </c>
      <c r="I1159" s="15">
        <f>LN('2 Precios'!I1158/'2 Precios'!I1159)</f>
        <v>1.0800301704247466E-2</v>
      </c>
      <c r="J1159" s="11">
        <v>1157</v>
      </c>
    </row>
    <row r="1160" spans="1:10" x14ac:dyDescent="0.2">
      <c r="A1160" s="2">
        <v>42397</v>
      </c>
      <c r="B1160" s="14">
        <f>LN('2 Precios'!B1159/'2 Precios'!B1160)</f>
        <v>6.7010701750495607E-3</v>
      </c>
      <c r="C1160" s="15">
        <f>LN('2 Precios'!C1159/'2 Precios'!C1160)</f>
        <v>2.1481920774991566E-2</v>
      </c>
      <c r="D1160" s="15">
        <f>LN('2 Precios'!D1159/'2 Precios'!D1160)</f>
        <v>0</v>
      </c>
      <c r="E1160" s="15">
        <f>LN('2 Precios'!E1159/'2 Precios'!E1160)</f>
        <v>0</v>
      </c>
      <c r="F1160" s="15">
        <f>LN('2 Precios'!F1159/'2 Precios'!F1160)</f>
        <v>-5.9867089699968063E-3</v>
      </c>
      <c r="G1160" s="15">
        <f>LN('2 Precios'!G1159/'2 Precios'!G1160)</f>
        <v>3.6046616772571474E-3</v>
      </c>
      <c r="H1160" s="15">
        <f>LN('2 Precios'!H1159/'2 Precios'!H1160)</f>
        <v>4.6612770277867956E-3</v>
      </c>
      <c r="I1160" s="15">
        <f>LN('2 Precios'!I1159/'2 Precios'!I1160)</f>
        <v>-1.6966182120884819E-2</v>
      </c>
      <c r="J1160" s="11">
        <v>1158</v>
      </c>
    </row>
    <row r="1161" spans="1:10" x14ac:dyDescent="0.2">
      <c r="A1161" s="2">
        <v>42396</v>
      </c>
      <c r="B1161" s="14">
        <f>LN('2 Precios'!B1160/'2 Precios'!B1161)</f>
        <v>4.224070581717203E-3</v>
      </c>
      <c r="C1161" s="15">
        <f>LN('2 Precios'!C1160/'2 Precios'!C1161)</f>
        <v>-2.5309644685664132E-2</v>
      </c>
      <c r="D1161" s="15">
        <f>LN('2 Precios'!D1160/'2 Precios'!D1161)</f>
        <v>-9.7561749453646852E-3</v>
      </c>
      <c r="E1161" s="15">
        <f>LN('2 Precios'!E1160/'2 Precios'!E1161)</f>
        <v>-5.9804536209808771E-3</v>
      </c>
      <c r="F1161" s="15">
        <f>LN('2 Precios'!F1160/'2 Precios'!F1161)</f>
        <v>3.6798567891334322E-3</v>
      </c>
      <c r="G1161" s="15">
        <f>LN('2 Precios'!G1160/'2 Precios'!G1161)</f>
        <v>2.2268324928728881E-3</v>
      </c>
      <c r="H1161" s="15">
        <f>LN('2 Precios'!H1160/'2 Precios'!H1161)</f>
        <v>-1.7874936240643721E-2</v>
      </c>
      <c r="I1161" s="15">
        <f>LN('2 Precios'!I1160/'2 Precios'!I1161)</f>
        <v>3.1550398193585426E-2</v>
      </c>
      <c r="J1161" s="11">
        <v>1159</v>
      </c>
    </row>
    <row r="1162" spans="1:10" x14ac:dyDescent="0.2">
      <c r="A1162" s="2">
        <v>42395</v>
      </c>
      <c r="B1162" s="14">
        <f>LN('2 Precios'!B1161/'2 Precios'!B1162)</f>
        <v>1.0935151265044714E-2</v>
      </c>
      <c r="C1162" s="15">
        <f>LN('2 Precios'!C1161/'2 Precios'!C1162)</f>
        <v>3.1843655991441031E-4</v>
      </c>
      <c r="D1162" s="15">
        <f>LN('2 Precios'!D1161/'2 Precios'!D1162)</f>
        <v>-9.6619109117368589E-3</v>
      </c>
      <c r="E1162" s="15">
        <f>LN('2 Precios'!E1161/'2 Precios'!E1162)</f>
        <v>2.8402669507998185E-4</v>
      </c>
      <c r="F1162" s="15">
        <f>LN('2 Precios'!F1161/'2 Precios'!F1162)</f>
        <v>-3.2205686170938956E-3</v>
      </c>
      <c r="G1162" s="15">
        <f>LN('2 Precios'!G1161/'2 Precios'!G1162)</f>
        <v>-7.493100063939221E-3</v>
      </c>
      <c r="H1162" s="15">
        <f>LN('2 Precios'!H1161/'2 Precios'!H1162)</f>
        <v>9.8744453321214423E-4</v>
      </c>
      <c r="I1162" s="15">
        <f>LN('2 Precios'!I1161/'2 Precios'!I1162)</f>
        <v>4.0147594237823709E-3</v>
      </c>
      <c r="J1162" s="11">
        <v>1160</v>
      </c>
    </row>
    <row r="1163" spans="1:10" x14ac:dyDescent="0.2">
      <c r="A1163" s="2">
        <v>42394</v>
      </c>
      <c r="B1163" s="14">
        <f>LN('2 Precios'!B1162/'2 Precios'!B1163)</f>
        <v>-3.4888389820078849E-3</v>
      </c>
      <c r="C1163" s="15">
        <f>LN('2 Precios'!C1162/'2 Precios'!C1163)</f>
        <v>1.0726077379699522E-2</v>
      </c>
      <c r="D1163" s="15">
        <f>LN('2 Precios'!D1162/'2 Precios'!D1163)</f>
        <v>-2.8437935320533514E-2</v>
      </c>
      <c r="E1163" s="15">
        <f>LN('2 Precios'!E1162/'2 Precios'!E1163)</f>
        <v>-5.0991613348636408E-3</v>
      </c>
      <c r="F1163" s="15">
        <f>LN('2 Precios'!F1162/'2 Precios'!F1163)</f>
        <v>2.7599374179794137E-3</v>
      </c>
      <c r="G1163" s="15">
        <f>LN('2 Precios'!G1162/'2 Precios'!G1163)</f>
        <v>-1.7262125519531577E-2</v>
      </c>
      <c r="H1163" s="15">
        <f>LN('2 Precios'!H1162/'2 Precios'!H1163)</f>
        <v>7.9068495720775094E-4</v>
      </c>
      <c r="I1163" s="15">
        <f>LN('2 Precios'!I1162/'2 Precios'!I1163)</f>
        <v>-7.0152616582244247E-3</v>
      </c>
      <c r="J1163" s="11">
        <v>1161</v>
      </c>
    </row>
    <row r="1164" spans="1:10" x14ac:dyDescent="0.2">
      <c r="A1164" s="2">
        <v>42391</v>
      </c>
      <c r="B1164" s="14">
        <f>LN('2 Precios'!B1163/'2 Precios'!B1164)</f>
        <v>1.0978238943694501E-2</v>
      </c>
      <c r="C1164" s="15">
        <f>LN('2 Precios'!C1163/'2 Precios'!C1164)</f>
        <v>9.8666549734978959E-3</v>
      </c>
      <c r="D1164" s="15">
        <f>LN('2 Precios'!D1163/'2 Precios'!D1164)</f>
        <v>-0.30045067309058066</v>
      </c>
      <c r="E1164" s="15">
        <f>LN('2 Precios'!E1163/'2 Precios'!E1164)</f>
        <v>-4.3136408357007813E-2</v>
      </c>
      <c r="F1164" s="15">
        <f>LN('2 Precios'!F1163/'2 Precios'!F1164)</f>
        <v>-1.1449633275511567E-2</v>
      </c>
      <c r="G1164" s="15">
        <f>LN('2 Precios'!G1163/'2 Precios'!G1164)</f>
        <v>1.6157816178976589E-2</v>
      </c>
      <c r="H1164" s="15">
        <f>LN('2 Precios'!H1163/'2 Precios'!H1164)</f>
        <v>-4.7876340774136834E-2</v>
      </c>
      <c r="I1164" s="15">
        <f>LN('2 Precios'!I1163/'2 Precios'!I1164)</f>
        <v>6.3207846779821303E-2</v>
      </c>
      <c r="J1164" s="11">
        <v>1162</v>
      </c>
    </row>
    <row r="1165" spans="1:10" x14ac:dyDescent="0.2">
      <c r="A1165" s="2">
        <v>42390</v>
      </c>
      <c r="B1165" s="14">
        <f>LN('2 Precios'!B1164/'2 Precios'!B1165)</f>
        <v>7.8640493415823853E-3</v>
      </c>
      <c r="C1165" s="15">
        <f>LN('2 Precios'!C1164/'2 Precios'!C1165)</f>
        <v>4.199435327835381E-2</v>
      </c>
      <c r="D1165" s="15">
        <f>LN('2 Precios'!D1164/'2 Precios'!D1165)</f>
        <v>0.3434167089740241</v>
      </c>
      <c r="E1165" s="15">
        <f>LN('2 Precios'!E1164/'2 Precios'!E1165)</f>
        <v>5.4503310919026576E-2</v>
      </c>
      <c r="F1165" s="15">
        <f>LN('2 Precios'!F1164/'2 Precios'!F1165)</f>
        <v>-8.1633110093831795E-3</v>
      </c>
      <c r="G1165" s="15">
        <f>LN('2 Precios'!G1164/'2 Precios'!G1165)</f>
        <v>1.5583573117932747E-2</v>
      </c>
      <c r="H1165" s="15">
        <f>LN('2 Precios'!H1164/'2 Precios'!H1165)</f>
        <v>8.3709456598637266E-2</v>
      </c>
      <c r="I1165" s="15">
        <f>LN('2 Precios'!I1164/'2 Precios'!I1165)</f>
        <v>-4.4050749411729609E-2</v>
      </c>
      <c r="J1165" s="11">
        <v>1163</v>
      </c>
    </row>
    <row r="1166" spans="1:10" x14ac:dyDescent="0.2">
      <c r="A1166" s="2">
        <v>42389</v>
      </c>
      <c r="B1166" s="14">
        <f>LN('2 Precios'!B1165/'2 Precios'!B1166)</f>
        <v>8.6120225611255622E-4</v>
      </c>
      <c r="C1166" s="15">
        <f>LN('2 Precios'!C1165/'2 Precios'!C1166)</f>
        <v>-6.9262881195975862E-3</v>
      </c>
      <c r="D1166" s="15">
        <f>LN('2 Precios'!D1165/'2 Precios'!D1166)</f>
        <v>-3.3576295533604437E-2</v>
      </c>
      <c r="E1166" s="15">
        <f>LN('2 Precios'!E1165/'2 Precios'!E1166)</f>
        <v>-1.475192709404894E-2</v>
      </c>
      <c r="F1166" s="15">
        <f>LN('2 Precios'!F1165/'2 Precios'!F1166)</f>
        <v>-1.9678676608144468E-2</v>
      </c>
      <c r="G1166" s="15">
        <f>LN('2 Precios'!G1165/'2 Precios'!G1166)</f>
        <v>-9.7681191486057757E-3</v>
      </c>
      <c r="H1166" s="15">
        <f>LN('2 Precios'!H1165/'2 Precios'!H1166)</f>
        <v>-6.0280744479130725E-3</v>
      </c>
      <c r="I1166" s="15">
        <f>LN('2 Precios'!I1165/'2 Precios'!I1166)</f>
        <v>-1.8824152478481817E-2</v>
      </c>
      <c r="J1166" s="11">
        <v>1164</v>
      </c>
    </row>
    <row r="1167" spans="1:10" x14ac:dyDescent="0.2">
      <c r="A1167" s="2">
        <v>42388</v>
      </c>
      <c r="B1167" s="14">
        <f>LN('2 Precios'!B1166/'2 Precios'!B1167)</f>
        <v>5.0227545322429606E-3</v>
      </c>
      <c r="C1167" s="15">
        <f>LN('2 Precios'!C1166/'2 Precios'!C1167)</f>
        <v>-6.3768800891565967E-3</v>
      </c>
      <c r="D1167" s="15">
        <f>LN('2 Precios'!D1166/'2 Precios'!D1167)</f>
        <v>-1.4051753455650302E-2</v>
      </c>
      <c r="E1167" s="15">
        <f>LN('2 Precios'!E1166/'2 Precios'!E1167)</f>
        <v>-6.1763814024861138E-3</v>
      </c>
      <c r="F1167" s="15">
        <f>LN('2 Precios'!F1166/'2 Precios'!F1167)</f>
        <v>1.0685765080461316E-2</v>
      </c>
      <c r="G1167" s="15">
        <f>LN('2 Precios'!G1166/'2 Precios'!G1167)</f>
        <v>-3.8806867985957416E-3</v>
      </c>
      <c r="H1167" s="15">
        <f>LN('2 Precios'!H1166/'2 Precios'!H1167)</f>
        <v>4.0007398403594421E-2</v>
      </c>
      <c r="I1167" s="15">
        <f>LN('2 Precios'!I1166/'2 Precios'!I1167)</f>
        <v>-8.2905462990749447E-3</v>
      </c>
      <c r="J1167" s="11">
        <v>1165</v>
      </c>
    </row>
    <row r="1168" spans="1:10" x14ac:dyDescent="0.2">
      <c r="A1168" s="2">
        <v>42387</v>
      </c>
      <c r="B1168" s="14">
        <f>LN('2 Precios'!B1167/'2 Precios'!B1168)</f>
        <v>-5.9644801835020507E-3</v>
      </c>
      <c r="C1168" s="15">
        <f>LN('2 Precios'!C1167/'2 Precios'!C1168)</f>
        <v>4.6948275762048559E-3</v>
      </c>
      <c r="D1168" s="15">
        <f>LN('2 Precios'!D1167/'2 Precios'!D1168)</f>
        <v>0</v>
      </c>
      <c r="E1168" s="15">
        <f>LN('2 Precios'!E1167/'2 Precios'!E1168)</f>
        <v>2.8386805279335767E-2</v>
      </c>
      <c r="F1168" s="15">
        <f>LN('2 Precios'!F1167/'2 Precios'!F1168)</f>
        <v>1.7611608561788748E-2</v>
      </c>
      <c r="G1168" s="15">
        <f>LN('2 Precios'!G1167/'2 Precios'!G1168)</f>
        <v>-1.8635454760213464E-2</v>
      </c>
      <c r="H1168" s="15">
        <f>LN('2 Precios'!H1167/'2 Precios'!H1168)</f>
        <v>-9.7592945107452533E-3</v>
      </c>
      <c r="I1168" s="15">
        <f>LN('2 Precios'!I1167/'2 Precios'!I1168)</f>
        <v>2.3144992973884704E-3</v>
      </c>
      <c r="J1168" s="11">
        <v>1166</v>
      </c>
    </row>
    <row r="1169" spans="1:10" x14ac:dyDescent="0.2">
      <c r="A1169" s="2">
        <v>42384</v>
      </c>
      <c r="B1169" s="14">
        <f>LN('2 Precios'!B1168/'2 Precios'!B1169)</f>
        <v>-1.2288427648133546E-2</v>
      </c>
      <c r="C1169" s="15">
        <f>LN('2 Precios'!C1168/'2 Precios'!C1169)</f>
        <v>0</v>
      </c>
      <c r="D1169" s="15">
        <f>LN('2 Precios'!D1168/'2 Precios'!D1169)</f>
        <v>-3.2039353744616771E-2</v>
      </c>
      <c r="E1169" s="15">
        <f>LN('2 Precios'!E1168/'2 Precios'!E1169)</f>
        <v>-2.9505686514943882E-2</v>
      </c>
      <c r="F1169" s="15">
        <f>LN('2 Precios'!F1168/'2 Precios'!F1169)</f>
        <v>-2.3858839946224432E-2</v>
      </c>
      <c r="G1169" s="15">
        <f>LN('2 Precios'!G1168/'2 Precios'!G1169)</f>
        <v>-2.784556423924818E-2</v>
      </c>
      <c r="H1169" s="15">
        <f>LN('2 Precios'!H1168/'2 Precios'!H1169)</f>
        <v>-6.0188807981006549E-3</v>
      </c>
      <c r="I1169" s="15">
        <f>LN('2 Precios'!I1168/'2 Precios'!I1169)</f>
        <v>-9.8815364316202307E-3</v>
      </c>
      <c r="J1169" s="11">
        <v>1167</v>
      </c>
    </row>
    <row r="1170" spans="1:10" x14ac:dyDescent="0.2">
      <c r="A1170" s="2">
        <v>42383</v>
      </c>
      <c r="B1170" s="14">
        <f>LN('2 Precios'!B1169/'2 Precios'!B1170)</f>
        <v>8.3527040986724407E-3</v>
      </c>
      <c r="C1170" s="15">
        <f>LN('2 Precios'!C1169/'2 Precios'!C1170)</f>
        <v>3.535637966057385E-3</v>
      </c>
      <c r="D1170" s="15">
        <f>LN('2 Precios'!D1169/'2 Precios'!D1170)</f>
        <v>9.0498355199178562E-3</v>
      </c>
      <c r="E1170" s="15">
        <f>LN('2 Precios'!E1169/'2 Precios'!E1170)</f>
        <v>-1.0014019566452041E-2</v>
      </c>
      <c r="F1170" s="15">
        <f>LN('2 Precios'!F1169/'2 Precios'!F1170)</f>
        <v>4.0116390776236939E-3</v>
      </c>
      <c r="G1170" s="15">
        <f>LN('2 Precios'!G1169/'2 Precios'!G1170)</f>
        <v>1.6505222699298657E-2</v>
      </c>
      <c r="H1170" s="15">
        <f>LN('2 Precios'!H1169/'2 Precios'!H1170)</f>
        <v>5.2317792518063056E-3</v>
      </c>
      <c r="I1170" s="15">
        <f>LN('2 Precios'!I1169/'2 Precios'!I1170)</f>
        <v>-7.5102393818714608E-3</v>
      </c>
      <c r="J1170" s="11">
        <v>1168</v>
      </c>
    </row>
    <row r="1171" spans="1:10" x14ac:dyDescent="0.2">
      <c r="A1171" s="2">
        <v>42382</v>
      </c>
      <c r="B1171" s="14">
        <f>LN('2 Precios'!B1170/'2 Precios'!B1171)</f>
        <v>-3.402845933970419E-4</v>
      </c>
      <c r="C1171" s="15">
        <f>LN('2 Precios'!C1170/'2 Precios'!C1171)</f>
        <v>-3.1994470064274959E-3</v>
      </c>
      <c r="D1171" s="15">
        <f>LN('2 Precios'!D1170/'2 Precios'!D1171)</f>
        <v>-8.7011376989629685E-2</v>
      </c>
      <c r="E1171" s="15">
        <f>LN('2 Precios'!E1170/'2 Precios'!E1171)</f>
        <v>-5.7954901306466649E-3</v>
      </c>
      <c r="F1171" s="15">
        <f>LN('2 Precios'!F1170/'2 Precios'!F1171)</f>
        <v>2.3955857453820947E-2</v>
      </c>
      <c r="G1171" s="15">
        <f>LN('2 Precios'!G1170/'2 Precios'!G1171)</f>
        <v>1.0764841879992854E-3</v>
      </c>
      <c r="H1171" s="15">
        <f>LN('2 Precios'!H1170/'2 Precios'!H1171)</f>
        <v>-1.9788217628627786E-2</v>
      </c>
      <c r="I1171" s="15">
        <f>LN('2 Precios'!I1170/'2 Precios'!I1171)</f>
        <v>1.6278368949019274E-3</v>
      </c>
      <c r="J1171" s="11">
        <v>1169</v>
      </c>
    </row>
    <row r="1172" spans="1:10" x14ac:dyDescent="0.2">
      <c r="A1172" s="2">
        <v>42381</v>
      </c>
      <c r="B1172" s="14">
        <f>LN('2 Precios'!B1171/'2 Precios'!B1172)</f>
        <v>7.7291242503942179E-3</v>
      </c>
      <c r="C1172" s="15">
        <f>LN('2 Precios'!C1171/'2 Precios'!C1172)</f>
        <v>2.8305385003754242E-2</v>
      </c>
      <c r="D1172" s="15">
        <f>LN('2 Precios'!D1171/'2 Precios'!D1172)</f>
        <v>2.5317807984290001E-2</v>
      </c>
      <c r="E1172" s="15">
        <f>LN('2 Precios'!E1171/'2 Precios'!E1172)</f>
        <v>-1.4479122155705935E-2</v>
      </c>
      <c r="F1172" s="15">
        <f>LN('2 Precios'!F1171/'2 Precios'!F1172)</f>
        <v>-1.5884064387525834E-2</v>
      </c>
      <c r="G1172" s="15">
        <f>LN('2 Precios'!G1171/'2 Precios'!G1172)</f>
        <v>-8.0678365660384144E-4</v>
      </c>
      <c r="H1172" s="15">
        <f>LN('2 Precios'!H1171/'2 Precios'!H1172)</f>
        <v>-1.3739085991130065E-2</v>
      </c>
      <c r="I1172" s="15">
        <f>LN('2 Precios'!I1171/'2 Precios'!I1172)</f>
        <v>2.3072908454630118E-2</v>
      </c>
      <c r="J1172" s="11">
        <v>1170</v>
      </c>
    </row>
    <row r="1173" spans="1:10" x14ac:dyDescent="0.2">
      <c r="A1173" s="2">
        <v>42380</v>
      </c>
      <c r="B1173" s="14">
        <f>LN('2 Precios'!B1172/'2 Precios'!B1173)</f>
        <v>1.0905559446892556E-2</v>
      </c>
      <c r="C1173" s="15">
        <f>LN('2 Precios'!C1172/'2 Precios'!C1173)</f>
        <v>1.8855271958993381E-2</v>
      </c>
      <c r="D1173" s="15">
        <f>LN('2 Precios'!D1172/'2 Precios'!D1173)</f>
        <v>0</v>
      </c>
      <c r="E1173" s="15">
        <f>LN('2 Precios'!E1172/'2 Precios'!E1173)</f>
        <v>-1.6942747852634048E-2</v>
      </c>
      <c r="F1173" s="15">
        <f>LN('2 Precios'!F1172/'2 Precios'!F1173)</f>
        <v>-4.9405446315388133E-3</v>
      </c>
      <c r="G1173" s="15">
        <f>LN('2 Precios'!G1172/'2 Precios'!G1173)</f>
        <v>2.2541203213584625E-2</v>
      </c>
      <c r="H1173" s="15">
        <f>LN('2 Precios'!H1172/'2 Precios'!H1173)</f>
        <v>2.1586738632464218E-2</v>
      </c>
      <c r="I1173" s="15">
        <f>LN('2 Precios'!I1172/'2 Precios'!I1173)</f>
        <v>2.9095456118445481E-2</v>
      </c>
      <c r="J1173" s="11">
        <v>1171</v>
      </c>
    </row>
    <row r="1174" spans="1:10" x14ac:dyDescent="0.2">
      <c r="A1174" s="2">
        <v>42377</v>
      </c>
      <c r="B1174" s="14">
        <f>LN('2 Precios'!B1173/'2 Precios'!B1174)</f>
        <v>-9.7916065426831983E-3</v>
      </c>
      <c r="C1174" s="15">
        <f>LN('2 Precios'!C1173/'2 Precios'!C1174)</f>
        <v>-3.342978333783921E-3</v>
      </c>
      <c r="D1174" s="15">
        <f>LN('2 Precios'!D1173/'2 Precios'!D1174)</f>
        <v>-2.5317807984289897E-2</v>
      </c>
      <c r="E1174" s="15">
        <f>LN('2 Precios'!E1173/'2 Precios'!E1174)</f>
        <v>7.4946548949849862E-3</v>
      </c>
      <c r="F1174" s="15">
        <f>LN('2 Precios'!F1173/'2 Precios'!F1174)</f>
        <v>-1.7905554965063986E-3</v>
      </c>
      <c r="G1174" s="15">
        <f>LN('2 Precios'!G1173/'2 Precios'!G1174)</f>
        <v>-1.372913813607169E-3</v>
      </c>
      <c r="H1174" s="15">
        <f>LN('2 Precios'!H1173/'2 Precios'!H1174)</f>
        <v>-1.9606494765221385E-2</v>
      </c>
      <c r="I1174" s="15">
        <f>LN('2 Precios'!I1173/'2 Precios'!I1174)</f>
        <v>4.4727066559980527E-3</v>
      </c>
      <c r="J1174" s="11">
        <v>1172</v>
      </c>
    </row>
    <row r="1175" spans="1:10" x14ac:dyDescent="0.2">
      <c r="A1175" s="2">
        <v>42376</v>
      </c>
      <c r="B1175" s="14">
        <f>LN('2 Precios'!B1174/'2 Precios'!B1175)</f>
        <v>-2.500644118504828E-2</v>
      </c>
      <c r="C1175" s="15">
        <f>LN('2 Precios'!C1174/'2 Precios'!C1175)</f>
        <v>-3.8930148844897247E-2</v>
      </c>
      <c r="D1175" s="15">
        <f>LN('2 Precios'!D1174/'2 Precios'!D1175)</f>
        <v>-2.4692612590371522E-2</v>
      </c>
      <c r="E1175" s="15">
        <f>LN('2 Precios'!E1174/'2 Precios'!E1175)</f>
        <v>-1.599178514893141E-2</v>
      </c>
      <c r="F1175" s="15">
        <f>LN('2 Precios'!F1174/'2 Precios'!F1175)</f>
        <v>-1.1560821887021665E-2</v>
      </c>
      <c r="G1175" s="15">
        <f>LN('2 Precios'!G1174/'2 Precios'!G1175)</f>
        <v>-4.294870379119204E-2</v>
      </c>
      <c r="H1175" s="15">
        <f>LN('2 Precios'!H1174/'2 Precios'!H1175)</f>
        <v>-1.5382993931955427E-2</v>
      </c>
      <c r="I1175" s="15">
        <f>LN('2 Precios'!I1174/'2 Precios'!I1175)</f>
        <v>-1.3358616419172718E-2</v>
      </c>
      <c r="J1175" s="11">
        <v>1173</v>
      </c>
    </row>
    <row r="1176" spans="1:10" x14ac:dyDescent="0.2">
      <c r="A1176" s="2">
        <v>42375</v>
      </c>
      <c r="B1176" s="14">
        <f>LN('2 Precios'!B1175/'2 Precios'!B1176)</f>
        <v>-8.3716305052599794E-3</v>
      </c>
      <c r="C1176" s="15">
        <f>LN('2 Precios'!C1175/'2 Precios'!C1176)</f>
        <v>-3.7099705597621758E-3</v>
      </c>
      <c r="D1176" s="15">
        <f>LN('2 Precios'!D1175/'2 Precios'!D1176)</f>
        <v>-4.0568006956144299E-3</v>
      </c>
      <c r="E1176" s="15">
        <f>LN('2 Precios'!E1175/'2 Precios'!E1176)</f>
        <v>-2.5582157625720105E-2</v>
      </c>
      <c r="F1176" s="15">
        <f>LN('2 Precios'!F1175/'2 Precios'!F1176)</f>
        <v>5.7637489254140578E-3</v>
      </c>
      <c r="G1176" s="15">
        <f>LN('2 Precios'!G1175/'2 Precios'!G1176)</f>
        <v>-1.3311950389007161E-2</v>
      </c>
      <c r="H1176" s="15">
        <f>LN('2 Precios'!H1175/'2 Precios'!H1176)</f>
        <v>-1.8643910666050902E-2</v>
      </c>
      <c r="I1176" s="15">
        <f>LN('2 Precios'!I1175/'2 Precios'!I1176)</f>
        <v>2.5152024005621023E-2</v>
      </c>
      <c r="J1176" s="11">
        <v>1174</v>
      </c>
    </row>
    <row r="1177" spans="1:10" x14ac:dyDescent="0.2">
      <c r="A1177" s="2">
        <v>42374</v>
      </c>
      <c r="B1177" s="14">
        <f>LN('2 Precios'!B1176/'2 Precios'!B1177)</f>
        <v>-1.7115851539686356E-3</v>
      </c>
      <c r="C1177" s="15">
        <f>LN('2 Precios'!C1176/'2 Precios'!C1177)</f>
        <v>8.1122635178280823E-3</v>
      </c>
      <c r="D1177" s="15">
        <f>LN('2 Precios'!D1176/'2 Precios'!D1177)</f>
        <v>2.4591403137322113E-2</v>
      </c>
      <c r="E1177" s="15">
        <f>LN('2 Precios'!E1176/'2 Precios'!E1177)</f>
        <v>8.2815950585258865E-3</v>
      </c>
      <c r="F1177" s="15">
        <f>LN('2 Precios'!F1176/'2 Precios'!F1177)</f>
        <v>6.2444449116464372E-3</v>
      </c>
      <c r="G1177" s="15">
        <f>LN('2 Precios'!G1176/'2 Precios'!G1177)</f>
        <v>-3.6236033933655949E-3</v>
      </c>
      <c r="H1177" s="15">
        <f>LN('2 Precios'!H1176/'2 Precios'!H1177)</f>
        <v>3.0997344012955001E-3</v>
      </c>
      <c r="I1177" s="15">
        <f>LN('2 Precios'!I1176/'2 Precios'!I1177)</f>
        <v>3.4897923927717291E-4</v>
      </c>
      <c r="J1177" s="11">
        <v>1175</v>
      </c>
    </row>
    <row r="1178" spans="1:10" x14ac:dyDescent="0.2">
      <c r="A1178" s="2">
        <v>42373</v>
      </c>
      <c r="B1178" s="14">
        <f>LN('2 Precios'!B1177/'2 Precios'!B1178)</f>
        <v>-2.0303638049447913E-2</v>
      </c>
      <c r="C1178" s="15">
        <f>LN('2 Precios'!C1177/'2 Precios'!C1178)</f>
        <v>-1.5491099737284072E-2</v>
      </c>
      <c r="D1178" s="15">
        <f>LN('2 Precios'!D1177/'2 Precios'!D1178)</f>
        <v>0</v>
      </c>
      <c r="E1178" s="15">
        <f>LN('2 Precios'!E1177/'2 Precios'!E1178)</f>
        <v>1.2815605952539999E-2</v>
      </c>
      <c r="F1178" s="15">
        <f>LN('2 Precios'!F1177/'2 Precios'!F1178)</f>
        <v>-3.0405558170889392E-2</v>
      </c>
      <c r="G1178" s="15">
        <f>LN('2 Precios'!G1177/'2 Precios'!G1178)</f>
        <v>5.4402743943756495E-3</v>
      </c>
      <c r="H1178" s="15">
        <f>LN('2 Precios'!H1177/'2 Precios'!H1178)</f>
        <v>9.8603274479744829E-4</v>
      </c>
      <c r="I1178" s="15">
        <f>LN('2 Precios'!I1177/'2 Precios'!I1178)</f>
        <v>-3.0930266850410552E-2</v>
      </c>
      <c r="J1178" s="11">
        <v>1176</v>
      </c>
    </row>
    <row r="1179" spans="1:10" x14ac:dyDescent="0.2">
      <c r="A1179" s="2">
        <v>42369</v>
      </c>
      <c r="B1179" s="14">
        <f>LN('2 Precios'!B1178/'2 Precios'!B1179)</f>
        <v>-8.110512428471955E-4</v>
      </c>
      <c r="C1179" s="15">
        <f>LN('2 Precios'!C1178/'2 Precios'!C1179)</f>
        <v>1.007561857186547E-2</v>
      </c>
      <c r="D1179" s="15">
        <f>LN('2 Precios'!D1178/'2 Precios'!D1179)</f>
        <v>-4.1407926660312769E-3</v>
      </c>
      <c r="E1179" s="15">
        <f>LN('2 Precios'!E1178/'2 Precios'!E1179)</f>
        <v>1.2982086868600562E-2</v>
      </c>
      <c r="F1179" s="15">
        <f>LN('2 Precios'!F1178/'2 Precios'!F1179)</f>
        <v>1.7072027301424379E-2</v>
      </c>
      <c r="G1179" s="15">
        <f>LN('2 Precios'!G1178/'2 Precios'!G1179)</f>
        <v>1.0415421624362102E-3</v>
      </c>
      <c r="H1179" s="15">
        <f>LN('2 Precios'!H1178/'2 Precios'!H1179)</f>
        <v>1.1759271268993742E-2</v>
      </c>
      <c r="I1179" s="15">
        <f>LN('2 Precios'!I1178/'2 Precios'!I1179)</f>
        <v>-9.095599325433289E-3</v>
      </c>
      <c r="J1179" s="11">
        <v>1177</v>
      </c>
    </row>
    <row r="1180" spans="1:10" x14ac:dyDescent="0.2">
      <c r="A1180" s="2">
        <v>42368</v>
      </c>
      <c r="B1180" s="14">
        <f>LN('2 Precios'!B1179/'2 Precios'!B1180)</f>
        <v>-8.7822768770208105E-3</v>
      </c>
      <c r="C1180" s="15">
        <f>LN('2 Precios'!C1179/'2 Precios'!C1180)</f>
        <v>1.52014217264168E-3</v>
      </c>
      <c r="D1180" s="15">
        <f>LN('2 Precios'!D1179/'2 Precios'!D1180)</f>
        <v>2.5105921131076261E-2</v>
      </c>
      <c r="E1180" s="15">
        <f>LN('2 Precios'!E1179/'2 Precios'!E1180)</f>
        <v>-4.7885167317971208E-3</v>
      </c>
      <c r="F1180" s="15">
        <f>LN('2 Precios'!F1179/'2 Precios'!F1180)</f>
        <v>6.2001970104020874E-3</v>
      </c>
      <c r="G1180" s="15">
        <f>LN('2 Precios'!G1179/'2 Precios'!G1180)</f>
        <v>-1.9569089339732445E-2</v>
      </c>
      <c r="H1180" s="15">
        <f>LN('2 Precios'!H1179/'2 Precios'!H1180)</f>
        <v>-1.6630753444669785E-2</v>
      </c>
      <c r="I1180" s="15">
        <f>LN('2 Precios'!I1179/'2 Precios'!I1180)</f>
        <v>-2.0906717660035667E-2</v>
      </c>
      <c r="J1180" s="11">
        <v>1178</v>
      </c>
    </row>
    <row r="1181" spans="1:10" x14ac:dyDescent="0.2">
      <c r="A1181" s="2">
        <v>42367</v>
      </c>
      <c r="B1181" s="14">
        <f>LN('2 Precios'!B1180/'2 Precios'!B1181)</f>
        <v>-1.00910470574035E-4</v>
      </c>
      <c r="C1181" s="15">
        <f>LN('2 Precios'!C1180/'2 Precios'!C1181)</f>
        <v>2.0304406127126498E-3</v>
      </c>
      <c r="D1181" s="15">
        <f>LN('2 Precios'!D1180/'2 Precios'!D1181)</f>
        <v>-4.2283361095211761E-3</v>
      </c>
      <c r="E1181" s="15">
        <f>LN('2 Precios'!E1180/'2 Precios'!E1181)</f>
        <v>-1.1084779931053307E-2</v>
      </c>
      <c r="F1181" s="15">
        <f>LN('2 Precios'!F1180/'2 Precios'!F1181)</f>
        <v>-8.8456571653597171E-3</v>
      </c>
      <c r="G1181" s="15">
        <f>LN('2 Precios'!G1180/'2 Precios'!G1181)</f>
        <v>-2.0389825470008556E-3</v>
      </c>
      <c r="H1181" s="15">
        <f>LN('2 Precios'!H1180/'2 Precios'!H1181)</f>
        <v>-1.727580354221056E-2</v>
      </c>
      <c r="I1181" s="15">
        <f>LN('2 Precios'!I1180/'2 Precios'!I1181)</f>
        <v>3.6190530762418393E-3</v>
      </c>
      <c r="J1181" s="11">
        <v>1179</v>
      </c>
    </row>
    <row r="1182" spans="1:10" x14ac:dyDescent="0.2">
      <c r="A1182" s="2">
        <v>42366</v>
      </c>
      <c r="B1182" s="14">
        <f>LN('2 Precios'!B1181/'2 Precios'!B1182)</f>
        <v>-3.0396397697036578E-3</v>
      </c>
      <c r="C1182" s="15">
        <f>LN('2 Precios'!C1181/'2 Precios'!C1182)</f>
        <v>1.0899273149129994E-2</v>
      </c>
      <c r="D1182" s="15">
        <f>LN('2 Precios'!D1181/'2 Precios'!D1182)</f>
        <v>-4.2105325363433824E-3</v>
      </c>
      <c r="E1182" s="15">
        <f>LN('2 Precios'!E1181/'2 Precios'!E1182)</f>
        <v>3.9446994471159348E-3</v>
      </c>
      <c r="F1182" s="15">
        <f>LN('2 Precios'!F1181/'2 Precios'!F1182)</f>
        <v>2.6454601549576909E-3</v>
      </c>
      <c r="G1182" s="15">
        <f>LN('2 Precios'!G1181/'2 Precios'!G1182)</f>
        <v>7.6447717961300508E-4</v>
      </c>
      <c r="H1182" s="15">
        <f>LN('2 Precios'!H1181/'2 Precios'!H1182)</f>
        <v>8.8682802305137635E-3</v>
      </c>
      <c r="I1182" s="15">
        <f>LN('2 Precios'!I1181/'2 Precios'!I1182)</f>
        <v>-1.3423020332140661E-2</v>
      </c>
      <c r="J1182" s="11">
        <v>1180</v>
      </c>
    </row>
    <row r="1183" spans="1:10" x14ac:dyDescent="0.2">
      <c r="A1183" s="2">
        <v>42362</v>
      </c>
      <c r="B1183" s="14">
        <f>LN('2 Precios'!B1182/'2 Precios'!B1183)</f>
        <v>-1.1801989379318666E-3</v>
      </c>
      <c r="C1183" s="15">
        <f>LN('2 Precios'!C1182/'2 Precios'!C1183)</f>
        <v>-2.7359626488025735E-3</v>
      </c>
      <c r="D1183" s="15">
        <f>LN('2 Precios'!D1182/'2 Precios'!D1183)</f>
        <v>0</v>
      </c>
      <c r="E1183" s="15">
        <f>LN('2 Precios'!E1182/'2 Precios'!E1183)</f>
        <v>-1.8428068681834876E-3</v>
      </c>
      <c r="F1183" s="15">
        <f>LN('2 Precios'!F1182/'2 Precios'!F1183)</f>
        <v>6.6445427186685108E-3</v>
      </c>
      <c r="G1183" s="15">
        <f>LN('2 Precios'!G1182/'2 Precios'!G1183)</f>
        <v>3.8258842322625355E-3</v>
      </c>
      <c r="H1183" s="15">
        <f>LN('2 Precios'!H1182/'2 Precios'!H1183)</f>
        <v>-7.6130468870406866E-3</v>
      </c>
      <c r="I1183" s="15">
        <f>LN('2 Precios'!I1182/'2 Precios'!I1183)</f>
        <v>1.7717031955568875E-2</v>
      </c>
      <c r="J1183" s="11">
        <v>1181</v>
      </c>
    </row>
    <row r="1184" spans="1:10" x14ac:dyDescent="0.2">
      <c r="A1184" s="2">
        <v>42361</v>
      </c>
      <c r="B1184" s="14">
        <f>LN('2 Precios'!B1183/'2 Precios'!B1184)</f>
        <v>5.7751344992352906E-3</v>
      </c>
      <c r="C1184" s="15">
        <f>LN('2 Precios'!C1183/'2 Precios'!C1184)</f>
        <v>-8.5346082071379673E-4</v>
      </c>
      <c r="D1184" s="15">
        <f>LN('2 Precios'!D1183/'2 Precios'!D1184)</f>
        <v>8.4388686458646035E-3</v>
      </c>
      <c r="E1184" s="15">
        <f>LN('2 Precios'!E1183/'2 Precios'!E1184)</f>
        <v>6.3325014559514007E-3</v>
      </c>
      <c r="F1184" s="15">
        <f>LN('2 Precios'!F1183/'2 Precios'!F1184)</f>
        <v>-2.2197123924138831E-3</v>
      </c>
      <c r="G1184" s="15">
        <f>LN('2 Precios'!G1183/'2 Precios'!G1184)</f>
        <v>1.0795420944740319E-2</v>
      </c>
      <c r="H1184" s="15">
        <f>LN('2 Precios'!H1183/'2 Precios'!H1184)</f>
        <v>-1.3034543056229494E-3</v>
      </c>
      <c r="I1184" s="15">
        <f>LN('2 Precios'!I1183/'2 Precios'!I1184)</f>
        <v>-1.348046059097229E-2</v>
      </c>
      <c r="J1184" s="11">
        <v>1182</v>
      </c>
    </row>
    <row r="1185" spans="1:10" x14ac:dyDescent="0.2">
      <c r="A1185" s="2">
        <v>42360</v>
      </c>
      <c r="B1185" s="14">
        <f>LN('2 Precios'!B1184/'2 Precios'!B1185)</f>
        <v>3.887406466188049E-3</v>
      </c>
      <c r="C1185" s="15">
        <f>LN('2 Precios'!C1184/'2 Precios'!C1185)</f>
        <v>7.8794341917905342E-3</v>
      </c>
      <c r="D1185" s="15">
        <f>LN('2 Precios'!D1184/'2 Precios'!D1185)</f>
        <v>-2.0965128465045078E-2</v>
      </c>
      <c r="E1185" s="15">
        <f>LN('2 Precios'!E1184/'2 Precios'!E1185)</f>
        <v>4.7758383999737955E-3</v>
      </c>
      <c r="F1185" s="15">
        <f>LN('2 Precios'!F1184/'2 Precios'!F1185)</f>
        <v>2.0610004170762627E-2</v>
      </c>
      <c r="G1185" s="15">
        <f>LN('2 Precios'!G1184/'2 Precios'!G1185)</f>
        <v>-9.0042097293650605E-3</v>
      </c>
      <c r="H1185" s="15">
        <f>LN('2 Precios'!H1184/'2 Precios'!H1185)</f>
        <v>6.9713828885426907E-3</v>
      </c>
      <c r="I1185" s="15">
        <f>LN('2 Precios'!I1184/'2 Precios'!I1185)</f>
        <v>-3.5859532544629869E-3</v>
      </c>
      <c r="J1185" s="11">
        <v>1183</v>
      </c>
    </row>
    <row r="1186" spans="1:10" x14ac:dyDescent="0.2">
      <c r="A1186" s="2">
        <v>42359</v>
      </c>
      <c r="B1186" s="14">
        <f>LN('2 Precios'!B1185/'2 Precios'!B1186)</f>
        <v>5.2029769770189829E-3</v>
      </c>
      <c r="C1186" s="15">
        <f>LN('2 Precios'!C1185/'2 Precios'!C1186)</f>
        <v>-4.2900107222741428E-3</v>
      </c>
      <c r="D1186" s="15">
        <f>LN('2 Precios'!D1185/'2 Precios'!D1186)</f>
        <v>0</v>
      </c>
      <c r="E1186" s="15">
        <f>LN('2 Precios'!E1185/'2 Precios'!E1186)</f>
        <v>-8.7383584964494908E-3</v>
      </c>
      <c r="F1186" s="15">
        <f>LN('2 Precios'!F1185/'2 Precios'!F1186)</f>
        <v>2.719811225128693E-3</v>
      </c>
      <c r="G1186" s="15">
        <f>LN('2 Precios'!G1185/'2 Precios'!G1186)</f>
        <v>6.6814837866472987E-3</v>
      </c>
      <c r="H1186" s="15">
        <f>LN('2 Precios'!H1185/'2 Precios'!H1186)</f>
        <v>-4.6046031739835191E-3</v>
      </c>
      <c r="I1186" s="15">
        <f>LN('2 Precios'!I1185/'2 Precios'!I1186)</f>
        <v>5.8747232580138413E-3</v>
      </c>
      <c r="J1186" s="11">
        <v>1184</v>
      </c>
    </row>
    <row r="1187" spans="1:10" x14ac:dyDescent="0.2">
      <c r="A1187" s="2">
        <v>42356</v>
      </c>
      <c r="B1187" s="14">
        <f>LN('2 Precios'!B1186/'2 Precios'!B1187)</f>
        <v>-1.3116561291175098E-2</v>
      </c>
      <c r="C1187" s="15">
        <f>LN('2 Precios'!C1186/'2 Precios'!C1187)</f>
        <v>-3.5657964839399058E-2</v>
      </c>
      <c r="D1187" s="15">
        <f>LN('2 Precios'!D1186/'2 Precios'!D1187)</f>
        <v>-4.0656005641128735E-2</v>
      </c>
      <c r="E1187" s="15">
        <f>LN('2 Precios'!E1186/'2 Precios'!E1187)</f>
        <v>1.1668071605429067E-2</v>
      </c>
      <c r="F1187" s="15">
        <f>LN('2 Precios'!F1186/'2 Precios'!F1187)</f>
        <v>-1.2629757414593767E-2</v>
      </c>
      <c r="G1187" s="15">
        <f>LN('2 Precios'!G1186/'2 Precios'!G1187)</f>
        <v>-3.4459240349999823E-2</v>
      </c>
      <c r="H1187" s="15">
        <f>LN('2 Precios'!H1186/'2 Precios'!H1187)</f>
        <v>-1.0150415504659766E-3</v>
      </c>
      <c r="I1187" s="15">
        <f>LN('2 Precios'!I1186/'2 Precios'!I1187)</f>
        <v>-1.8486078559486765E-2</v>
      </c>
      <c r="J1187" s="11">
        <v>1185</v>
      </c>
    </row>
    <row r="1188" spans="1:10" x14ac:dyDescent="0.2">
      <c r="A1188" s="2">
        <v>42355</v>
      </c>
      <c r="B1188" s="14">
        <f>LN('2 Precios'!B1187/'2 Precios'!B1188)</f>
        <v>1.6978729928520044E-3</v>
      </c>
      <c r="C1188" s="15">
        <f>LN('2 Precios'!C1187/'2 Precios'!C1188)</f>
        <v>8.9627155992921606E-3</v>
      </c>
      <c r="D1188" s="15">
        <f>LN('2 Precios'!D1187/'2 Precios'!D1188)</f>
        <v>-1.5810606026642315E-2</v>
      </c>
      <c r="E1188" s="15">
        <f>LN('2 Precios'!E1187/'2 Precios'!E1188)</f>
        <v>-1.066302406200112E-3</v>
      </c>
      <c r="F1188" s="15">
        <f>LN('2 Precios'!F1187/'2 Precios'!F1188)</f>
        <v>-7.146078071963209E-3</v>
      </c>
      <c r="G1188" s="15">
        <f>LN('2 Precios'!G1187/'2 Precios'!G1188)</f>
        <v>1.5814720725393888E-2</v>
      </c>
      <c r="H1188" s="15">
        <f>LN('2 Precios'!H1187/'2 Precios'!H1188)</f>
        <v>5.5224623092853765E-3</v>
      </c>
      <c r="I1188" s="15">
        <f>LN('2 Precios'!I1187/'2 Precios'!I1188)</f>
        <v>4.1861596442096362E-3</v>
      </c>
      <c r="J1188" s="11">
        <v>1186</v>
      </c>
    </row>
    <row r="1189" spans="1:10" x14ac:dyDescent="0.2">
      <c r="A1189" s="2">
        <v>42354</v>
      </c>
      <c r="B1189" s="14">
        <f>LN('2 Precios'!B1188/'2 Precios'!B1189)</f>
        <v>1.21509580808042E-2</v>
      </c>
      <c r="C1189" s="15">
        <f>LN('2 Precios'!C1188/'2 Precios'!C1189)</f>
        <v>4.1009574633144794E-2</v>
      </c>
      <c r="D1189" s="15">
        <f>LN('2 Precios'!D1188/'2 Precios'!D1189)</f>
        <v>-3.9138993211364406E-3</v>
      </c>
      <c r="E1189" s="15">
        <f>LN('2 Precios'!E1188/'2 Precios'!E1189)</f>
        <v>1.3142149725760366E-2</v>
      </c>
      <c r="F1189" s="15">
        <f>LN('2 Precios'!F1188/'2 Precios'!F1189)</f>
        <v>8.0428494325101678E-3</v>
      </c>
      <c r="G1189" s="15">
        <f>LN('2 Precios'!G1188/'2 Precios'!G1189)</f>
        <v>-1.3570759151238379E-2</v>
      </c>
      <c r="H1189" s="15">
        <f>LN('2 Precios'!H1188/'2 Precios'!H1189)</f>
        <v>1.0940843832578982E-2</v>
      </c>
      <c r="I1189" s="15">
        <f>LN('2 Precios'!I1188/'2 Precios'!I1189)</f>
        <v>3.5806091403016042E-2</v>
      </c>
      <c r="J1189" s="11">
        <v>1187</v>
      </c>
    </row>
    <row r="1190" spans="1:10" x14ac:dyDescent="0.2">
      <c r="A1190" s="2">
        <v>42353</v>
      </c>
      <c r="B1190" s="14">
        <f>LN('2 Precios'!B1189/'2 Precios'!B1190)</f>
        <v>2.3660386244085622E-2</v>
      </c>
      <c r="C1190" s="15">
        <f>LN('2 Precios'!C1189/'2 Precios'!C1190)</f>
        <v>4.095231538499277E-2</v>
      </c>
      <c r="D1190" s="15">
        <f>LN('2 Precios'!D1189/'2 Precios'!D1190)</f>
        <v>5.6239718322876109E-2</v>
      </c>
      <c r="E1190" s="15">
        <f>LN('2 Precios'!E1189/'2 Precios'!E1190)</f>
        <v>-3.7725455174796507E-3</v>
      </c>
      <c r="F1190" s="15">
        <f>LN('2 Precios'!F1189/'2 Precios'!F1190)</f>
        <v>1.7961836486945851E-3</v>
      </c>
      <c r="G1190" s="15">
        <f>LN('2 Precios'!G1189/'2 Precios'!G1190)</f>
        <v>1.2559731355749074E-2</v>
      </c>
      <c r="H1190" s="15">
        <f>LN('2 Precios'!H1189/'2 Precios'!H1190)</f>
        <v>1.459372929169029E-2</v>
      </c>
      <c r="I1190" s="15">
        <f>LN('2 Precios'!I1189/'2 Precios'!I1190)</f>
        <v>4.6551833309408645E-2</v>
      </c>
      <c r="J1190" s="11">
        <v>1188</v>
      </c>
    </row>
    <row r="1191" spans="1:10" x14ac:dyDescent="0.2">
      <c r="A1191" s="2">
        <v>42352</v>
      </c>
      <c r="B1191" s="14">
        <f>LN('2 Precios'!B1190/'2 Precios'!B1191)</f>
        <v>-2.3519658610604097E-3</v>
      </c>
      <c r="C1191" s="15">
        <f>LN('2 Precios'!C1190/'2 Precios'!C1191)</f>
        <v>-9.0445878377410174E-4</v>
      </c>
      <c r="D1191" s="15">
        <f>LN('2 Precios'!D1190/'2 Precios'!D1191)</f>
        <v>-5.2325819001739673E-2</v>
      </c>
      <c r="E1191" s="15">
        <f>LN('2 Precios'!E1190/'2 Precios'!E1191)</f>
        <v>8.10155648993785E-3</v>
      </c>
      <c r="F1191" s="15">
        <f>LN('2 Precios'!F1190/'2 Precios'!F1191)</f>
        <v>-6.7189502487448689E-3</v>
      </c>
      <c r="G1191" s="15">
        <f>LN('2 Precios'!G1190/'2 Precios'!G1191)</f>
        <v>4.812664005729164E-3</v>
      </c>
      <c r="H1191" s="15">
        <f>LN('2 Precios'!H1190/'2 Precios'!H1191)</f>
        <v>1.6530927756106407E-2</v>
      </c>
      <c r="I1191" s="15">
        <f>LN('2 Precios'!I1190/'2 Precios'!I1191)</f>
        <v>2.4473680713938985E-2</v>
      </c>
      <c r="J1191" s="11">
        <v>1189</v>
      </c>
    </row>
    <row r="1192" spans="1:10" x14ac:dyDescent="0.2">
      <c r="A1192" s="2">
        <v>42349</v>
      </c>
      <c r="B1192" s="14">
        <f>LN('2 Precios'!B1191/'2 Precios'!B1192)</f>
        <v>-1.0589775813920359E-2</v>
      </c>
      <c r="C1192" s="15">
        <f>LN('2 Precios'!C1191/'2 Precios'!C1192)</f>
        <v>-4.5097937982032724E-3</v>
      </c>
      <c r="D1192" s="15">
        <f>LN('2 Precios'!D1191/'2 Precios'!D1192)</f>
        <v>-5.7158413839948755E-2</v>
      </c>
      <c r="E1192" s="15">
        <f>LN('2 Precios'!E1191/'2 Precios'!E1192)</f>
        <v>-1.5070199096629074E-2</v>
      </c>
      <c r="F1192" s="15">
        <f>LN('2 Precios'!F1191/'2 Precios'!F1192)</f>
        <v>1.2578736998904572E-2</v>
      </c>
      <c r="G1192" s="15">
        <f>LN('2 Precios'!G1191/'2 Precios'!G1192)</f>
        <v>-2.2832662620435973E-3</v>
      </c>
      <c r="H1192" s="15">
        <f>LN('2 Precios'!H1191/'2 Precios'!H1192)</f>
        <v>-7.067850433464304E-3</v>
      </c>
      <c r="I1192" s="15">
        <f>LN('2 Precios'!I1191/'2 Precios'!I1192)</f>
        <v>-6.2629159070441365E-2</v>
      </c>
      <c r="J1192" s="11">
        <v>1190</v>
      </c>
    </row>
    <row r="1193" spans="1:10" x14ac:dyDescent="0.2">
      <c r="A1193" s="2">
        <v>42348</v>
      </c>
      <c r="B1193" s="14">
        <f>LN('2 Precios'!B1192/'2 Precios'!B1193)</f>
        <v>1.1717946253041265E-3</v>
      </c>
      <c r="C1193" s="15">
        <f>LN('2 Precios'!C1192/'2 Precios'!C1193)</f>
        <v>-2.5061295160699226E-2</v>
      </c>
      <c r="D1193" s="15">
        <f>LN('2 Precios'!D1192/'2 Precios'!D1193)</f>
        <v>-3.6367644170874715E-2</v>
      </c>
      <c r="E1193" s="15">
        <f>LN('2 Precios'!E1192/'2 Precios'!E1193)</f>
        <v>1.2362398941010591E-2</v>
      </c>
      <c r="F1193" s="15">
        <f>LN('2 Precios'!F1192/'2 Precios'!F1193)</f>
        <v>-2.4560242657348168E-2</v>
      </c>
      <c r="G1193" s="15">
        <f>LN('2 Precios'!G1192/'2 Precios'!G1193)</f>
        <v>6.8681400874277933E-3</v>
      </c>
      <c r="H1193" s="15">
        <f>LN('2 Precios'!H1192/'2 Precios'!H1193)</f>
        <v>-1.6587603391205236E-3</v>
      </c>
      <c r="I1193" s="15">
        <f>LN('2 Precios'!I1192/'2 Precios'!I1193)</f>
        <v>-2.0364582916475513E-2</v>
      </c>
      <c r="J1193" s="11">
        <v>1191</v>
      </c>
    </row>
    <row r="1194" spans="1:10" x14ac:dyDescent="0.2">
      <c r="A1194" s="2">
        <v>42347</v>
      </c>
      <c r="B1194" s="14">
        <f>LN('2 Precios'!B1193/'2 Precios'!B1194)</f>
        <v>3.8121556220958889E-3</v>
      </c>
      <c r="C1194" s="15">
        <f>LN('2 Precios'!C1193/'2 Precios'!C1194)</f>
        <v>-1.3598518356500741E-2</v>
      </c>
      <c r="D1194" s="15">
        <f>LN('2 Precios'!D1193/'2 Precios'!D1194)</f>
        <v>-2.1202207650603051E-2</v>
      </c>
      <c r="E1194" s="15">
        <f>LN('2 Precios'!E1193/'2 Precios'!E1194)</f>
        <v>1.1696067122972706E-2</v>
      </c>
      <c r="F1194" s="15">
        <f>LN('2 Precios'!F1193/'2 Precios'!F1194)</f>
        <v>4.4120891957753126E-4</v>
      </c>
      <c r="G1194" s="15">
        <f>LN('2 Precios'!G1193/'2 Precios'!G1194)</f>
        <v>-1.015643943049766E-2</v>
      </c>
      <c r="H1194" s="15">
        <f>LN('2 Precios'!H1193/'2 Precios'!H1194)</f>
        <v>-5.009779502430904E-3</v>
      </c>
      <c r="I1194" s="15">
        <f>LN('2 Precios'!I1193/'2 Precios'!I1194)</f>
        <v>-6.5876062768643997E-3</v>
      </c>
      <c r="J1194" s="11">
        <v>1192</v>
      </c>
    </row>
    <row r="1195" spans="1:10" x14ac:dyDescent="0.2">
      <c r="A1195" s="2">
        <v>42346</v>
      </c>
      <c r="B1195" s="14">
        <f>LN('2 Precios'!B1194/'2 Precios'!B1195)</f>
        <v>-9.8596688933187734E-3</v>
      </c>
      <c r="C1195" s="15">
        <f>LN('2 Precios'!C1194/'2 Precios'!C1195)</f>
        <v>-6.9241823181535682E-4</v>
      </c>
      <c r="D1195" s="15">
        <f>LN('2 Precios'!D1194/'2 Precios'!D1195)</f>
        <v>-2.4180798197214852E-2</v>
      </c>
      <c r="E1195" s="15">
        <f>LN('2 Precios'!E1194/'2 Precios'!E1195)</f>
        <v>-2.7361510224042473E-4</v>
      </c>
      <c r="F1195" s="15">
        <f>LN('2 Precios'!F1194/'2 Precios'!F1195)</f>
        <v>-7.4742049418437982E-3</v>
      </c>
      <c r="G1195" s="15">
        <f>LN('2 Precios'!G1194/'2 Precios'!G1195)</f>
        <v>1.9384404069386723E-2</v>
      </c>
      <c r="H1195" s="15">
        <f>LN('2 Precios'!H1194/'2 Precios'!H1195)</f>
        <v>-6.6739763945996957E-3</v>
      </c>
      <c r="I1195" s="15">
        <f>LN('2 Precios'!I1194/'2 Precios'!I1195)</f>
        <v>-3.2776169387318658E-3</v>
      </c>
      <c r="J1195" s="11">
        <v>1193</v>
      </c>
    </row>
    <row r="1196" spans="1:10" x14ac:dyDescent="0.2">
      <c r="A1196" s="2">
        <v>42345</v>
      </c>
      <c r="B1196" s="14">
        <f>LN('2 Precios'!B1195/'2 Precios'!B1196)</f>
        <v>-7.9158449682586018E-3</v>
      </c>
      <c r="C1196" s="15">
        <f>LN('2 Precios'!C1195/'2 Precios'!C1196)</f>
        <v>-2.4105791148133514E-2</v>
      </c>
      <c r="D1196" s="15">
        <f>LN('2 Precios'!D1195/'2 Precios'!D1196)</f>
        <v>-3.4071583216141975E-3</v>
      </c>
      <c r="E1196" s="15">
        <f>LN('2 Precios'!E1195/'2 Precios'!E1196)</f>
        <v>-2.1857385751063484E-3</v>
      </c>
      <c r="F1196" s="15">
        <f>LN('2 Precios'!F1195/'2 Precios'!F1196)</f>
        <v>-2.1876622635985093E-3</v>
      </c>
      <c r="G1196" s="15">
        <f>LN('2 Precios'!G1195/'2 Precios'!G1196)</f>
        <v>-1.6854228172328074E-2</v>
      </c>
      <c r="H1196" s="15">
        <f>LN('2 Precios'!H1195/'2 Precios'!H1196)</f>
        <v>4.9616520771841531E-5</v>
      </c>
      <c r="I1196" s="15">
        <f>LN('2 Precios'!I1195/'2 Precios'!I1196)</f>
        <v>2.8544852097119131E-2</v>
      </c>
      <c r="J1196" s="11">
        <v>1194</v>
      </c>
    </row>
    <row r="1197" spans="1:10" x14ac:dyDescent="0.2">
      <c r="A1197" s="2">
        <v>42342</v>
      </c>
      <c r="B1197" s="14">
        <f>LN('2 Precios'!B1196/'2 Precios'!B1197)</f>
        <v>-7.6888456061320804E-4</v>
      </c>
      <c r="C1197" s="15">
        <f>LN('2 Precios'!C1196/'2 Precios'!C1197)</f>
        <v>4.4015984387098302E-3</v>
      </c>
      <c r="D1197" s="15">
        <f>LN('2 Precios'!D1196/'2 Precios'!D1197)</f>
        <v>3.8132869695444035E-2</v>
      </c>
      <c r="E1197" s="15">
        <f>LN('2 Precios'!E1196/'2 Precios'!E1197)</f>
        <v>6.8465283693616256E-3</v>
      </c>
      <c r="F1197" s="15">
        <f>LN('2 Precios'!F1196/'2 Precios'!F1197)</f>
        <v>4.370710452093568E-4</v>
      </c>
      <c r="G1197" s="15">
        <f>LN('2 Precios'!G1196/'2 Precios'!G1197)</f>
        <v>-1.8813904709953949E-2</v>
      </c>
      <c r="H1197" s="15">
        <f>LN('2 Precios'!H1196/'2 Precios'!H1197)</f>
        <v>1.2915853130713157E-3</v>
      </c>
      <c r="I1197" s="15">
        <f>LN('2 Precios'!I1196/'2 Precios'!I1197)</f>
        <v>1.3218358873935016E-2</v>
      </c>
      <c r="J1197" s="11">
        <v>1195</v>
      </c>
    </row>
    <row r="1198" spans="1:10" x14ac:dyDescent="0.2">
      <c r="A1198" s="2">
        <v>42341</v>
      </c>
      <c r="B1198" s="14">
        <f>LN('2 Precios'!B1197/'2 Precios'!B1198)</f>
        <v>-9.0174229770269235E-3</v>
      </c>
      <c r="C1198" s="15">
        <f>LN('2 Precios'!C1197/'2 Precios'!C1198)</f>
        <v>1.3582005483488647E-3</v>
      </c>
      <c r="D1198" s="15">
        <f>LN('2 Precios'!D1197/'2 Precios'!D1198)</f>
        <v>-1.4035318116383481E-2</v>
      </c>
      <c r="E1198" s="15">
        <f>LN('2 Precios'!E1197/'2 Precios'!E1198)</f>
        <v>-1.1475590413468956E-2</v>
      </c>
      <c r="F1198" s="15">
        <f>LN('2 Precios'!F1197/'2 Precios'!F1198)</f>
        <v>1.7645010066639079E-2</v>
      </c>
      <c r="G1198" s="15">
        <f>LN('2 Precios'!G1197/'2 Precios'!G1198)</f>
        <v>1.9887817719043987E-3</v>
      </c>
      <c r="H1198" s="15">
        <f>LN('2 Precios'!H1197/'2 Precios'!H1198)</f>
        <v>-2.0369776873744479E-2</v>
      </c>
      <c r="I1198" s="15">
        <f>LN('2 Precios'!I1197/'2 Precios'!I1198)</f>
        <v>1.0239973586363452E-3</v>
      </c>
      <c r="J1198" s="11">
        <v>1196</v>
      </c>
    </row>
    <row r="1199" spans="1:10" x14ac:dyDescent="0.2">
      <c r="A1199" s="2">
        <v>42340</v>
      </c>
      <c r="B1199" s="14">
        <f>LN('2 Precios'!B1198/'2 Precios'!B1199)</f>
        <v>-1.2994118598156797E-2</v>
      </c>
      <c r="C1199" s="15">
        <f>LN('2 Precios'!C1198/'2 Precios'!C1199)</f>
        <v>-3.7307317207889274E-3</v>
      </c>
      <c r="D1199" s="15">
        <f>LN('2 Precios'!D1198/'2 Precios'!D1199)</f>
        <v>-2.7493140580198732E-2</v>
      </c>
      <c r="E1199" s="15">
        <f>LN('2 Precios'!E1198/'2 Precios'!E1199)</f>
        <v>-2.99727811433473E-2</v>
      </c>
      <c r="F1199" s="15">
        <f>LN('2 Precios'!F1198/'2 Precios'!F1199)</f>
        <v>-1.2384103703505326E-2</v>
      </c>
      <c r="G1199" s="15">
        <f>LN('2 Precios'!G1198/'2 Precios'!G1199)</f>
        <v>-3.4987726673971986E-2</v>
      </c>
      <c r="H1199" s="15">
        <f>LN('2 Precios'!H1198/'2 Precios'!H1199)</f>
        <v>-6.7954536464735161E-3</v>
      </c>
      <c r="I1199" s="15">
        <f>LN('2 Precios'!I1198/'2 Precios'!I1199)</f>
        <v>4.7929567961473131E-3</v>
      </c>
      <c r="J1199" s="11">
        <v>1197</v>
      </c>
    </row>
    <row r="1200" spans="1:10" x14ac:dyDescent="0.2">
      <c r="A1200" s="2">
        <v>42339</v>
      </c>
      <c r="B1200" s="14">
        <f>LN('2 Precios'!B1199/'2 Precios'!B1200)</f>
        <v>1.2959570556266889E-2</v>
      </c>
      <c r="C1200" s="15">
        <f>LN('2 Precios'!C1199/'2 Precios'!C1200)</f>
        <v>3.3859826787188446E-4</v>
      </c>
      <c r="D1200" s="15">
        <f>LN('2 Precios'!D1199/'2 Precios'!D1200)</f>
        <v>1.3652089168327263E-2</v>
      </c>
      <c r="E1200" s="15">
        <f>LN('2 Precios'!E1199/'2 Precios'!E1200)</f>
        <v>-1.5175540191446192E-2</v>
      </c>
      <c r="F1200" s="15">
        <f>LN('2 Precios'!F1199/'2 Precios'!F1200)</f>
        <v>-4.3946386117077403E-4</v>
      </c>
      <c r="G1200" s="15">
        <f>LN('2 Precios'!G1199/'2 Precios'!G1200)</f>
        <v>1.3312896636193785E-2</v>
      </c>
      <c r="H1200" s="15">
        <f>LN('2 Precios'!H1199/'2 Precios'!H1200)</f>
        <v>2.5129313481620237E-2</v>
      </c>
      <c r="I1200" s="15">
        <f>LN('2 Precios'!I1199/'2 Precios'!I1200)</f>
        <v>-3.0838126731862975E-3</v>
      </c>
      <c r="J1200" s="11">
        <v>1198</v>
      </c>
    </row>
    <row r="1201" spans="1:10" x14ac:dyDescent="0.2">
      <c r="A1201" s="2">
        <v>42338</v>
      </c>
      <c r="B1201" s="14">
        <f>LN('2 Precios'!B1200/'2 Precios'!B1201)</f>
        <v>-1.8922944162529869E-2</v>
      </c>
      <c r="C1201" s="15">
        <f>LN('2 Precios'!C1200/'2 Precios'!C1201)</f>
        <v>-2.3097227611494357E-2</v>
      </c>
      <c r="D1201" s="15">
        <f>LN('2 Precios'!D1200/'2 Precios'!D1201)</f>
        <v>-7.2879923368660615E-2</v>
      </c>
      <c r="E1201" s="15">
        <f>LN('2 Precios'!E1200/'2 Precios'!E1201)</f>
        <v>-4.1461580072712657E-3</v>
      </c>
      <c r="F1201" s="15">
        <f>LN('2 Precios'!F1200/'2 Precios'!F1201)</f>
        <v>1.2378584232639971E-2</v>
      </c>
      <c r="G1201" s="15">
        <f>LN('2 Precios'!G1200/'2 Precios'!G1201)</f>
        <v>-3.4250233346537227E-2</v>
      </c>
      <c r="H1201" s="15">
        <f>LN('2 Precios'!H1200/'2 Precios'!H1201)</f>
        <v>-8.5943728083991856E-3</v>
      </c>
      <c r="I1201" s="15">
        <f>LN('2 Precios'!I1200/'2 Precios'!I1201)</f>
        <v>-4.1875151695290956E-2</v>
      </c>
      <c r="J1201" s="11">
        <v>1199</v>
      </c>
    </row>
    <row r="1202" spans="1:10" x14ac:dyDescent="0.2">
      <c r="A1202" s="2">
        <v>42335</v>
      </c>
      <c r="B1202" s="14">
        <f>LN('2 Precios'!B1201/'2 Precios'!B1202)</f>
        <v>-2.855688972741569E-3</v>
      </c>
      <c r="C1202" s="15">
        <f>LN('2 Precios'!C1201/'2 Precios'!C1202)</f>
        <v>8.4739063891106324E-3</v>
      </c>
      <c r="D1202" s="15">
        <f>LN('2 Precios'!D1201/'2 Precios'!D1202)</f>
        <v>-1.8987912244691343E-2</v>
      </c>
      <c r="E1202" s="15">
        <f>LN('2 Precios'!E1201/'2 Precios'!E1202)</f>
        <v>1.1966818611876142E-2</v>
      </c>
      <c r="F1202" s="15">
        <f>LN('2 Precios'!F1201/'2 Precios'!F1202)</f>
        <v>5.3523320158736622E-3</v>
      </c>
      <c r="G1202" s="15">
        <f>LN('2 Precios'!G1201/'2 Precios'!G1202)</f>
        <v>1.1603476078067986E-2</v>
      </c>
      <c r="H1202" s="15">
        <f>LN('2 Precios'!H1201/'2 Precios'!H1202)</f>
        <v>-2.0686532413505352E-2</v>
      </c>
      <c r="I1202" s="15">
        <f>LN('2 Precios'!I1201/'2 Precios'!I1202)</f>
        <v>1.6206738057527811E-2</v>
      </c>
      <c r="J1202" s="11">
        <v>1200</v>
      </c>
    </row>
    <row r="1203" spans="1:10" x14ac:dyDescent="0.2">
      <c r="A1203" s="2">
        <v>42334</v>
      </c>
      <c r="B1203" s="14">
        <f>LN('2 Precios'!B1202/'2 Precios'!B1203)</f>
        <v>5.3273388239871303E-3</v>
      </c>
      <c r="C1203" s="15">
        <f>LN('2 Precios'!C1202/'2 Precios'!C1203)</f>
        <v>9.5565987646079893E-3</v>
      </c>
      <c r="D1203" s="15">
        <f>LN('2 Precios'!D1202/'2 Precios'!D1203)</f>
        <v>-9.3604427595638078E-3</v>
      </c>
      <c r="E1203" s="15">
        <f>LN('2 Precios'!E1202/'2 Precios'!E1203)</f>
        <v>-6.7815074708358E-3</v>
      </c>
      <c r="F1203" s="15">
        <f>LN('2 Precios'!F1202/'2 Precios'!F1203)</f>
        <v>1.6685888442946845E-2</v>
      </c>
      <c r="G1203" s="15">
        <f>LN('2 Precios'!G1202/'2 Precios'!G1203)</f>
        <v>-1.1369317846208976E-2</v>
      </c>
      <c r="H1203" s="15">
        <f>LN('2 Precios'!H1202/'2 Precios'!H1203)</f>
        <v>1.3678280001432166E-2</v>
      </c>
      <c r="I1203" s="15">
        <f>LN('2 Precios'!I1202/'2 Precios'!I1203)</f>
        <v>3.3400499210771151E-3</v>
      </c>
      <c r="J1203" s="11">
        <v>1201</v>
      </c>
    </row>
    <row r="1204" spans="1:10" x14ac:dyDescent="0.2">
      <c r="A1204" s="2">
        <v>42333</v>
      </c>
      <c r="B1204" s="14">
        <f>LN('2 Precios'!B1203/'2 Precios'!B1204)</f>
        <v>-9.8626863900410141E-3</v>
      </c>
      <c r="C1204" s="15">
        <f>LN('2 Precios'!C1203/'2 Precios'!C1204)</f>
        <v>-2.0344222907800826E-2</v>
      </c>
      <c r="D1204" s="15">
        <f>LN('2 Precios'!D1203/'2 Precios'!D1204)</f>
        <v>4.1210268646662898E-2</v>
      </c>
      <c r="E1204" s="15">
        <f>LN('2 Precios'!E1203/'2 Precios'!E1204)</f>
        <v>-2.0773313105161423E-3</v>
      </c>
      <c r="F1204" s="15">
        <f>LN('2 Precios'!F1203/'2 Precios'!F1204)</f>
        <v>8.6778806431870165E-3</v>
      </c>
      <c r="G1204" s="15">
        <f>LN('2 Precios'!G1203/'2 Precios'!G1204)</f>
        <v>-4.7065042059870867E-4</v>
      </c>
      <c r="H1204" s="15">
        <f>LN('2 Precios'!H1203/'2 Precios'!H1204)</f>
        <v>-3.181894806473335E-2</v>
      </c>
      <c r="I1204" s="15">
        <f>LN('2 Precios'!I1203/'2 Precios'!I1204)</f>
        <v>-1.4283617934330375E-2</v>
      </c>
      <c r="J1204" s="11">
        <v>1202</v>
      </c>
    </row>
    <row r="1205" spans="1:10" x14ac:dyDescent="0.2">
      <c r="A1205" s="2">
        <v>42332</v>
      </c>
      <c r="B1205" s="14">
        <f>LN('2 Precios'!B1204/'2 Precios'!B1205)</f>
        <v>-4.5416521087550902E-3</v>
      </c>
      <c r="C1205" s="15">
        <f>LN('2 Precios'!C1204/'2 Precios'!C1205)</f>
        <v>6.4586296676629835E-3</v>
      </c>
      <c r="D1205" s="15">
        <f>LN('2 Precios'!D1204/'2 Precios'!D1205)</f>
        <v>1.9608471388376337E-2</v>
      </c>
      <c r="E1205" s="15">
        <f>LN('2 Precios'!E1204/'2 Precios'!E1205)</f>
        <v>2.256129332219383E-2</v>
      </c>
      <c r="F1205" s="15">
        <f>LN('2 Precios'!F1204/'2 Precios'!F1205)</f>
        <v>-2.5810896281281449E-2</v>
      </c>
      <c r="G1205" s="15">
        <f>LN('2 Precios'!G1204/'2 Precios'!G1205)</f>
        <v>-9.1392194807276995E-3</v>
      </c>
      <c r="H1205" s="15">
        <f>LN('2 Precios'!H1204/'2 Precios'!H1205)</f>
        <v>2.0117782631393692E-2</v>
      </c>
      <c r="I1205" s="15">
        <f>LN('2 Precios'!I1204/'2 Precios'!I1205)</f>
        <v>-3.276854418992934E-2</v>
      </c>
      <c r="J1205" s="11">
        <v>1203</v>
      </c>
    </row>
    <row r="1206" spans="1:10" x14ac:dyDescent="0.2">
      <c r="A1206" s="2">
        <v>42331</v>
      </c>
      <c r="B1206" s="14">
        <f>LN('2 Precios'!B1205/'2 Precios'!B1206)</f>
        <v>-2.5844450686376792E-3</v>
      </c>
      <c r="C1206" s="15">
        <f>LN('2 Precios'!C1205/'2 Precios'!C1206)</f>
        <v>1.9291011715737497E-2</v>
      </c>
      <c r="D1206" s="15">
        <f>LN('2 Precios'!D1205/'2 Precios'!D1206)</f>
        <v>3.3057881344994103E-3</v>
      </c>
      <c r="E1206" s="15">
        <f>LN('2 Precios'!E1205/'2 Precios'!E1206)</f>
        <v>-8.4544496366168401E-3</v>
      </c>
      <c r="F1206" s="15">
        <f>LN('2 Precios'!F1205/'2 Precios'!F1206)</f>
        <v>2.718794495830798E-2</v>
      </c>
      <c r="G1206" s="15">
        <f>LN('2 Precios'!G1205/'2 Precios'!G1206)</f>
        <v>-1.3976799663912899E-3</v>
      </c>
      <c r="H1206" s="15">
        <f>LN('2 Precios'!H1205/'2 Precios'!H1206)</f>
        <v>-1.6183466252443848E-2</v>
      </c>
      <c r="I1206" s="15">
        <f>LN('2 Precios'!I1205/'2 Precios'!I1206)</f>
        <v>8.3333815591442404E-3</v>
      </c>
      <c r="J1206" s="11">
        <v>1204</v>
      </c>
    </row>
    <row r="1207" spans="1:10" x14ac:dyDescent="0.2">
      <c r="A1207" s="2">
        <v>42328</v>
      </c>
      <c r="B1207" s="14">
        <f>LN('2 Precios'!B1206/'2 Precios'!B1207)</f>
        <v>6.1311941825404493E-3</v>
      </c>
      <c r="C1207" s="15">
        <f>LN('2 Precios'!C1206/'2 Precios'!C1207)</f>
        <v>1.673822140984076E-2</v>
      </c>
      <c r="D1207" s="15">
        <f>LN('2 Precios'!D1206/'2 Precios'!D1207)</f>
        <v>3.3673215106588023E-2</v>
      </c>
      <c r="E1207" s="15">
        <f>LN('2 Precios'!E1206/'2 Precios'!E1207)</f>
        <v>1.4041773013202537E-2</v>
      </c>
      <c r="F1207" s="15">
        <f>LN('2 Precios'!F1206/'2 Precios'!F1207)</f>
        <v>-7.7786251794785084E-3</v>
      </c>
      <c r="G1207" s="15">
        <f>LN('2 Precios'!G1206/'2 Precios'!G1207)</f>
        <v>1.8811066451349865E-2</v>
      </c>
      <c r="H1207" s="15">
        <f>LN('2 Precios'!H1206/'2 Precios'!H1207)</f>
        <v>2.7108998189719537E-3</v>
      </c>
      <c r="I1207" s="15">
        <f>LN('2 Precios'!I1206/'2 Precios'!I1207)</f>
        <v>4.2741548377271114E-2</v>
      </c>
      <c r="J1207" s="11">
        <v>1205</v>
      </c>
    </row>
    <row r="1208" spans="1:10" x14ac:dyDescent="0.2">
      <c r="A1208" s="2">
        <v>42327</v>
      </c>
      <c r="B1208" s="14">
        <f>LN('2 Precios'!B1207/'2 Precios'!B1208)</f>
        <v>2.5808750721785867E-3</v>
      </c>
      <c r="C1208" s="15">
        <f>LN('2 Precios'!C1207/'2 Precios'!C1208)</f>
        <v>6.8919712678754499E-4</v>
      </c>
      <c r="D1208" s="15">
        <f>LN('2 Precios'!D1207/'2 Precios'!D1208)</f>
        <v>4.1964199099032207E-2</v>
      </c>
      <c r="E1208" s="15">
        <f>LN('2 Precios'!E1207/'2 Precios'!E1208)</f>
        <v>2.5399879053092388E-2</v>
      </c>
      <c r="F1208" s="15">
        <f>LN('2 Precios'!F1207/'2 Precios'!F1208)</f>
        <v>1.8248636034793582E-3</v>
      </c>
      <c r="G1208" s="15">
        <f>LN('2 Precios'!G1207/'2 Precios'!G1208)</f>
        <v>4.7456174411099632E-4</v>
      </c>
      <c r="H1208" s="15">
        <f>LN('2 Precios'!H1207/'2 Precios'!H1208)</f>
        <v>3.1346264154712179E-2</v>
      </c>
      <c r="I1208" s="15">
        <f>LN('2 Precios'!I1207/'2 Precios'!I1208)</f>
        <v>6.0939585755667817E-2</v>
      </c>
      <c r="J1208" s="11">
        <v>1206</v>
      </c>
    </row>
    <row r="1209" spans="1:10" x14ac:dyDescent="0.2">
      <c r="A1209" s="2">
        <v>42326</v>
      </c>
      <c r="B1209" s="14">
        <f>LN('2 Precios'!B1208/'2 Precios'!B1209)</f>
        <v>7.2373874085572502E-3</v>
      </c>
      <c r="C1209" s="15">
        <f>LN('2 Precios'!C1208/'2 Precios'!C1209)</f>
        <v>1.2071916512419879E-3</v>
      </c>
      <c r="D1209" s="15">
        <f>LN('2 Precios'!D1208/'2 Precios'!D1209)</f>
        <v>2.8987536873252187E-2</v>
      </c>
      <c r="E1209" s="15">
        <f>LN('2 Precios'!E1208/'2 Precios'!E1209)</f>
        <v>1.3223332810399608E-2</v>
      </c>
      <c r="F1209" s="15">
        <f>LN('2 Precios'!F1208/'2 Precios'!F1209)</f>
        <v>-1.2704345099765849E-2</v>
      </c>
      <c r="G1209" s="15">
        <f>LN('2 Precios'!G1208/'2 Precios'!G1209)</f>
        <v>3.9476181492884711E-2</v>
      </c>
      <c r="H1209" s="15">
        <f>LN('2 Precios'!H1208/'2 Precios'!H1209)</f>
        <v>-1.7149421394758876E-2</v>
      </c>
      <c r="I1209" s="15">
        <f>LN('2 Precios'!I1208/'2 Precios'!I1209)</f>
        <v>-4.2749976805119706E-3</v>
      </c>
      <c r="J1209" s="11">
        <v>1207</v>
      </c>
    </row>
    <row r="1210" spans="1:10" x14ac:dyDescent="0.2">
      <c r="A1210" s="2">
        <v>42325</v>
      </c>
      <c r="B1210" s="14">
        <f>LN('2 Precios'!B1209/'2 Precios'!B1210)</f>
        <v>1.2913678523329171E-2</v>
      </c>
      <c r="C1210" s="15">
        <f>LN('2 Precios'!C1209/'2 Precios'!C1210)</f>
        <v>3.4586102954708625E-2</v>
      </c>
      <c r="D1210" s="15">
        <f>LN('2 Precios'!D1209/'2 Precios'!D1210)</f>
        <v>1.1090686694158356E-2</v>
      </c>
      <c r="E1210" s="15">
        <f>LN('2 Precios'!E1209/'2 Precios'!E1210)</f>
        <v>3.8444529735472487E-2</v>
      </c>
      <c r="F1210" s="15">
        <f>LN('2 Precios'!F1209/'2 Precios'!F1210)</f>
        <v>1.2704345099765861E-2</v>
      </c>
      <c r="G1210" s="15">
        <f>LN('2 Precios'!G1209/'2 Precios'!G1210)</f>
        <v>9.8796153268693307E-4</v>
      </c>
      <c r="H1210" s="15">
        <f>LN('2 Precios'!H1209/'2 Precios'!H1210)</f>
        <v>-8.6093117264764759E-3</v>
      </c>
      <c r="I1210" s="15">
        <f>LN('2 Precios'!I1209/'2 Precios'!I1210)</f>
        <v>-1.5870585549192028E-2</v>
      </c>
      <c r="J1210" s="11">
        <v>1208</v>
      </c>
    </row>
    <row r="1211" spans="1:10" x14ac:dyDescent="0.2">
      <c r="A1211" s="2">
        <v>42321</v>
      </c>
      <c r="B1211" s="14">
        <f>LN('2 Precios'!B1210/'2 Precios'!B1211)</f>
        <v>-1.1461239900569081E-2</v>
      </c>
      <c r="C1211" s="15">
        <f>LN('2 Precios'!C1210/'2 Precios'!C1211)</f>
        <v>1.3307119340568725E-2</v>
      </c>
      <c r="D1211" s="15">
        <f>LN('2 Precios'!D1210/'2 Precios'!D1211)</f>
        <v>-1.4760415583120686E-2</v>
      </c>
      <c r="E1211" s="15">
        <f>LN('2 Precios'!E1210/'2 Precios'!E1211)</f>
        <v>-5.4605107659179437E-3</v>
      </c>
      <c r="F1211" s="15">
        <f>LN('2 Precios'!F1210/'2 Precios'!F1211)</f>
        <v>6.8728792877620504E-3</v>
      </c>
      <c r="G1211" s="15">
        <f>LN('2 Precios'!G1210/'2 Precios'!G1211)</f>
        <v>-8.1258011151937367E-3</v>
      </c>
      <c r="H1211" s="15">
        <f>LN('2 Precios'!H1210/'2 Precios'!H1211)</f>
        <v>1.1366500203149612E-2</v>
      </c>
      <c r="I1211" s="15">
        <f>LN('2 Precios'!I1210/'2 Precios'!I1211)</f>
        <v>1.9431771648963727E-2</v>
      </c>
      <c r="J1211" s="11">
        <v>1209</v>
      </c>
    </row>
    <row r="1212" spans="1:10" x14ac:dyDescent="0.2">
      <c r="A1212" s="2">
        <v>42320</v>
      </c>
      <c r="B1212" s="14">
        <f>LN('2 Precios'!B1211/'2 Precios'!B1212)</f>
        <v>-5.1406162979296703E-3</v>
      </c>
      <c r="C1212" s="15">
        <f>LN('2 Precios'!C1211/'2 Precios'!C1212)</f>
        <v>1.0867959575986974E-3</v>
      </c>
      <c r="D1212" s="15">
        <f>LN('2 Precios'!D1211/'2 Precios'!D1212)</f>
        <v>-1.814931850567722E-2</v>
      </c>
      <c r="E1212" s="15">
        <f>LN('2 Precios'!E1211/'2 Precios'!E1212)</f>
        <v>-4.5753584127533409E-3</v>
      </c>
      <c r="F1212" s="15">
        <f>LN('2 Precios'!F1211/'2 Precios'!F1212)</f>
        <v>-5.5021228787193342E-3</v>
      </c>
      <c r="G1212" s="15">
        <f>LN('2 Precios'!G1211/'2 Precios'!G1212)</f>
        <v>-1.0250036846373028E-2</v>
      </c>
      <c r="H1212" s="15">
        <f>LN('2 Precios'!H1211/'2 Precios'!H1212)</f>
        <v>1.8422869377966011E-3</v>
      </c>
      <c r="I1212" s="15">
        <f>LN('2 Precios'!I1211/'2 Precios'!I1212)</f>
        <v>1.292660705392306E-2</v>
      </c>
      <c r="J1212" s="11">
        <v>1210</v>
      </c>
    </row>
    <row r="1213" spans="1:10" x14ac:dyDescent="0.2">
      <c r="A1213" s="2">
        <v>42319</v>
      </c>
      <c r="B1213" s="14">
        <f>LN('2 Precios'!B1212/'2 Precios'!B1213)</f>
        <v>-2.7011083506448365E-4</v>
      </c>
      <c r="C1213" s="15">
        <f>LN('2 Precios'!C1212/'2 Precios'!C1213)</f>
        <v>-3.9790610651805284E-3</v>
      </c>
      <c r="D1213" s="15">
        <f>LN('2 Precios'!D1212/'2 Precios'!D1213)</f>
        <v>0</v>
      </c>
      <c r="E1213" s="15">
        <f>LN('2 Precios'!E1212/'2 Precios'!E1213)</f>
        <v>4.2886984349581013E-3</v>
      </c>
      <c r="F1213" s="15">
        <f>LN('2 Precios'!F1212/'2 Precios'!F1213)</f>
        <v>1.3727295367081788E-3</v>
      </c>
      <c r="G1213" s="15">
        <f>LN('2 Precios'!G1212/'2 Precios'!G1213)</f>
        <v>-1.3981640375618613E-2</v>
      </c>
      <c r="H1213" s="15">
        <f>LN('2 Precios'!H1212/'2 Precios'!H1213)</f>
        <v>-4.4062000515491147E-3</v>
      </c>
      <c r="I1213" s="15">
        <f>LN('2 Precios'!I1212/'2 Precios'!I1213)</f>
        <v>-1.4445289879969681E-3</v>
      </c>
      <c r="J1213" s="11">
        <v>1211</v>
      </c>
    </row>
    <row r="1214" spans="1:10" x14ac:dyDescent="0.2">
      <c r="A1214" s="2">
        <v>42318</v>
      </c>
      <c r="B1214" s="14">
        <f>LN('2 Precios'!B1213/'2 Precios'!B1214)</f>
        <v>-2.6866523287108778E-3</v>
      </c>
      <c r="C1214" s="15">
        <f>LN('2 Precios'!C1213/'2 Precios'!C1214)</f>
        <v>-4.6821262434240977E-3</v>
      </c>
      <c r="D1214" s="15">
        <f>LN('2 Precios'!D1213/'2 Precios'!D1214)</f>
        <v>1.4493007302566606E-2</v>
      </c>
      <c r="E1214" s="15">
        <f>LN('2 Precios'!E1213/'2 Precios'!E1214)</f>
        <v>-2.8611749744435378E-3</v>
      </c>
      <c r="F1214" s="15">
        <f>LN('2 Precios'!F1213/'2 Precios'!F1214)</f>
        <v>-2.2867149751059847E-3</v>
      </c>
      <c r="G1214" s="15">
        <f>LN('2 Precios'!G1213/'2 Precios'!G1214)</f>
        <v>-4.7832545935687441E-4</v>
      </c>
      <c r="H1214" s="15">
        <f>LN('2 Precios'!H1213/'2 Precios'!H1214)</f>
        <v>-1.4580632409164147E-2</v>
      </c>
      <c r="I1214" s="15">
        <f>LN('2 Precios'!I1213/'2 Precios'!I1214)</f>
        <v>1.4445289879970364E-3</v>
      </c>
      <c r="J1214" s="11">
        <v>1212</v>
      </c>
    </row>
    <row r="1215" spans="1:10" x14ac:dyDescent="0.2">
      <c r="A1215" s="2">
        <v>42317</v>
      </c>
      <c r="B1215" s="14">
        <f>LN('2 Precios'!B1214/'2 Precios'!B1215)</f>
        <v>-1.7044434667382057E-2</v>
      </c>
      <c r="C1215" s="15">
        <f>LN('2 Precios'!C1214/'2 Precios'!C1215)</f>
        <v>-2.2384981986871881E-2</v>
      </c>
      <c r="D1215" s="15">
        <f>LN('2 Precios'!D1214/'2 Precios'!D1215)</f>
        <v>-3.5846131773135649E-2</v>
      </c>
      <c r="E1215" s="15">
        <f>LN('2 Precios'!E1214/'2 Precios'!E1215)</f>
        <v>-1.1928514399998327E-2</v>
      </c>
      <c r="F1215" s="15">
        <f>LN('2 Precios'!F1214/'2 Precios'!F1215)</f>
        <v>-7.2826906895697941E-3</v>
      </c>
      <c r="G1215" s="15">
        <f>LN('2 Precios'!G1214/'2 Precios'!G1215)</f>
        <v>-1.8023674204795854E-2</v>
      </c>
      <c r="H1215" s="15">
        <f>LN('2 Precios'!H1214/'2 Precios'!H1215)</f>
        <v>-6.3600621816271505E-3</v>
      </c>
      <c r="I1215" s="15">
        <f>LN('2 Precios'!I1214/'2 Precios'!I1215)</f>
        <v>-5.4504578300583459E-2</v>
      </c>
      <c r="J1215" s="11">
        <v>1213</v>
      </c>
    </row>
    <row r="1216" spans="1:10" x14ac:dyDescent="0.2">
      <c r="A1216" s="2">
        <v>42314</v>
      </c>
      <c r="B1216" s="14">
        <f>LN('2 Precios'!B1215/'2 Precios'!B1216)</f>
        <v>1.0659751450177498E-3</v>
      </c>
      <c r="C1216" s="15">
        <f>LN('2 Precios'!C1215/'2 Precios'!C1216)</f>
        <v>1.522417450994391E-2</v>
      </c>
      <c r="D1216" s="15">
        <f>LN('2 Precios'!D1215/'2 Precios'!D1216)</f>
        <v>-3.8001118178613867E-2</v>
      </c>
      <c r="E1216" s="15">
        <f>LN('2 Precios'!E1215/'2 Precios'!E1216)</f>
        <v>7.6519007337353942E-3</v>
      </c>
      <c r="F1216" s="15">
        <f>LN('2 Precios'!F1215/'2 Precios'!F1216)</f>
        <v>-3.0812931781009856E-2</v>
      </c>
      <c r="G1216" s="15">
        <f>LN('2 Precios'!G1215/'2 Precios'!G1216)</f>
        <v>-2.6439546870501904E-2</v>
      </c>
      <c r="H1216" s="15">
        <f>LN('2 Precios'!H1215/'2 Precios'!H1216)</f>
        <v>-2.0742834603149352E-2</v>
      </c>
      <c r="I1216" s="15">
        <f>LN('2 Precios'!I1215/'2 Precios'!I1216)</f>
        <v>3.0579137836883569E-2</v>
      </c>
      <c r="J1216" s="11">
        <v>1214</v>
      </c>
    </row>
    <row r="1217" spans="1:10" x14ac:dyDescent="0.2">
      <c r="A1217" s="2">
        <v>42313</v>
      </c>
      <c r="B1217" s="14">
        <f>LN('2 Precios'!B1216/'2 Precios'!B1217)</f>
        <v>-3.9201938091628745E-3</v>
      </c>
      <c r="C1217" s="15">
        <f>LN('2 Precios'!C1216/'2 Precios'!C1217)</f>
        <v>-8.9150401034277633E-4</v>
      </c>
      <c r="D1217" s="15">
        <f>LN('2 Precios'!D1216/'2 Precios'!D1217)</f>
        <v>3.4486176071169404E-2</v>
      </c>
      <c r="E1217" s="15">
        <f>LN('2 Precios'!E1216/'2 Precios'!E1217)</f>
        <v>-1.8323190318016731E-2</v>
      </c>
      <c r="F1217" s="15">
        <f>LN('2 Precios'!F1216/'2 Precios'!F1217)</f>
        <v>1.8642350809279774E-2</v>
      </c>
      <c r="G1217" s="15">
        <f>LN('2 Precios'!G1216/'2 Precios'!G1217)</f>
        <v>2.2924643197371449E-3</v>
      </c>
      <c r="H1217" s="15">
        <f>LN('2 Precios'!H1216/'2 Precios'!H1217)</f>
        <v>1.6211076555428767E-2</v>
      </c>
      <c r="I1217" s="15">
        <f>LN('2 Precios'!I1216/'2 Precios'!I1217)</f>
        <v>9.2166551049240476E-3</v>
      </c>
      <c r="J1217" s="11">
        <v>1215</v>
      </c>
    </row>
    <row r="1218" spans="1:10" x14ac:dyDescent="0.2">
      <c r="A1218" s="2">
        <v>42312</v>
      </c>
      <c r="B1218" s="14">
        <f>LN('2 Precios'!B1217/'2 Precios'!B1218)</f>
        <v>4.0962172785378483E-4</v>
      </c>
      <c r="C1218" s="15">
        <f>LN('2 Precios'!C1217/'2 Precios'!C1218)</f>
        <v>1.1111207204676163E-2</v>
      </c>
      <c r="D1218" s="15">
        <f>LN('2 Precios'!D1217/'2 Precios'!D1218)</f>
        <v>2.8471674081311994E-2</v>
      </c>
      <c r="E1218" s="15">
        <f>LN('2 Precios'!E1217/'2 Precios'!E1218)</f>
        <v>-1.6746305895172391E-3</v>
      </c>
      <c r="F1218" s="15">
        <f>LN('2 Precios'!F1217/'2 Precios'!F1218)</f>
        <v>-4.4792833895625824E-4</v>
      </c>
      <c r="G1218" s="15">
        <f>LN('2 Precios'!G1217/'2 Precios'!G1218)</f>
        <v>7.8303415425455911E-3</v>
      </c>
      <c r="H1218" s="15">
        <f>LN('2 Precios'!H1217/'2 Precios'!H1218)</f>
        <v>-1.0960796134497132E-2</v>
      </c>
      <c r="I1218" s="15">
        <f>LN('2 Precios'!I1217/'2 Precios'!I1218)</f>
        <v>-1.9397505024016035E-2</v>
      </c>
      <c r="J1218" s="11">
        <v>1216</v>
      </c>
    </row>
    <row r="1219" spans="1:10" x14ac:dyDescent="0.2">
      <c r="A1219" s="2">
        <v>42311</v>
      </c>
      <c r="B1219" s="14">
        <f>LN('2 Precios'!B1218/'2 Precios'!B1219)</f>
        <v>1.8061715516397403E-2</v>
      </c>
      <c r="C1219" s="15">
        <f>LN('2 Precios'!C1218/'2 Precios'!C1219)</f>
        <v>2.204704383666304E-2</v>
      </c>
      <c r="D1219" s="15">
        <f>LN('2 Precios'!D1218/'2 Precios'!D1219)</f>
        <v>4.4287680201116279E-2</v>
      </c>
      <c r="E1219" s="15">
        <f>LN('2 Precios'!E1218/'2 Precios'!E1219)</f>
        <v>-1.1644101620329E-2</v>
      </c>
      <c r="F1219" s="15">
        <f>LN('2 Precios'!F1218/'2 Precios'!F1219)</f>
        <v>6.740083929845422E-3</v>
      </c>
      <c r="G1219" s="15">
        <f>LN('2 Precios'!G1218/'2 Precios'!G1219)</f>
        <v>9.5249451515290705E-3</v>
      </c>
      <c r="H1219" s="15">
        <f>LN('2 Precios'!H1218/'2 Precios'!H1219)</f>
        <v>3.5805341771085616E-2</v>
      </c>
      <c r="I1219" s="15">
        <f>LN('2 Precios'!I1218/'2 Precios'!I1219)</f>
        <v>1.5133070776566056E-2</v>
      </c>
      <c r="J1219" s="11">
        <v>1217</v>
      </c>
    </row>
    <row r="1220" spans="1:10" x14ac:dyDescent="0.2">
      <c r="A1220" s="2">
        <v>42307</v>
      </c>
      <c r="B1220" s="14">
        <f>LN('2 Precios'!B1219/'2 Precios'!B1220)</f>
        <v>-2.064351100067462E-3</v>
      </c>
      <c r="C1220" s="15">
        <f>LN('2 Precios'!C1219/'2 Precios'!C1220)</f>
        <v>-1.153966474710489E-2</v>
      </c>
      <c r="D1220" s="15">
        <f>LN('2 Precios'!D1219/'2 Precios'!D1220)</f>
        <v>-2.6072240309775244E-2</v>
      </c>
      <c r="E1220" s="15">
        <f>LN('2 Precios'!E1219/'2 Precios'!E1220)</f>
        <v>-2.7565109723940974E-4</v>
      </c>
      <c r="F1220" s="15">
        <f>LN('2 Precios'!F1219/'2 Precios'!F1220)</f>
        <v>2.3723740349376417E-2</v>
      </c>
      <c r="G1220" s="15">
        <f>LN('2 Precios'!G1219/'2 Precios'!G1220)</f>
        <v>-3.6442169950860949E-2</v>
      </c>
      <c r="H1220" s="15">
        <f>LN('2 Precios'!H1219/'2 Precios'!H1220)</f>
        <v>-4.5764321137257962E-3</v>
      </c>
      <c r="I1220" s="15">
        <f>LN('2 Precios'!I1219/'2 Precios'!I1220)</f>
        <v>-2.4519581713326251E-2</v>
      </c>
      <c r="J1220" s="11">
        <v>1218</v>
      </c>
    </row>
    <row r="1221" spans="1:10" x14ac:dyDescent="0.2">
      <c r="A1221" s="2">
        <v>42306</v>
      </c>
      <c r="B1221" s="14">
        <f>LN('2 Precios'!B1220/'2 Precios'!B1221)</f>
        <v>-2.3914823011941537E-3</v>
      </c>
      <c r="C1221" s="15">
        <f>LN('2 Precios'!C1220/'2 Precios'!C1221)</f>
        <v>-1.8047773747772663E-2</v>
      </c>
      <c r="D1221" s="15">
        <f>LN('2 Precios'!D1220/'2 Precios'!D1221)</f>
        <v>2.2305757514298186E-2</v>
      </c>
      <c r="E1221" s="15">
        <f>LN('2 Precios'!E1220/'2 Precios'!E1221)</f>
        <v>-1.1779344204625942E-2</v>
      </c>
      <c r="F1221" s="15">
        <f>LN('2 Precios'!F1220/'2 Precios'!F1221)</f>
        <v>1.8483831083144781E-3</v>
      </c>
      <c r="G1221" s="15">
        <f>LN('2 Precios'!G1220/'2 Precios'!G1221)</f>
        <v>6.095111802233006E-3</v>
      </c>
      <c r="H1221" s="15">
        <f>LN('2 Precios'!H1220/'2 Precios'!H1221)</f>
        <v>-1.9227220174313221E-4</v>
      </c>
      <c r="I1221" s="15">
        <f>LN('2 Precios'!I1220/'2 Precios'!I1221)</f>
        <v>-3.1093478151776508E-3</v>
      </c>
      <c r="J1221" s="11">
        <v>1219</v>
      </c>
    </row>
    <row r="1222" spans="1:10" x14ac:dyDescent="0.2">
      <c r="A1222" s="2">
        <v>42305</v>
      </c>
      <c r="B1222" s="14">
        <f>LN('2 Precios'!B1221/'2 Precios'!B1222)</f>
        <v>9.7647860324353154E-4</v>
      </c>
      <c r="C1222" s="15">
        <f>LN('2 Precios'!C1221/'2 Precios'!C1222)</f>
        <v>6.0997677467239976E-3</v>
      </c>
      <c r="D1222" s="15">
        <f>LN('2 Precios'!D1221/'2 Precios'!D1222)</f>
        <v>-2.9631797606371229E-2</v>
      </c>
      <c r="E1222" s="15">
        <f>LN('2 Precios'!E1221/'2 Precios'!E1222)</f>
        <v>-8.1663267344079941E-4</v>
      </c>
      <c r="F1222" s="15">
        <f>LN('2 Precios'!F1221/'2 Precios'!F1222)</f>
        <v>8.3604756201389741E-3</v>
      </c>
      <c r="G1222" s="15">
        <f>LN('2 Precios'!G1221/'2 Precios'!G1222)</f>
        <v>9.5551247586729421E-3</v>
      </c>
      <c r="H1222" s="15">
        <f>LN('2 Precios'!H1221/'2 Precios'!H1222)</f>
        <v>-4.028376749607313E-3</v>
      </c>
      <c r="I1222" s="15">
        <f>LN('2 Precios'!I1221/'2 Precios'!I1222)</f>
        <v>-3.0907537463076663E-2</v>
      </c>
      <c r="J1222" s="11">
        <v>1220</v>
      </c>
    </row>
    <row r="1223" spans="1:10" x14ac:dyDescent="0.2">
      <c r="A1223" s="2">
        <v>42304</v>
      </c>
      <c r="B1223" s="14">
        <f>LN('2 Precios'!B1222/'2 Precios'!B1223)</f>
        <v>-7.5446857080060416E-3</v>
      </c>
      <c r="C1223" s="15">
        <f>LN('2 Precios'!C1222/'2 Precios'!C1223)</f>
        <v>-7.1957189001982424E-4</v>
      </c>
      <c r="D1223" s="15">
        <f>LN('2 Precios'!D1222/'2 Precios'!D1223)</f>
        <v>-5.3298581724361957E-2</v>
      </c>
      <c r="E1223" s="15">
        <f>LN('2 Precios'!E1222/'2 Precios'!E1223)</f>
        <v>2.7209143528636307E-4</v>
      </c>
      <c r="F1223" s="15">
        <f>LN('2 Precios'!F1222/'2 Precios'!F1223)</f>
        <v>-7.8978339492751688E-3</v>
      </c>
      <c r="G1223" s="15">
        <f>LN('2 Precios'!G1222/'2 Precios'!G1223)</f>
        <v>-1.700127286391679E-2</v>
      </c>
      <c r="H1223" s="15">
        <f>LN('2 Precios'!H1222/'2 Precios'!H1223)</f>
        <v>1.135938272152107E-2</v>
      </c>
      <c r="I1223" s="15">
        <f>LN('2 Precios'!I1222/'2 Precios'!I1223)</f>
        <v>2.3347398231842838E-2</v>
      </c>
      <c r="J1223" s="11">
        <v>1221</v>
      </c>
    </row>
    <row r="1224" spans="1:10" x14ac:dyDescent="0.2">
      <c r="A1224" s="2">
        <v>42303</v>
      </c>
      <c r="B1224" s="14">
        <f>LN('2 Precios'!B1223/'2 Precios'!B1224)</f>
        <v>5.8372453122890937E-4</v>
      </c>
      <c r="C1224" s="15">
        <f>LN('2 Precios'!C1223/'2 Precios'!C1224)</f>
        <v>-2.6936714024124128E-3</v>
      </c>
      <c r="D1224" s="15">
        <f>LN('2 Precios'!D1223/'2 Precios'!D1224)</f>
        <v>-3.0666798392972188E-2</v>
      </c>
      <c r="E1224" s="15">
        <f>LN('2 Precios'!E1223/'2 Precios'!E1224)</f>
        <v>1.3978629316573525E-2</v>
      </c>
      <c r="F1224" s="15">
        <f>LN('2 Precios'!F1223/'2 Precios'!F1224)</f>
        <v>-6.4575407410267438E-3</v>
      </c>
      <c r="G1224" s="15">
        <f>LN('2 Precios'!G1223/'2 Precios'!G1224)</f>
        <v>3.8295184445403252E-3</v>
      </c>
      <c r="H1224" s="15">
        <f>LN('2 Precios'!H1223/'2 Precios'!H1224)</f>
        <v>1.6005020869148359E-2</v>
      </c>
      <c r="I1224" s="15">
        <f>LN('2 Precios'!I1223/'2 Precios'!I1224)</f>
        <v>2.4957933654981054E-2</v>
      </c>
      <c r="J1224" s="11">
        <v>1222</v>
      </c>
    </row>
    <row r="1225" spans="1:10" x14ac:dyDescent="0.2">
      <c r="A1225" s="2">
        <v>42300</v>
      </c>
      <c r="B1225" s="14">
        <f>LN('2 Precios'!B1224/'2 Precios'!B1225)</f>
        <v>8.5292167500761375E-3</v>
      </c>
      <c r="C1225" s="15">
        <f>LN('2 Precios'!C1224/'2 Precios'!C1225)</f>
        <v>-5.3658329904106615E-3</v>
      </c>
      <c r="D1225" s="15">
        <f>LN('2 Precios'!D1224/'2 Precios'!D1225)</f>
        <v>-1.6639319003964669E-2</v>
      </c>
      <c r="E1225" s="15">
        <f>LN('2 Precios'!E1224/'2 Precios'!E1225)</f>
        <v>-3.5817919050421423E-3</v>
      </c>
      <c r="F1225" s="15">
        <f>LN('2 Precios'!F1224/'2 Precios'!F1225)</f>
        <v>-6.8728792877619524E-3</v>
      </c>
      <c r="G1225" s="15">
        <f>LN('2 Precios'!G1224/'2 Precios'!G1225)</f>
        <v>-1.1442437795606665E-2</v>
      </c>
      <c r="H1225" s="15">
        <f>LN('2 Precios'!H1224/'2 Precios'!H1225)</f>
        <v>-1.3630211783602537E-2</v>
      </c>
      <c r="I1225" s="15">
        <f>LN('2 Precios'!I1224/'2 Precios'!I1225)</f>
        <v>-3.5093876478800644E-4</v>
      </c>
      <c r="J1225" s="11">
        <v>1223</v>
      </c>
    </row>
    <row r="1226" spans="1:10" x14ac:dyDescent="0.2">
      <c r="A1226" s="2">
        <v>42299</v>
      </c>
      <c r="B1226" s="14">
        <f>LN('2 Precios'!B1225/'2 Precios'!B1226)</f>
        <v>4.5342981641522005E-3</v>
      </c>
      <c r="C1226" s="15">
        <f>LN('2 Precios'!C1225/'2 Precios'!C1226)</f>
        <v>2.8581476354446233E-3</v>
      </c>
      <c r="D1226" s="15">
        <f>LN('2 Precios'!D1225/'2 Precios'!D1226)</f>
        <v>-6.578971098042511E-3</v>
      </c>
      <c r="E1226" s="15">
        <f>LN('2 Precios'!E1225/'2 Precios'!E1226)</f>
        <v>-1.5013220229879219E-2</v>
      </c>
      <c r="F1226" s="15">
        <f>LN('2 Precios'!F1225/'2 Precios'!F1226)</f>
        <v>-3.6463121530201986E-3</v>
      </c>
      <c r="G1226" s="15">
        <f>LN('2 Precios'!G1225/'2 Precios'!G1226)</f>
        <v>-1.1091415656675953E-2</v>
      </c>
      <c r="H1226" s="15">
        <f>LN('2 Precios'!H1225/'2 Precios'!H1226)</f>
        <v>1.3187633893679546E-2</v>
      </c>
      <c r="I1226" s="15">
        <f>LN('2 Precios'!I1225/'2 Precios'!I1226)</f>
        <v>-9.0814455782411499E-3</v>
      </c>
      <c r="J1226" s="11">
        <v>1224</v>
      </c>
    </row>
    <row r="1227" spans="1:10" x14ac:dyDescent="0.2">
      <c r="A1227" s="2">
        <v>42298</v>
      </c>
      <c r="B1227" s="14">
        <f>LN('2 Precios'!B1226/'2 Precios'!B1227)</f>
        <v>-5.1142734238318627E-3</v>
      </c>
      <c r="C1227" s="15">
        <f>LN('2 Precios'!C1226/'2 Precios'!C1227)</f>
        <v>-2.1443538927343291E-3</v>
      </c>
      <c r="D1227" s="15">
        <f>LN('2 Precios'!D1226/'2 Precios'!D1227)</f>
        <v>-1.9481135571822541E-2</v>
      </c>
      <c r="E1227" s="15">
        <f>LN('2 Precios'!E1226/'2 Precios'!E1227)</f>
        <v>1.6664803319311718E-2</v>
      </c>
      <c r="F1227" s="15">
        <f>LN('2 Precios'!F1226/'2 Precios'!F1227)</f>
        <v>3.1897953681000808E-3</v>
      </c>
      <c r="G1227" s="15">
        <f>LN('2 Precios'!G1226/'2 Precios'!G1227)</f>
        <v>-2.1931188159138304E-4</v>
      </c>
      <c r="H1227" s="15">
        <f>LN('2 Precios'!H1226/'2 Precios'!H1227)</f>
        <v>1.3015173399368467E-2</v>
      </c>
      <c r="I1227" s="15">
        <f>LN('2 Precios'!I1226/'2 Precios'!I1227)</f>
        <v>1.365324878358474E-2</v>
      </c>
      <c r="J1227" s="11">
        <v>1225</v>
      </c>
    </row>
    <row r="1228" spans="1:10" x14ac:dyDescent="0.2">
      <c r="A1228" s="2">
        <v>42297</v>
      </c>
      <c r="B1228" s="14">
        <f>LN('2 Precios'!B1227/'2 Precios'!B1228)</f>
        <v>2.9345669633016585E-3</v>
      </c>
      <c r="C1228" s="15">
        <f>LN('2 Precios'!C1227/'2 Precios'!C1228)</f>
        <v>-2.4959898855931311E-3</v>
      </c>
      <c r="D1228" s="15">
        <f>LN('2 Precios'!D1227/'2 Precios'!D1228)</f>
        <v>-1.5949301407678064E-2</v>
      </c>
      <c r="E1228" s="15">
        <f>LN('2 Precios'!E1227/'2 Precios'!E1228)</f>
        <v>-5.5084001049726097E-4</v>
      </c>
      <c r="F1228" s="15">
        <f>LN('2 Precios'!F1227/'2 Precios'!F1228)</f>
        <v>-4.0992997509406428E-3</v>
      </c>
      <c r="G1228" s="15">
        <f>LN('2 Precios'!G1227/'2 Precios'!G1228)</f>
        <v>4.197851905906257E-3</v>
      </c>
      <c r="H1228" s="15">
        <f>LN('2 Precios'!H1227/'2 Precios'!H1228)</f>
        <v>2.7932879852679161E-3</v>
      </c>
      <c r="I1228" s="15">
        <f>LN('2 Precios'!I1227/'2 Precios'!I1228)</f>
        <v>2.9329784767979122E-2</v>
      </c>
      <c r="J1228" s="11">
        <v>1226</v>
      </c>
    </row>
    <row r="1229" spans="1:10" x14ac:dyDescent="0.2">
      <c r="A1229" s="2">
        <v>42296</v>
      </c>
      <c r="B1229" s="14">
        <f>LN('2 Precios'!B1228/'2 Precios'!B1229)</f>
        <v>3.5742330138697491E-3</v>
      </c>
      <c r="C1229" s="15">
        <f>LN('2 Precios'!C1228/'2 Precios'!C1229)</f>
        <v>3.0371097876298769E-2</v>
      </c>
      <c r="D1229" s="15">
        <f>LN('2 Precios'!D1228/'2 Precios'!D1229)</f>
        <v>-3.1595602903684815E-3</v>
      </c>
      <c r="E1229" s="15">
        <f>LN('2 Precios'!E1228/'2 Precios'!E1229)</f>
        <v>1.0795952607665188E-2</v>
      </c>
      <c r="F1229" s="15">
        <f>LN('2 Precios'!F1228/'2 Precios'!F1229)</f>
        <v>1.0050289939820234E-2</v>
      </c>
      <c r="G1229" s="15">
        <f>LN('2 Precios'!G1228/'2 Precios'!G1229)</f>
        <v>8.90011589614155E-3</v>
      </c>
      <c r="H1229" s="15">
        <f>LN('2 Precios'!H1228/'2 Precios'!H1229)</f>
        <v>1.2920230943959578E-2</v>
      </c>
      <c r="I1229" s="15">
        <f>LN('2 Precios'!I1228/'2 Precios'!I1229)</f>
        <v>2.8347121696957064E-2</v>
      </c>
      <c r="J1229" s="11">
        <v>1227</v>
      </c>
    </row>
    <row r="1230" spans="1:10" x14ac:dyDescent="0.2">
      <c r="A1230" s="2">
        <v>42293</v>
      </c>
      <c r="B1230" s="14">
        <f>LN('2 Precios'!B1229/'2 Precios'!B1230)</f>
        <v>6.2536063635295035E-3</v>
      </c>
      <c r="C1230" s="15">
        <f>LN('2 Precios'!C1229/'2 Precios'!C1230)</f>
        <v>1.0146752492121129E-2</v>
      </c>
      <c r="D1230" s="15">
        <f>LN('2 Precios'!D1229/'2 Precios'!D1230)</f>
        <v>6.3291350516475296E-3</v>
      </c>
      <c r="E1230" s="15">
        <f>LN('2 Precios'!E1229/'2 Precios'!E1230)</f>
        <v>2.5080130186975135E-3</v>
      </c>
      <c r="F1230" s="15">
        <f>LN('2 Precios'!F1229/'2 Precios'!F1230)</f>
        <v>-9.595641148174185E-3</v>
      </c>
      <c r="G1230" s="15">
        <f>LN('2 Precios'!G1229/'2 Precios'!G1230)</f>
        <v>4.4787664045812629E-3</v>
      </c>
      <c r="H1230" s="15">
        <f>LN('2 Precios'!H1229/'2 Precios'!H1230)</f>
        <v>7.0864548651310751E-4</v>
      </c>
      <c r="I1230" s="15">
        <f>LN('2 Precios'!I1229/'2 Precios'!I1230)</f>
        <v>0</v>
      </c>
      <c r="J1230" s="11">
        <v>1228</v>
      </c>
    </row>
    <row r="1231" spans="1:10" x14ac:dyDescent="0.2">
      <c r="A1231" s="2">
        <v>42292</v>
      </c>
      <c r="B1231" s="14">
        <f>LN('2 Precios'!B1230/'2 Precios'!B1231)</f>
        <v>5.2545946549721557E-4</v>
      </c>
      <c r="C1231" s="15">
        <f>LN('2 Precios'!C1230/'2 Precios'!C1231)</f>
        <v>-9.2669824072290764E-4</v>
      </c>
      <c r="D1231" s="15">
        <f>LN('2 Precios'!D1230/'2 Precios'!D1231)</f>
        <v>-2.1978906718775341E-2</v>
      </c>
      <c r="E1231" s="15">
        <f>LN('2 Precios'!E1230/'2 Precios'!E1231)</f>
        <v>-1.4404708705298122E-2</v>
      </c>
      <c r="F1231" s="15">
        <f>LN('2 Precios'!F1230/'2 Precios'!F1231)</f>
        <v>1.0054929320213801E-2</v>
      </c>
      <c r="G1231" s="15">
        <f>LN('2 Precios'!G1230/'2 Precios'!G1231)</f>
        <v>-1.0049760426681374E-2</v>
      </c>
      <c r="H1231" s="15">
        <f>LN('2 Precios'!H1230/'2 Precios'!H1231)</f>
        <v>9.0029039353695418E-3</v>
      </c>
      <c r="I1231" s="15">
        <f>LN('2 Precios'!I1230/'2 Precios'!I1231)</f>
        <v>4.5844581453628568E-2</v>
      </c>
      <c r="J1231" s="11">
        <v>1229</v>
      </c>
    </row>
    <row r="1232" spans="1:10" x14ac:dyDescent="0.2">
      <c r="A1232" s="2">
        <v>42291</v>
      </c>
      <c r="B1232" s="14">
        <f>LN('2 Precios'!B1231/'2 Precios'!B1232)</f>
        <v>-5.7423600288887154E-3</v>
      </c>
      <c r="C1232" s="15">
        <f>LN('2 Precios'!C1231/'2 Precios'!C1232)</f>
        <v>2.0398894606239613E-3</v>
      </c>
      <c r="D1232" s="15">
        <f>LN('2 Precios'!D1231/'2 Precios'!D1232)</f>
        <v>-6.3178901621531558E-2</v>
      </c>
      <c r="E1232" s="15">
        <f>LN('2 Precios'!E1231/'2 Precios'!E1232)</f>
        <v>-1.1484895175457172E-2</v>
      </c>
      <c r="F1232" s="15">
        <f>LN('2 Precios'!F1231/'2 Precios'!F1232)</f>
        <v>-1.3686345022189015E-2</v>
      </c>
      <c r="G1232" s="15">
        <f>LN('2 Precios'!G1231/'2 Precios'!G1232)</f>
        <v>7.1366795613185974E-3</v>
      </c>
      <c r="H1232" s="15">
        <f>LN('2 Precios'!H1231/'2 Precios'!H1232)</f>
        <v>2.1536184721897687E-2</v>
      </c>
      <c r="I1232" s="15">
        <f>LN('2 Precios'!I1231/'2 Precios'!I1232)</f>
        <v>-1.9527052085053041E-3</v>
      </c>
      <c r="J1232" s="11">
        <v>1230</v>
      </c>
    </row>
    <row r="1233" spans="1:10" x14ac:dyDescent="0.2">
      <c r="A1233" s="2">
        <v>42290</v>
      </c>
      <c r="B1233" s="14">
        <f>LN('2 Precios'!B1232/'2 Precios'!B1233)</f>
        <v>8.8938224877377239E-5</v>
      </c>
      <c r="C1233" s="15">
        <f>LN('2 Precios'!C1232/'2 Precios'!C1233)</f>
        <v>-1.2360677623374644E-2</v>
      </c>
      <c r="D1233" s="15">
        <f>LN('2 Precios'!D1232/'2 Precios'!D1233)</f>
        <v>0</v>
      </c>
      <c r="E1233" s="15">
        <f>LN('2 Precios'!E1232/'2 Precios'!E1233)</f>
        <v>1.4514810686801364E-2</v>
      </c>
      <c r="F1233" s="15">
        <f>LN('2 Precios'!F1232/'2 Precios'!F1233)</f>
        <v>-1.1711845583421442E-2</v>
      </c>
      <c r="G1233" s="15">
        <f>LN('2 Precios'!G1232/'2 Precios'!G1233)</f>
        <v>2.2392465795195134E-3</v>
      </c>
      <c r="H1233" s="15">
        <f>LN('2 Precios'!H1232/'2 Precios'!H1233)</f>
        <v>-1.5127836201299903E-3</v>
      </c>
      <c r="I1233" s="15">
        <f>LN('2 Precios'!I1232/'2 Precios'!I1233)</f>
        <v>-1.3948347294197061E-2</v>
      </c>
      <c r="J1233" s="11">
        <v>1231</v>
      </c>
    </row>
    <row r="1234" spans="1:10" x14ac:dyDescent="0.2">
      <c r="A1234" s="2">
        <v>42289</v>
      </c>
      <c r="B1234" s="14">
        <f>LN('2 Precios'!B1233/'2 Precios'!B1234)</f>
        <v>-1.3839484269936677E-3</v>
      </c>
      <c r="C1234" s="15">
        <f>LN('2 Precios'!C1233/'2 Precios'!C1234)</f>
        <v>2.7541007034725595E-3</v>
      </c>
      <c r="D1234" s="15">
        <f>LN('2 Precios'!D1233/'2 Precios'!D1234)</f>
        <v>-1.1594332780919257E-2</v>
      </c>
      <c r="E1234" s="15">
        <f>LN('2 Precios'!E1233/'2 Precios'!E1234)</f>
        <v>-2.6406896780696347E-2</v>
      </c>
      <c r="F1234" s="15">
        <f>LN('2 Precios'!F1233/'2 Precios'!F1234)</f>
        <v>-1.951281422358183E-2</v>
      </c>
      <c r="G1234" s="15">
        <f>LN('2 Precios'!G1233/'2 Precios'!G1234)</f>
        <v>-9.3759261408380163E-3</v>
      </c>
      <c r="H1234" s="15">
        <f>LN('2 Precios'!H1233/'2 Precios'!H1234)</f>
        <v>1.1323265575605467E-2</v>
      </c>
      <c r="I1234" s="15">
        <f>LN('2 Precios'!I1233/'2 Precios'!I1234)</f>
        <v>2.256905132132609E-2</v>
      </c>
      <c r="J1234" s="11">
        <v>1232</v>
      </c>
    </row>
    <row r="1235" spans="1:10" x14ac:dyDescent="0.2">
      <c r="A1235" s="2">
        <v>42286</v>
      </c>
      <c r="B1235" s="14">
        <f>LN('2 Precios'!B1234/'2 Precios'!B1235)</f>
        <v>6.753469086088793E-3</v>
      </c>
      <c r="C1235" s="15">
        <f>LN('2 Precios'!C1234/'2 Precios'!C1235)</f>
        <v>1.7433638869008641E-2</v>
      </c>
      <c r="D1235" s="15">
        <f>LN('2 Precios'!D1234/'2 Precios'!D1235)</f>
        <v>5.0232125486333483E-2</v>
      </c>
      <c r="E1235" s="15">
        <f>LN('2 Precios'!E1234/'2 Precios'!E1235)</f>
        <v>1.5160035669821256E-2</v>
      </c>
      <c r="F1235" s="15">
        <f>LN('2 Precios'!F1234/'2 Precios'!F1235)</f>
        <v>6.609365179009943E-3</v>
      </c>
      <c r="G1235" s="15">
        <f>LN('2 Precios'!G1234/'2 Precios'!G1235)</f>
        <v>4.4997279108256093E-2</v>
      </c>
      <c r="H1235" s="15">
        <f>LN('2 Precios'!H1234/'2 Precios'!H1235)</f>
        <v>-3.3159061668772282E-3</v>
      </c>
      <c r="I1235" s="15">
        <f>LN('2 Precios'!I1234/'2 Precios'!I1235)</f>
        <v>-2.3584523974154985E-3</v>
      </c>
      <c r="J1235" s="11">
        <v>1233</v>
      </c>
    </row>
    <row r="1236" spans="1:10" x14ac:dyDescent="0.2">
      <c r="A1236" s="2">
        <v>42285</v>
      </c>
      <c r="B1236" s="14">
        <f>LN('2 Precios'!B1235/'2 Precios'!B1236)</f>
        <v>5.571917910744374E-3</v>
      </c>
      <c r="C1236" s="15">
        <f>LN('2 Precios'!C1235/'2 Precios'!C1236)</f>
        <v>1.0154299264087575E-2</v>
      </c>
      <c r="D1236" s="15">
        <f>LN('2 Precios'!D1235/'2 Precios'!D1236)</f>
        <v>5.6089466651043578E-2</v>
      </c>
      <c r="E1236" s="15">
        <f>LN('2 Precios'!E1235/'2 Precios'!E1236)</f>
        <v>4.3739818231129856E-3</v>
      </c>
      <c r="F1236" s="15">
        <f>LN('2 Precios'!F1235/'2 Precios'!F1236)</f>
        <v>3.9867160672222238E-3</v>
      </c>
      <c r="G1236" s="15">
        <f>LN('2 Precios'!G1235/'2 Precios'!G1236)</f>
        <v>2.9724478443094796E-2</v>
      </c>
      <c r="H1236" s="15">
        <f>LN('2 Precios'!H1235/'2 Precios'!H1236)</f>
        <v>1.765267314925972E-2</v>
      </c>
      <c r="I1236" s="15">
        <f>LN('2 Precios'!I1235/'2 Precios'!I1236)</f>
        <v>-2.3283978215922145E-2</v>
      </c>
      <c r="J1236" s="11">
        <v>1234</v>
      </c>
    </row>
    <row r="1237" spans="1:10" x14ac:dyDescent="0.2">
      <c r="A1237" s="2">
        <v>42284</v>
      </c>
      <c r="B1237" s="14">
        <f>LN('2 Precios'!B1236/'2 Precios'!B1237)</f>
        <v>6.1929178947805847E-3</v>
      </c>
      <c r="C1237" s="15">
        <f>LN('2 Precios'!C1236/'2 Precios'!C1237)</f>
        <v>-1.322126927883295E-3</v>
      </c>
      <c r="D1237" s="15">
        <f>LN('2 Precios'!D1236/'2 Precios'!D1237)</f>
        <v>5.9423420470800806E-2</v>
      </c>
      <c r="E1237" s="15">
        <f>LN('2 Precios'!E1236/'2 Precios'!E1237)</f>
        <v>4.3931976204205532E-3</v>
      </c>
      <c r="F1237" s="15">
        <f>LN('2 Precios'!F1236/'2 Precios'!F1237)</f>
        <v>-8.8378390350357574E-3</v>
      </c>
      <c r="G1237" s="15">
        <f>LN('2 Precios'!G1236/'2 Precios'!G1237)</f>
        <v>-9.5318359197214368E-3</v>
      </c>
      <c r="H1237" s="15">
        <f>LN('2 Precios'!H1236/'2 Precios'!H1237)</f>
        <v>-2.5868564821308691E-2</v>
      </c>
      <c r="I1237" s="15">
        <f>LN('2 Precios'!I1236/'2 Precios'!I1237)</f>
        <v>7.3147969525875984E-3</v>
      </c>
      <c r="J1237" s="11">
        <v>1235</v>
      </c>
    </row>
    <row r="1238" spans="1:10" x14ac:dyDescent="0.2">
      <c r="A1238" s="2">
        <v>42283</v>
      </c>
      <c r="B1238" s="14">
        <f>LN('2 Precios'!B1237/'2 Precios'!B1238)</f>
        <v>-1.1244267054665942E-4</v>
      </c>
      <c r="C1238" s="15">
        <f>LN('2 Precios'!C1237/'2 Precios'!C1238)</f>
        <v>9.1013142463455612E-3</v>
      </c>
      <c r="D1238" s="15">
        <f>LN('2 Precios'!D1237/'2 Precios'!D1238)</f>
        <v>2.4097551579060524E-2</v>
      </c>
      <c r="E1238" s="15">
        <f>LN('2 Precios'!E1237/'2 Precios'!E1238)</f>
        <v>2.8752824707141536E-2</v>
      </c>
      <c r="F1238" s="15">
        <f>LN('2 Precios'!F1237/'2 Precios'!F1238)</f>
        <v>2.6431733450140932E-3</v>
      </c>
      <c r="G1238" s="15">
        <f>LN('2 Precios'!G1237/'2 Precios'!G1238)</f>
        <v>-2.6052726175306833E-3</v>
      </c>
      <c r="H1238" s="15">
        <f>LN('2 Precios'!H1237/'2 Precios'!H1238)</f>
        <v>8.6889003805057114E-3</v>
      </c>
      <c r="I1238" s="15">
        <f>LN('2 Precios'!I1237/'2 Precios'!I1238)</f>
        <v>4.5453349459497888E-2</v>
      </c>
      <c r="J1238" s="11">
        <v>1236</v>
      </c>
    </row>
    <row r="1239" spans="1:10" x14ac:dyDescent="0.2">
      <c r="A1239" s="2">
        <v>42282</v>
      </c>
      <c r="B1239" s="14">
        <f>LN('2 Precios'!B1238/'2 Precios'!B1239)</f>
        <v>1.926265189644745E-2</v>
      </c>
      <c r="C1239" s="15">
        <f>LN('2 Precios'!C1238/'2 Precios'!C1239)</f>
        <v>3.4344624486346968E-3</v>
      </c>
      <c r="D1239" s="15">
        <f>LN('2 Precios'!D1238/'2 Precios'!D1239)</f>
        <v>2.1127546425875277E-2</v>
      </c>
      <c r="E1239" s="15">
        <f>LN('2 Precios'!E1238/'2 Precios'!E1239)</f>
        <v>2.1758716990765231E-2</v>
      </c>
      <c r="F1239" s="15">
        <f>LN('2 Precios'!F1238/'2 Precios'!F1239)</f>
        <v>1.9149995137056047E-2</v>
      </c>
      <c r="G1239" s="15">
        <f>LN('2 Precios'!G1238/'2 Precios'!G1239)</f>
        <v>9.7468303695199161E-3</v>
      </c>
      <c r="H1239" s="15">
        <f>LN('2 Precios'!H1238/'2 Precios'!H1239)</f>
        <v>2.3026206771782964E-2</v>
      </c>
      <c r="I1239" s="15">
        <f>LN('2 Precios'!I1238/'2 Precios'!I1239)</f>
        <v>1.3843910305906865E-2</v>
      </c>
      <c r="J1239" s="11">
        <v>1237</v>
      </c>
    </row>
    <row r="1240" spans="1:10" x14ac:dyDescent="0.2">
      <c r="A1240" s="2">
        <v>42279</v>
      </c>
      <c r="B1240" s="14">
        <f>LN('2 Precios'!B1239/'2 Precios'!B1240)</f>
        <v>9.2262087657403035E-4</v>
      </c>
      <c r="C1240" s="15">
        <f>LN('2 Precios'!C1239/'2 Precios'!C1240)</f>
        <v>2.7122972737035993E-2</v>
      </c>
      <c r="D1240" s="15">
        <f>LN('2 Precios'!D1239/'2 Precios'!D1240)</f>
        <v>-2.8072018778686376E-2</v>
      </c>
      <c r="E1240" s="15">
        <f>LN('2 Precios'!E1239/'2 Precios'!E1240)</f>
        <v>2.8984947828751104E-3</v>
      </c>
      <c r="F1240" s="15">
        <f>LN('2 Precios'!F1239/'2 Precios'!F1240)</f>
        <v>1.8001354591038554E-3</v>
      </c>
      <c r="G1240" s="15">
        <f>LN('2 Precios'!G1239/'2 Precios'!G1240)</f>
        <v>-3.1024816419666238E-3</v>
      </c>
      <c r="H1240" s="15">
        <f>LN('2 Precios'!H1239/'2 Precios'!H1240)</f>
        <v>1.2722506287486054E-2</v>
      </c>
      <c r="I1240" s="15">
        <f>LN('2 Precios'!I1239/'2 Precios'!I1240)</f>
        <v>-2.5502333811347054E-2</v>
      </c>
      <c r="J1240" s="11">
        <v>1238</v>
      </c>
    </row>
    <row r="1241" spans="1:10" x14ac:dyDescent="0.2">
      <c r="A1241" s="2">
        <v>42278</v>
      </c>
      <c r="B1241" s="14">
        <f>LN('2 Precios'!B1240/'2 Precios'!B1241)</f>
        <v>1.4813197107393543E-3</v>
      </c>
      <c r="C1241" s="15">
        <f>LN('2 Precios'!C1240/'2 Precios'!C1241)</f>
        <v>1.3842360770082975E-2</v>
      </c>
      <c r="D1241" s="15">
        <f>LN('2 Precios'!D1240/'2 Precios'!D1241)</f>
        <v>7.9178029712182615E-2</v>
      </c>
      <c r="E1241" s="15">
        <f>LN('2 Precios'!E1240/'2 Precios'!E1241)</f>
        <v>-1.3264294629701258E-2</v>
      </c>
      <c r="F1241" s="15">
        <f>LN('2 Precios'!F1240/'2 Precios'!F1241)</f>
        <v>2.0938452230214531E-2</v>
      </c>
      <c r="G1241" s="15">
        <f>LN('2 Precios'!G1240/'2 Precios'!G1241)</f>
        <v>1.1497275536653976E-2</v>
      </c>
      <c r="H1241" s="15">
        <f>LN('2 Precios'!H1240/'2 Precios'!H1241)</f>
        <v>-1.3314084461160157E-2</v>
      </c>
      <c r="I1241" s="15">
        <f>LN('2 Precios'!I1240/'2 Precios'!I1241)</f>
        <v>-1.0733595184428664E-2</v>
      </c>
      <c r="J1241" s="11">
        <v>1239</v>
      </c>
    </row>
    <row r="1242" spans="1:10" x14ac:dyDescent="0.2">
      <c r="A1242" s="2">
        <v>42277</v>
      </c>
      <c r="B1242" s="14">
        <f>LN('2 Precios'!B1241/'2 Precios'!B1242)</f>
        <v>1.2059212091109831E-2</v>
      </c>
      <c r="C1242" s="15">
        <f>LN('2 Precios'!C1241/'2 Precios'!C1242)</f>
        <v>9.8050009151772859E-3</v>
      </c>
      <c r="D1242" s="15">
        <f>LN('2 Precios'!D1241/'2 Precios'!D1242)</f>
        <v>1.8904154639152654E-2</v>
      </c>
      <c r="E1242" s="15">
        <f>LN('2 Precios'!E1241/'2 Precios'!E1242)</f>
        <v>6.8986191067750974E-3</v>
      </c>
      <c r="F1242" s="15">
        <f>LN('2 Precios'!F1241/'2 Precios'!F1242)</f>
        <v>4.1799933448252842E-2</v>
      </c>
      <c r="G1242" s="15">
        <f>LN('2 Precios'!G1241/'2 Precios'!G1242)</f>
        <v>1.4806240266210895E-2</v>
      </c>
      <c r="H1242" s="15">
        <f>LN('2 Precios'!H1241/'2 Precios'!H1242)</f>
        <v>1.8832136117059944E-2</v>
      </c>
      <c r="I1242" s="15">
        <f>LN('2 Precios'!I1241/'2 Precios'!I1242)</f>
        <v>1.5139770949104615E-2</v>
      </c>
      <c r="J1242" s="11">
        <v>1240</v>
      </c>
    </row>
    <row r="1243" spans="1:10" x14ac:dyDescent="0.2">
      <c r="A1243" s="2">
        <v>42276</v>
      </c>
      <c r="B1243" s="14">
        <f>LN('2 Precios'!B1242/'2 Precios'!B1243)</f>
        <v>5.4276140240291726E-3</v>
      </c>
      <c r="C1243" s="15">
        <f>LN('2 Precios'!C1242/'2 Precios'!C1243)</f>
        <v>6.2532126356295969E-3</v>
      </c>
      <c r="D1243" s="15">
        <f>LN('2 Precios'!D1242/'2 Precios'!D1243)</f>
        <v>1.9268418865877206E-2</v>
      </c>
      <c r="E1243" s="15">
        <f>LN('2 Precios'!E1242/'2 Precios'!E1243)</f>
        <v>2.8884480766362668E-3</v>
      </c>
      <c r="F1243" s="15">
        <f>LN('2 Precios'!F1242/'2 Precios'!F1243)</f>
        <v>-8.596089020914098E-3</v>
      </c>
      <c r="G1243" s="15">
        <f>LN('2 Precios'!G1242/'2 Precios'!G1243)</f>
        <v>-1.222186753616652E-3</v>
      </c>
      <c r="H1243" s="15">
        <f>LN('2 Precios'!H1242/'2 Precios'!H1243)</f>
        <v>-7.6669774374559766E-4</v>
      </c>
      <c r="I1243" s="15">
        <f>LN('2 Precios'!I1242/'2 Precios'!I1243)</f>
        <v>2.8140722088110495E-3</v>
      </c>
      <c r="J1243" s="11">
        <v>1241</v>
      </c>
    </row>
    <row r="1244" spans="1:10" x14ac:dyDescent="0.2">
      <c r="A1244" s="2">
        <v>42275</v>
      </c>
      <c r="B1244" s="14">
        <f>LN('2 Precios'!B1243/'2 Precios'!B1244)</f>
        <v>-1.2847961151119781E-2</v>
      </c>
      <c r="C1244" s="15">
        <f>LN('2 Precios'!C1243/'2 Precios'!C1244)</f>
        <v>-3.8372863791660025E-3</v>
      </c>
      <c r="D1244" s="15">
        <f>LN('2 Precios'!D1243/'2 Precios'!D1244)</f>
        <v>2.7615167032973391E-2</v>
      </c>
      <c r="E1244" s="15">
        <f>LN('2 Precios'!E1243/'2 Precios'!E1244)</f>
        <v>2.8928106249344814E-4</v>
      </c>
      <c r="F1244" s="15">
        <f>LN('2 Precios'!F1243/'2 Precios'!F1244)</f>
        <v>-1.0406858104701214E-2</v>
      </c>
      <c r="G1244" s="15">
        <f>LN('2 Precios'!G1243/'2 Precios'!G1244)</f>
        <v>-2.0545317184270787E-2</v>
      </c>
      <c r="H1244" s="15">
        <f>LN('2 Precios'!H1243/'2 Precios'!H1244)</f>
        <v>7.8590879532208606E-3</v>
      </c>
      <c r="I1244" s="15">
        <f>LN('2 Precios'!I1243/'2 Precios'!I1244)</f>
        <v>4.0265754520282229E-4</v>
      </c>
      <c r="J1244" s="11">
        <v>1242</v>
      </c>
    </row>
    <row r="1245" spans="1:10" x14ac:dyDescent="0.2">
      <c r="A1245" s="2">
        <v>42272</v>
      </c>
      <c r="B1245" s="14">
        <f>LN('2 Precios'!B1244/'2 Precios'!B1245)</f>
        <v>-3.7945413204136637E-3</v>
      </c>
      <c r="C1245" s="15">
        <f>LN('2 Precios'!C1244/'2 Precios'!C1245)</f>
        <v>-1.1424094468092606E-2</v>
      </c>
      <c r="D1245" s="15">
        <f>LN('2 Precios'!D1244/'2 Precios'!D1245)</f>
        <v>-1.1928570865273732E-2</v>
      </c>
      <c r="E1245" s="15">
        <f>LN('2 Precios'!E1244/'2 Precios'!E1245)</f>
        <v>-7.7821689286313913E-3</v>
      </c>
      <c r="F1245" s="15">
        <f>LN('2 Precios'!F1244/'2 Precios'!F1245)</f>
        <v>4.7069899668792319E-4</v>
      </c>
      <c r="G1245" s="15">
        <f>LN('2 Precios'!G1244/'2 Precios'!G1245)</f>
        <v>2.1033456702066876E-2</v>
      </c>
      <c r="H1245" s="15">
        <f>LN('2 Precios'!H1244/'2 Precios'!H1245)</f>
        <v>-3.6349051522533097E-3</v>
      </c>
      <c r="I1245" s="15">
        <f>LN('2 Precios'!I1244/'2 Precios'!I1245)</f>
        <v>3.6312325557335016E-3</v>
      </c>
      <c r="J1245" s="11">
        <v>1243</v>
      </c>
    </row>
    <row r="1246" spans="1:10" x14ac:dyDescent="0.2">
      <c r="A1246" s="2">
        <v>42271</v>
      </c>
      <c r="B1246" s="14">
        <f>LN('2 Precios'!B1245/'2 Precios'!B1246)</f>
        <v>-1.0411266709742422E-2</v>
      </c>
      <c r="C1246" s="15">
        <f>LN('2 Precios'!C1245/'2 Precios'!C1246)</f>
        <v>-9.1252171504090512E-3</v>
      </c>
      <c r="D1246" s="15">
        <f>LN('2 Precios'!D1245/'2 Precios'!D1246)</f>
        <v>-2.3438572972017582E-2</v>
      </c>
      <c r="E1246" s="15">
        <f>LN('2 Precios'!E1245/'2 Precios'!E1246)</f>
        <v>-4.9569043962839308E-2</v>
      </c>
      <c r="F1246" s="15">
        <f>LN('2 Precios'!F1245/'2 Precios'!F1246)</f>
        <v>-1.7270020419928249E-2</v>
      </c>
      <c r="G1246" s="15">
        <f>LN('2 Precios'!G1245/'2 Precios'!G1246)</f>
        <v>-1.0693427425635055E-2</v>
      </c>
      <c r="H1246" s="15">
        <f>LN('2 Precios'!H1245/'2 Precios'!H1246)</f>
        <v>-2.6901935542302281E-3</v>
      </c>
      <c r="I1246" s="15">
        <f>LN('2 Precios'!I1245/'2 Precios'!I1246)</f>
        <v>-3.8458615418084097E-2</v>
      </c>
      <c r="J1246" s="11">
        <v>1244</v>
      </c>
    </row>
    <row r="1247" spans="1:10" x14ac:dyDescent="0.2">
      <c r="A1247" s="2">
        <v>42270</v>
      </c>
      <c r="B1247" s="14">
        <f>LN('2 Precios'!B1246/'2 Precios'!B1247)</f>
        <v>-4.3975845720620388E-3</v>
      </c>
      <c r="C1247" s="15">
        <f>LN('2 Precios'!C1246/'2 Precios'!C1247)</f>
        <v>6.7367008637077182E-3</v>
      </c>
      <c r="D1247" s="15">
        <f>LN('2 Precios'!D1246/'2 Precios'!D1247)</f>
        <v>-3.0420596700711854E-2</v>
      </c>
      <c r="E1247" s="15">
        <f>LN('2 Precios'!E1246/'2 Precios'!E1247)</f>
        <v>-6.5360256245959314E-3</v>
      </c>
      <c r="F1247" s="15">
        <f>LN('2 Precios'!F1246/'2 Precios'!F1247)</f>
        <v>1.0232740450171333E-2</v>
      </c>
      <c r="G1247" s="15">
        <f>LN('2 Precios'!G1246/'2 Precios'!G1247)</f>
        <v>3.3901955151544772E-3</v>
      </c>
      <c r="H1247" s="15">
        <f>LN('2 Precios'!H1246/'2 Precios'!H1247)</f>
        <v>-8.1905012215786367E-3</v>
      </c>
      <c r="I1247" s="15">
        <f>LN('2 Precios'!I1246/'2 Precios'!I1247)</f>
        <v>2.1624550550186011E-2</v>
      </c>
      <c r="J1247" s="11">
        <v>1245</v>
      </c>
    </row>
    <row r="1248" spans="1:10" x14ac:dyDescent="0.2">
      <c r="A1248" s="2">
        <v>42269</v>
      </c>
      <c r="B1248" s="14">
        <f>LN('2 Precios'!B1247/'2 Precios'!B1248)</f>
        <v>-8.8908160873514414E-3</v>
      </c>
      <c r="C1248" s="15">
        <f>LN('2 Precios'!C1247/'2 Precios'!C1248)</f>
        <v>-1.55837261177291E-2</v>
      </c>
      <c r="D1248" s="15">
        <f>LN('2 Precios'!D1247/'2 Precios'!D1248)</f>
        <v>-1.4870162479451393E-2</v>
      </c>
      <c r="E1248" s="15">
        <f>LN('2 Precios'!E1247/'2 Precios'!E1248)</f>
        <v>3.2626184017011998E-3</v>
      </c>
      <c r="F1248" s="15">
        <f>LN('2 Precios'!F1247/'2 Precios'!F1248)</f>
        <v>-2.8012156505765554E-3</v>
      </c>
      <c r="G1248" s="15">
        <f>LN('2 Precios'!G1247/'2 Precios'!G1248)</f>
        <v>-1.3730224791586306E-2</v>
      </c>
      <c r="H1248" s="15">
        <f>LN('2 Precios'!H1247/'2 Precios'!H1248)</f>
        <v>-1.6182455816741943E-2</v>
      </c>
      <c r="I1248" s="15">
        <f>LN('2 Precios'!I1247/'2 Precios'!I1248)</f>
        <v>-1.4990457926420505E-2</v>
      </c>
      <c r="J1248" s="11">
        <v>1246</v>
      </c>
    </row>
    <row r="1249" spans="1:10" x14ac:dyDescent="0.2">
      <c r="A1249" s="2">
        <v>42268</v>
      </c>
      <c r="B1249" s="14">
        <f>LN('2 Precios'!B1248/'2 Precios'!B1249)</f>
        <v>1.2178918827356025E-3</v>
      </c>
      <c r="C1249" s="15">
        <f>LN('2 Precios'!C1248/'2 Precios'!C1249)</f>
        <v>-4.1019493408396158E-3</v>
      </c>
      <c r="D1249" s="15">
        <f>LN('2 Precios'!D1248/'2 Precios'!D1249)</f>
        <v>1.862251209800185E-2</v>
      </c>
      <c r="E1249" s="15">
        <f>LN('2 Precios'!E1248/'2 Precios'!E1249)</f>
        <v>-1.6325990020801711E-3</v>
      </c>
      <c r="F1249" s="15">
        <f>LN('2 Precios'!F1248/'2 Precios'!F1249)</f>
        <v>-1.4808183252384574E-2</v>
      </c>
      <c r="G1249" s="15">
        <f>LN('2 Precios'!G1248/'2 Precios'!G1249)</f>
        <v>-1.7077268560546862E-2</v>
      </c>
      <c r="H1249" s="15">
        <f>LN('2 Precios'!H1248/'2 Precios'!H1249)</f>
        <v>-3.1519485874259945E-3</v>
      </c>
      <c r="I1249" s="15">
        <f>LN('2 Precios'!I1248/'2 Precios'!I1249)</f>
        <v>9.8367895354664978E-3</v>
      </c>
      <c r="J1249" s="11">
        <v>1247</v>
      </c>
    </row>
    <row r="1250" spans="1:10" x14ac:dyDescent="0.2">
      <c r="A1250" s="2">
        <v>42265</v>
      </c>
      <c r="B1250" s="14">
        <f>LN('2 Precios'!B1249/'2 Precios'!B1250)</f>
        <v>-5.1714698684108525E-3</v>
      </c>
      <c r="C1250" s="15">
        <f>LN('2 Precios'!C1249/'2 Precios'!C1250)</f>
        <v>-6.7995016042689954E-3</v>
      </c>
      <c r="D1250" s="15">
        <f>LN('2 Precios'!D1249/'2 Precios'!D1250)</f>
        <v>3.4420223886479369E-2</v>
      </c>
      <c r="E1250" s="15">
        <f>LN('2 Precios'!E1249/'2 Precios'!E1250)</f>
        <v>7.3680510994533488E-3</v>
      </c>
      <c r="F1250" s="15">
        <f>LN('2 Precios'!F1249/'2 Precios'!F1250)</f>
        <v>-1.0964020291914289E-2</v>
      </c>
      <c r="G1250" s="15">
        <f>LN('2 Precios'!G1249/'2 Precios'!G1250)</f>
        <v>-1.4116575473568089E-3</v>
      </c>
      <c r="H1250" s="15">
        <f>LN('2 Precios'!H1249/'2 Precios'!H1250)</f>
        <v>-4.2663183923504248E-4</v>
      </c>
      <c r="I1250" s="15">
        <f>LN('2 Precios'!I1249/'2 Precios'!I1250)</f>
        <v>-1.724852607045909E-2</v>
      </c>
      <c r="J1250" s="11">
        <v>1248</v>
      </c>
    </row>
    <row r="1251" spans="1:10" x14ac:dyDescent="0.2">
      <c r="A1251" s="2">
        <v>42264</v>
      </c>
      <c r="B1251" s="14">
        <f>LN('2 Precios'!B1250/'2 Precios'!B1251)</f>
        <v>1.1975913773072517E-2</v>
      </c>
      <c r="C1251" s="15">
        <f>LN('2 Precios'!C1250/'2 Precios'!C1251)</f>
        <v>2.2714897805187369E-2</v>
      </c>
      <c r="D1251" s="15">
        <f>LN('2 Precios'!D1250/'2 Precios'!D1251)</f>
        <v>9.3754969537518454E-2</v>
      </c>
      <c r="E1251" s="15">
        <f>LN('2 Precios'!E1250/'2 Precios'!E1251)</f>
        <v>-3.0083710508504143E-3</v>
      </c>
      <c r="F1251" s="15">
        <f>LN('2 Precios'!F1250/'2 Precios'!F1251)</f>
        <v>4.5444218005447643E-4</v>
      </c>
      <c r="G1251" s="15">
        <f>LN('2 Precios'!G1250/'2 Precios'!G1251)</f>
        <v>5.4164455085520145E-3</v>
      </c>
      <c r="H1251" s="15">
        <f>LN('2 Precios'!H1250/'2 Precios'!H1251)</f>
        <v>1.4770524082391445E-2</v>
      </c>
      <c r="I1251" s="15">
        <f>LN('2 Precios'!I1250/'2 Precios'!I1251)</f>
        <v>4.6538563731324332E-2</v>
      </c>
      <c r="J1251" s="11">
        <v>1249</v>
      </c>
    </row>
    <row r="1252" spans="1:10" x14ac:dyDescent="0.2">
      <c r="A1252" s="2">
        <v>42262</v>
      </c>
      <c r="B1252" s="14">
        <f>LN('2 Precios'!B1251/'2 Precios'!B1252)</f>
        <v>1.0273843726258395E-2</v>
      </c>
      <c r="C1252" s="15">
        <f>LN('2 Precios'!C1251/'2 Precios'!C1252)</f>
        <v>1.9600707505176597E-2</v>
      </c>
      <c r="D1252" s="15">
        <f>LN('2 Precios'!D1251/'2 Precios'!D1252)</f>
        <v>3.0371097876298769E-2</v>
      </c>
      <c r="E1252" s="15">
        <f>LN('2 Precios'!E1251/'2 Precios'!E1252)</f>
        <v>-3.2716222846773668E-3</v>
      </c>
      <c r="F1252" s="15">
        <f>LN('2 Precios'!F1251/'2 Precios'!F1252)</f>
        <v>-2.1138588335138164E-2</v>
      </c>
      <c r="G1252" s="15">
        <f>LN('2 Precios'!G1251/'2 Precios'!G1252)</f>
        <v>1.1399012471119362E-2</v>
      </c>
      <c r="H1252" s="15">
        <f>LN('2 Precios'!H1251/'2 Precios'!H1252)</f>
        <v>9.6235895273141872E-3</v>
      </c>
      <c r="I1252" s="15">
        <f>LN('2 Precios'!I1251/'2 Precios'!I1252)</f>
        <v>-1.0933536957746662E-2</v>
      </c>
      <c r="J1252" s="11">
        <v>1250</v>
      </c>
    </row>
    <row r="1253" spans="1:10" x14ac:dyDescent="0.2">
      <c r="A1253" s="2">
        <v>42261</v>
      </c>
      <c r="B1253" s="14">
        <f>LN('2 Precios'!B1252/'2 Precios'!B1253)</f>
        <v>1.0891751690326813E-3</v>
      </c>
      <c r="C1253" s="15">
        <f>LN('2 Precios'!C1252/'2 Precios'!C1253)</f>
        <v>-4.4337437491958395E-3</v>
      </c>
      <c r="D1253" s="15">
        <f>LN('2 Precios'!D1252/'2 Precios'!D1253)</f>
        <v>-8.7719860728369941E-3</v>
      </c>
      <c r="E1253" s="15">
        <f>LN('2 Precios'!E1252/'2 Precios'!E1253)</f>
        <v>4.9113602853129157E-3</v>
      </c>
      <c r="F1253" s="15">
        <f>LN('2 Precios'!F1252/'2 Precios'!F1253)</f>
        <v>3.3947592668236083E-2</v>
      </c>
      <c r="G1253" s="15">
        <f>LN('2 Precios'!G1252/'2 Precios'!G1253)</f>
        <v>1.1954126897529176E-3</v>
      </c>
      <c r="H1253" s="15">
        <f>LN('2 Precios'!H1252/'2 Precios'!H1253)</f>
        <v>-4.916405074403545E-4</v>
      </c>
      <c r="I1253" s="15">
        <f>LN('2 Precios'!I1252/'2 Precios'!I1253)</f>
        <v>9.3061565817580544E-3</v>
      </c>
      <c r="J1253" s="11">
        <v>1251</v>
      </c>
    </row>
    <row r="1254" spans="1:10" x14ac:dyDescent="0.2">
      <c r="A1254" s="2">
        <v>42258</v>
      </c>
      <c r="B1254" s="14">
        <f>LN('2 Precios'!B1253/'2 Precios'!B1254)</f>
        <v>-2.5162194531918158E-3</v>
      </c>
      <c r="C1254" s="15">
        <f>LN('2 Precios'!C1253/'2 Precios'!C1254)</f>
        <v>-2.610725424921741E-3</v>
      </c>
      <c r="D1254" s="15">
        <f>LN('2 Precios'!D1253/'2 Precios'!D1254)</f>
        <v>-8.695706967553932E-3</v>
      </c>
      <c r="E1254" s="15">
        <f>LN('2 Precios'!E1253/'2 Precios'!E1254)</f>
        <v>3.5355107914429071E-2</v>
      </c>
      <c r="F1254" s="15">
        <f>LN('2 Precios'!F1253/'2 Precios'!F1254)</f>
        <v>1.3820780822405721E-3</v>
      </c>
      <c r="G1254" s="15">
        <f>LN('2 Precios'!G1253/'2 Precios'!G1254)</f>
        <v>-1.5895108994184975E-2</v>
      </c>
      <c r="H1254" s="15">
        <f>LN('2 Precios'!H1253/'2 Precios'!H1254)</f>
        <v>9.2872248161189716E-4</v>
      </c>
      <c r="I1254" s="15">
        <f>LN('2 Precios'!I1253/'2 Precios'!I1254)</f>
        <v>1.3505423199807191E-2</v>
      </c>
      <c r="J1254" s="11">
        <v>1252</v>
      </c>
    </row>
    <row r="1255" spans="1:10" x14ac:dyDescent="0.2">
      <c r="A1255" s="2">
        <v>42257</v>
      </c>
      <c r="B1255" s="14">
        <f>LN('2 Precios'!B1254/'2 Precios'!B1255)</f>
        <v>3.1253421956362265E-3</v>
      </c>
      <c r="C1255" s="15">
        <f>LN('2 Precios'!C1254/'2 Precios'!C1255)</f>
        <v>-8.1893795529151721E-3</v>
      </c>
      <c r="D1255" s="15">
        <f>LN('2 Precios'!D1254/'2 Precios'!D1255)</f>
        <v>0</v>
      </c>
      <c r="E1255" s="15">
        <f>LN('2 Precios'!E1254/'2 Precios'!E1255)</f>
        <v>7.9659881837799863E-3</v>
      </c>
      <c r="F1255" s="15">
        <f>LN('2 Precios'!F1254/'2 Precios'!F1255)</f>
        <v>-1.1004191486819422E-2</v>
      </c>
      <c r="G1255" s="15">
        <f>LN('2 Precios'!G1254/'2 Precios'!G1255)</f>
        <v>8.0338591623212927E-3</v>
      </c>
      <c r="H1255" s="15">
        <f>LN('2 Precios'!H1254/'2 Precios'!H1255)</f>
        <v>-7.6769929886656872E-3</v>
      </c>
      <c r="I1255" s="15">
        <f>LN('2 Precios'!I1254/'2 Precios'!I1255)</f>
        <v>2.03960864237306E-2</v>
      </c>
      <c r="J1255" s="11">
        <v>1253</v>
      </c>
    </row>
    <row r="1256" spans="1:10" x14ac:dyDescent="0.2">
      <c r="A1256" s="2">
        <v>42256</v>
      </c>
      <c r="B1256" s="14">
        <f>LN('2 Precios'!B1255/'2 Precios'!B1256)</f>
        <v>-7.6716827154429739E-3</v>
      </c>
      <c r="C1256" s="15">
        <f>LN('2 Precios'!C1255/'2 Precios'!C1256)</f>
        <v>4.186171724827251E-3</v>
      </c>
      <c r="D1256" s="15">
        <f>LN('2 Precios'!D1255/'2 Precios'!D1256)</f>
        <v>0</v>
      </c>
      <c r="E1256" s="15">
        <f>LN('2 Precios'!E1255/'2 Precios'!E1256)</f>
        <v>-2.2825117550863876E-3</v>
      </c>
      <c r="F1256" s="15">
        <f>LN('2 Precios'!F1255/'2 Precios'!F1256)</f>
        <v>8.7016807367333929E-3</v>
      </c>
      <c r="G1256" s="15">
        <f>LN('2 Precios'!G1255/'2 Precios'!G1256)</f>
        <v>4.0425453778940978E-3</v>
      </c>
      <c r="H1256" s="15">
        <f>LN('2 Precios'!H1255/'2 Precios'!H1256)</f>
        <v>-3.7963721922005606E-4</v>
      </c>
      <c r="I1256" s="15">
        <f>LN('2 Precios'!I1255/'2 Precios'!I1256)</f>
        <v>0</v>
      </c>
      <c r="J1256" s="11">
        <v>1254</v>
      </c>
    </row>
    <row r="1257" spans="1:10" x14ac:dyDescent="0.2">
      <c r="A1257" s="2">
        <v>42255</v>
      </c>
      <c r="B1257" s="14">
        <f>LN('2 Precios'!B1256/'2 Precios'!B1257)</f>
        <v>7.6346808774523205E-3</v>
      </c>
      <c r="C1257" s="15">
        <f>LN('2 Precios'!C1256/'2 Precios'!C1257)</f>
        <v>-9.1469915026337594E-3</v>
      </c>
      <c r="D1257" s="15">
        <f>LN('2 Precios'!D1256/'2 Precios'!D1257)</f>
        <v>-8.6207430439070882E-3</v>
      </c>
      <c r="E1257" s="15">
        <f>LN('2 Precios'!E1256/'2 Precios'!E1257)</f>
        <v>2.8496507860039104E-4</v>
      </c>
      <c r="F1257" s="15">
        <f>LN('2 Precios'!F1256/'2 Precios'!F1257)</f>
        <v>2.3025107500859146E-3</v>
      </c>
      <c r="G1257" s="15">
        <f>LN('2 Precios'!G1256/'2 Precios'!G1257)</f>
        <v>1.1742120005489793E-2</v>
      </c>
      <c r="H1257" s="15">
        <f>LN('2 Precios'!H1256/'2 Precios'!H1257)</f>
        <v>1.3702258949765185E-2</v>
      </c>
      <c r="I1257" s="15">
        <f>LN('2 Precios'!I1256/'2 Precios'!I1257)</f>
        <v>1.2624028341292409E-3</v>
      </c>
      <c r="J1257" s="11">
        <v>1255</v>
      </c>
    </row>
    <row r="1258" spans="1:10" x14ac:dyDescent="0.2">
      <c r="A1258" s="2">
        <v>42254</v>
      </c>
      <c r="B1258" s="14">
        <f>LN('2 Precios'!B1257/'2 Precios'!B1258)</f>
        <v>3.1350834811590285E-4</v>
      </c>
      <c r="C1258" s="15">
        <f>LN('2 Precios'!C1257/'2 Precios'!C1258)</f>
        <v>1.9800059844958054E-4</v>
      </c>
      <c r="D1258" s="15">
        <f>LN('2 Precios'!D1257/'2 Precios'!D1258)</f>
        <v>4.3010818993907017E-3</v>
      </c>
      <c r="E1258" s="15">
        <f>LN('2 Precios'!E1257/'2 Precios'!E1258)</f>
        <v>-9.3630416072887808E-3</v>
      </c>
      <c r="F1258" s="15">
        <f>LN('2 Precios'!F1257/'2 Precios'!F1258)</f>
        <v>1.6736838459718236E-2</v>
      </c>
      <c r="G1258" s="15">
        <f>LN('2 Precios'!G1257/'2 Precios'!G1258)</f>
        <v>-1.1265887072186911E-2</v>
      </c>
      <c r="H1258" s="15">
        <f>LN('2 Precios'!H1257/'2 Precios'!H1258)</f>
        <v>7.6696381349373888E-3</v>
      </c>
      <c r="I1258" s="15">
        <f>LN('2 Precios'!I1257/'2 Precios'!I1258)</f>
        <v>1.5273992637876908E-2</v>
      </c>
      <c r="J1258" s="11">
        <v>1256</v>
      </c>
    </row>
    <row r="1259" spans="1:10" x14ac:dyDescent="0.2">
      <c r="A1259" s="2">
        <v>42251</v>
      </c>
      <c r="B1259" s="13" t="e">
        <f>LN('2 Precios'!B1258/'2 Precios'!B1259)</f>
        <v>#DIV/0!</v>
      </c>
      <c r="C1259" s="10" t="e">
        <f>LN('2 Precios'!C1258/'2 Precios'!C1259)</f>
        <v>#DIV/0!</v>
      </c>
      <c r="D1259" s="10" t="e">
        <f>LN('2 Precios'!D1258/'2 Precios'!D1259)</f>
        <v>#DIV/0!</v>
      </c>
      <c r="E1259" s="10" t="e">
        <f>LN('2 Precios'!E1258/'2 Precios'!E1259)</f>
        <v>#DIV/0!</v>
      </c>
      <c r="F1259" s="10" t="e">
        <f>LN('2 Precios'!F1258/'2 Precios'!F1259)</f>
        <v>#DIV/0!</v>
      </c>
      <c r="G1259" s="10" t="e">
        <f>LN('2 Precios'!G1258/'2 Precios'!G1259)</f>
        <v>#DIV/0!</v>
      </c>
      <c r="H1259" s="10" t="e">
        <f>LN('2 Precios'!H1258/'2 Precios'!H1259)</f>
        <v>#DIV/0!</v>
      </c>
      <c r="I1259" s="10" t="e">
        <f>LN('2 Precios'!I1258/'2 Precios'!I1259)</f>
        <v>#DIV/0!</v>
      </c>
      <c r="J1259" s="11">
        <v>1257</v>
      </c>
    </row>
  </sheetData>
  <mergeCells count="1">
    <mergeCell ref="A1:J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65DB-7C2C-1B45-9E73-FF5691438321}">
  <dimension ref="A1:P37"/>
  <sheetViews>
    <sheetView workbookViewId="0">
      <selection activeCell="B2" sqref="B2"/>
    </sheetView>
  </sheetViews>
  <sheetFormatPr baseColWidth="10" defaultRowHeight="16" x14ac:dyDescent="0.2"/>
  <cols>
    <col min="1" max="1" width="21.33203125" customWidth="1"/>
    <col min="2" max="2" width="11.1640625" customWidth="1"/>
  </cols>
  <sheetData>
    <row r="1" spans="1:9" x14ac:dyDescent="0.2">
      <c r="A1" t="s">
        <v>32</v>
      </c>
      <c r="B1" s="12" t="str">
        <f>'3 Rendimientos'!B2</f>
        <v>IPC</v>
      </c>
      <c r="C1" s="4" t="str">
        <f>'3 Rendimientos'!C2</f>
        <v>ALSEA</v>
      </c>
      <c r="D1" s="4" t="str">
        <f>'3 Rendimientos'!D2</f>
        <v>AZTECA CPO</v>
      </c>
      <c r="E1" s="4" t="str">
        <f>'3 Rendimientos'!E2</f>
        <v>FUNO 11</v>
      </c>
      <c r="F1" s="4" t="str">
        <f>'3 Rendimientos'!F2</f>
        <v>HCITY</v>
      </c>
      <c r="G1" s="4" t="str">
        <f>'3 Rendimientos'!G2</f>
        <v>ORBIA</v>
      </c>
      <c r="H1" s="4" t="str">
        <f>'3 Rendimientos'!H2</f>
        <v>PINFRA</v>
      </c>
      <c r="I1" s="4" t="str">
        <f>'3 Rendimientos'!I2</f>
        <v>VOLARA</v>
      </c>
    </row>
    <row r="2" spans="1:9" x14ac:dyDescent="0.2">
      <c r="A2" t="s">
        <v>19</v>
      </c>
      <c r="B2" s="18">
        <v>-1.2724432084059722E-4</v>
      </c>
      <c r="C2" s="10">
        <v>-7.0945217177954215E-4</v>
      </c>
      <c r="D2" s="10">
        <v>-1.564886371282342E-3</v>
      </c>
      <c r="E2" s="10">
        <v>-6.0126185575390628E-4</v>
      </c>
      <c r="F2" s="10">
        <v>-1.1011289582606235E-3</v>
      </c>
      <c r="G2" s="10">
        <v>-1.0853005128754944E-4</v>
      </c>
      <c r="H2" s="10">
        <v>-6.5221702789831733E-5</v>
      </c>
      <c r="I2" s="10">
        <v>-1.9625869196829122E-4</v>
      </c>
    </row>
    <row r="3" spans="1:9" x14ac:dyDescent="0.2">
      <c r="A3" t="s">
        <v>20</v>
      </c>
      <c r="B3" s="18">
        <v>2.8618340866087681E-4</v>
      </c>
      <c r="C3" s="10">
        <v>6.540587601801956E-4</v>
      </c>
      <c r="D3" s="10">
        <v>8.0686730310623636E-4</v>
      </c>
      <c r="E3" s="10">
        <v>5.5216708831990857E-4</v>
      </c>
      <c r="F3" s="10">
        <v>5.6580302976582298E-4</v>
      </c>
      <c r="G3" s="10">
        <v>5.6975883524305177E-4</v>
      </c>
      <c r="H3" s="10">
        <v>4.4422542055823193E-4</v>
      </c>
      <c r="I3" s="10">
        <v>8.0521200849234748E-4</v>
      </c>
    </row>
    <row r="4" spans="1:9" x14ac:dyDescent="0.2">
      <c r="A4" t="s">
        <v>21</v>
      </c>
      <c r="B4" s="18">
        <v>-1.3468765610304794E-5</v>
      </c>
      <c r="C4" s="10">
        <v>-7.3941009196384826E-5</v>
      </c>
      <c r="D4" s="10">
        <v>-2.585894201197053E-3</v>
      </c>
      <c r="E4" s="10">
        <v>0</v>
      </c>
      <c r="F4" s="10">
        <v>-1.0284230677548379E-3</v>
      </c>
      <c r="G4" s="10">
        <v>-4.351247590934945E-4</v>
      </c>
      <c r="H4" s="10">
        <v>-2.0254008119545674E-4</v>
      </c>
      <c r="I4" s="10">
        <v>0</v>
      </c>
    </row>
    <row r="5" spans="1:9" x14ac:dyDescent="0.2">
      <c r="A5" t="s">
        <v>22</v>
      </c>
      <c r="B5" s="18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x14ac:dyDescent="0.2">
      <c r="A6" t="s">
        <v>23</v>
      </c>
      <c r="B6" s="18">
        <v>1.0142365843396922E-2</v>
      </c>
      <c r="C6" s="10">
        <v>2.3179901517935295E-2</v>
      </c>
      <c r="D6" s="10">
        <v>2.8595450076827702E-2</v>
      </c>
      <c r="E6" s="10">
        <v>1.9568851467067484E-2</v>
      </c>
      <c r="F6" s="10">
        <v>2.0052110463145371E-2</v>
      </c>
      <c r="G6" s="10">
        <v>2.0192304566441242E-2</v>
      </c>
      <c r="H6" s="10">
        <v>1.5743389015180097E-2</v>
      </c>
      <c r="I6" s="10">
        <v>2.8536786286249401E-2</v>
      </c>
    </row>
    <row r="7" spans="1:9" x14ac:dyDescent="0.2">
      <c r="A7" t="s">
        <v>24</v>
      </c>
      <c r="B7" s="18">
        <v>1.0286758490130454E-4</v>
      </c>
      <c r="C7" s="10">
        <v>5.3730783438117895E-4</v>
      </c>
      <c r="D7" s="10">
        <v>8.1769976509634551E-4</v>
      </c>
      <c r="E7" s="10">
        <v>3.8293994774014922E-4</v>
      </c>
      <c r="F7" s="10">
        <v>4.0208713402618406E-4</v>
      </c>
      <c r="G7" s="10">
        <v>4.0772916370392391E-4</v>
      </c>
      <c r="H7" s="10">
        <v>2.4785429768329337E-4</v>
      </c>
      <c r="I7" s="10">
        <v>8.143481715470718E-4</v>
      </c>
    </row>
    <row r="8" spans="1:9" x14ac:dyDescent="0.2">
      <c r="A8" t="s">
        <v>25</v>
      </c>
      <c r="B8" s="18">
        <v>5.3837246715519598</v>
      </c>
      <c r="C8" s="10">
        <v>64.922018046542263</v>
      </c>
      <c r="D8" s="10">
        <v>29.401611278346884</v>
      </c>
      <c r="E8" s="10">
        <v>14.679877499406171</v>
      </c>
      <c r="F8" s="10">
        <v>9.3214963983247632</v>
      </c>
      <c r="G8" s="10">
        <v>9.8936911095015247</v>
      </c>
      <c r="H8" s="10">
        <v>4.8742240137639161</v>
      </c>
      <c r="I8" s="10">
        <v>22.178023755977108</v>
      </c>
    </row>
    <row r="9" spans="1:9" x14ac:dyDescent="0.2">
      <c r="A9" t="s">
        <v>26</v>
      </c>
      <c r="B9" s="18">
        <v>-0.67672422663921994</v>
      </c>
      <c r="C9" s="10">
        <v>-4.1584117366976727</v>
      </c>
      <c r="D9" s="10">
        <v>0.71427029425630395</v>
      </c>
      <c r="E9" s="10">
        <v>-0.22999367025902814</v>
      </c>
      <c r="F9" s="10">
        <v>-0.53838561075478564</v>
      </c>
      <c r="G9" s="10">
        <v>-0.24023296089527757</v>
      </c>
      <c r="H9" s="10">
        <v>-0.28073746327375909</v>
      </c>
      <c r="I9" s="10">
        <v>-2.0098939723898179</v>
      </c>
    </row>
    <row r="10" spans="1:9" x14ac:dyDescent="0.2">
      <c r="A10" t="s">
        <v>27</v>
      </c>
      <c r="B10" s="18">
        <v>0.1081868925110358</v>
      </c>
      <c r="C10" s="10">
        <v>0.50431462512094538</v>
      </c>
      <c r="D10" s="10">
        <v>0.64386738206460481</v>
      </c>
      <c r="E10" s="10">
        <v>0.32642474513084052</v>
      </c>
      <c r="F10" s="10">
        <v>0.25728093457812506</v>
      </c>
      <c r="G10" s="10">
        <v>0.31208535148031136</v>
      </c>
      <c r="H10" s="10">
        <v>0.19955286653734786</v>
      </c>
      <c r="I10" s="10">
        <v>0.47486460363588578</v>
      </c>
    </row>
    <row r="11" spans="1:9" x14ac:dyDescent="0.2">
      <c r="A11" t="s">
        <v>28</v>
      </c>
      <c r="B11" s="18">
        <v>-6.6380943613174356E-2</v>
      </c>
      <c r="C11" s="10">
        <v>-0.36705569011377459</v>
      </c>
      <c r="D11" s="10">
        <v>-0.30045067309058066</v>
      </c>
      <c r="E11" s="10">
        <v>-0.14506145384006008</v>
      </c>
      <c r="F11" s="10">
        <v>-0.15724474170154065</v>
      </c>
      <c r="G11" s="10">
        <v>-0.18429200078125327</v>
      </c>
      <c r="H11" s="10">
        <v>-0.11584340993871059</v>
      </c>
      <c r="I11" s="10">
        <v>-0.33917000862953811</v>
      </c>
    </row>
    <row r="12" spans="1:9" x14ac:dyDescent="0.2">
      <c r="A12" t="s">
        <v>29</v>
      </c>
      <c r="B12" s="18">
        <v>4.1805948897861454E-2</v>
      </c>
      <c r="C12" s="10">
        <v>0.13725893500717076</v>
      </c>
      <c r="D12" s="10">
        <v>0.3434167089740241</v>
      </c>
      <c r="E12" s="10">
        <v>0.18136329129078047</v>
      </c>
      <c r="F12" s="10">
        <v>0.1000361928765844</v>
      </c>
      <c r="G12" s="10">
        <v>0.12779335069905806</v>
      </c>
      <c r="H12" s="10">
        <v>8.3709456598637266E-2</v>
      </c>
      <c r="I12" s="10">
        <v>0.1356945950063477</v>
      </c>
    </row>
    <row r="13" spans="1:9" x14ac:dyDescent="0.2">
      <c r="A13" t="s">
        <v>30</v>
      </c>
      <c r="B13" s="18">
        <v>-0.15981886697579009</v>
      </c>
      <c r="C13" s="10">
        <v>-0.89107192775510491</v>
      </c>
      <c r="D13" s="10">
        <v>-1.9654972823306216</v>
      </c>
      <c r="E13" s="10">
        <v>-0.75518489082690632</v>
      </c>
      <c r="F13" s="10">
        <v>-1.383017971575343</v>
      </c>
      <c r="G13" s="10">
        <v>-0.1363137444171621</v>
      </c>
      <c r="H13" s="10">
        <v>-8.1918458704028654E-2</v>
      </c>
      <c r="I13" s="10">
        <v>-0.24650091711217378</v>
      </c>
    </row>
    <row r="14" spans="1:9" ht="17" thickBot="1" x14ac:dyDescent="0.25">
      <c r="A14" s="16" t="s">
        <v>31</v>
      </c>
      <c r="B14" s="19">
        <v>1256</v>
      </c>
      <c r="C14" s="20">
        <v>1256</v>
      </c>
      <c r="D14" s="20">
        <v>1256</v>
      </c>
      <c r="E14" s="20">
        <v>1256</v>
      </c>
      <c r="F14" s="20">
        <v>1256</v>
      </c>
      <c r="G14" s="20">
        <v>1256</v>
      </c>
      <c r="H14" s="20">
        <v>1256</v>
      </c>
      <c r="I14" s="20">
        <v>1256</v>
      </c>
    </row>
    <row r="22" spans="1:16" ht="17" thickBot="1" x14ac:dyDescent="0.25"/>
    <row r="23" spans="1:16" x14ac:dyDescent="0.2">
      <c r="A23" s="17" t="s">
        <v>11</v>
      </c>
      <c r="B23" s="17"/>
      <c r="C23" s="17" t="s">
        <v>12</v>
      </c>
      <c r="D23" s="17"/>
      <c r="E23" s="17" t="s">
        <v>13</v>
      </c>
      <c r="F23" s="17"/>
      <c r="G23" s="17" t="s">
        <v>14</v>
      </c>
      <c r="H23" s="17"/>
      <c r="I23" s="17" t="s">
        <v>15</v>
      </c>
      <c r="J23" s="17"/>
      <c r="K23" s="17" t="s">
        <v>16</v>
      </c>
      <c r="L23" s="17"/>
      <c r="M23" s="17" t="s">
        <v>17</v>
      </c>
      <c r="N23" s="17"/>
      <c r="O23" s="17" t="s">
        <v>18</v>
      </c>
      <c r="P23" s="17"/>
    </row>
    <row r="25" spans="1:16" x14ac:dyDescent="0.2">
      <c r="A25" t="s">
        <v>19</v>
      </c>
      <c r="B25">
        <v>-1.2724432084059722E-4</v>
      </c>
      <c r="C25" t="s">
        <v>19</v>
      </c>
      <c r="D25">
        <v>-7.0945217177954215E-4</v>
      </c>
      <c r="E25" t="s">
        <v>19</v>
      </c>
      <c r="F25">
        <v>-1.564886371282342E-3</v>
      </c>
      <c r="G25" t="s">
        <v>19</v>
      </c>
      <c r="H25">
        <v>-6.0126185575390628E-4</v>
      </c>
      <c r="I25" t="s">
        <v>19</v>
      </c>
      <c r="J25">
        <v>-1.1011289582606235E-3</v>
      </c>
      <c r="K25" t="s">
        <v>19</v>
      </c>
      <c r="L25">
        <v>-1.0853005128754944E-4</v>
      </c>
      <c r="M25" t="s">
        <v>19</v>
      </c>
      <c r="N25">
        <v>-6.5221702789831733E-5</v>
      </c>
      <c r="O25" t="s">
        <v>19</v>
      </c>
      <c r="P25">
        <v>-1.9625869196829122E-4</v>
      </c>
    </row>
    <row r="26" spans="1:16" x14ac:dyDescent="0.2">
      <c r="A26" t="s">
        <v>20</v>
      </c>
      <c r="B26">
        <v>2.8618340866087681E-4</v>
      </c>
      <c r="C26" t="s">
        <v>20</v>
      </c>
      <c r="D26">
        <v>6.540587601801956E-4</v>
      </c>
      <c r="E26" t="s">
        <v>20</v>
      </c>
      <c r="F26">
        <v>8.0686730310623636E-4</v>
      </c>
      <c r="G26" t="s">
        <v>20</v>
      </c>
      <c r="H26">
        <v>5.5216708831990857E-4</v>
      </c>
      <c r="I26" t="s">
        <v>20</v>
      </c>
      <c r="J26">
        <v>5.6580302976582298E-4</v>
      </c>
      <c r="K26" t="s">
        <v>20</v>
      </c>
      <c r="L26">
        <v>5.6975883524305177E-4</v>
      </c>
      <c r="M26" t="s">
        <v>20</v>
      </c>
      <c r="N26">
        <v>4.4422542055823193E-4</v>
      </c>
      <c r="O26" t="s">
        <v>20</v>
      </c>
      <c r="P26">
        <v>8.0521200849234748E-4</v>
      </c>
    </row>
    <row r="27" spans="1:16" x14ac:dyDescent="0.2">
      <c r="A27" t="s">
        <v>21</v>
      </c>
      <c r="B27">
        <v>-1.3468765610304794E-5</v>
      </c>
      <c r="C27" t="s">
        <v>21</v>
      </c>
      <c r="D27">
        <v>-7.3941009196384826E-5</v>
      </c>
      <c r="E27" t="s">
        <v>21</v>
      </c>
      <c r="F27">
        <v>-2.585894201197053E-3</v>
      </c>
      <c r="G27" t="s">
        <v>21</v>
      </c>
      <c r="H27">
        <v>0</v>
      </c>
      <c r="I27" t="s">
        <v>21</v>
      </c>
      <c r="J27">
        <v>-1.0284230677548379E-3</v>
      </c>
      <c r="K27" t="s">
        <v>21</v>
      </c>
      <c r="L27">
        <v>-4.351247590934945E-4</v>
      </c>
      <c r="M27" t="s">
        <v>21</v>
      </c>
      <c r="N27">
        <v>-2.0254008119545674E-4</v>
      </c>
      <c r="O27" t="s">
        <v>21</v>
      </c>
      <c r="P27">
        <v>0</v>
      </c>
    </row>
    <row r="28" spans="1:16" x14ac:dyDescent="0.2">
      <c r="A28" t="s">
        <v>22</v>
      </c>
      <c r="B28" t="e">
        <v>#N/A</v>
      </c>
      <c r="C28" t="s">
        <v>22</v>
      </c>
      <c r="D28">
        <v>0</v>
      </c>
      <c r="E28" t="s">
        <v>22</v>
      </c>
      <c r="F28">
        <v>0</v>
      </c>
      <c r="G28" t="s">
        <v>22</v>
      </c>
      <c r="H28">
        <v>0</v>
      </c>
      <c r="I28" t="s">
        <v>22</v>
      </c>
      <c r="J28">
        <v>0</v>
      </c>
      <c r="K28" t="s">
        <v>22</v>
      </c>
      <c r="L28">
        <v>0</v>
      </c>
      <c r="M28" t="s">
        <v>22</v>
      </c>
      <c r="N28">
        <v>0</v>
      </c>
      <c r="O28" t="s">
        <v>22</v>
      </c>
      <c r="P28">
        <v>0</v>
      </c>
    </row>
    <row r="29" spans="1:16" x14ac:dyDescent="0.2">
      <c r="A29" t="s">
        <v>23</v>
      </c>
      <c r="B29">
        <v>1.0142365843396922E-2</v>
      </c>
      <c r="C29" t="s">
        <v>23</v>
      </c>
      <c r="D29">
        <v>2.3179901517935295E-2</v>
      </c>
      <c r="E29" t="s">
        <v>23</v>
      </c>
      <c r="F29">
        <v>2.8595450076827702E-2</v>
      </c>
      <c r="G29" t="s">
        <v>23</v>
      </c>
      <c r="H29">
        <v>1.9568851467067484E-2</v>
      </c>
      <c r="I29" t="s">
        <v>23</v>
      </c>
      <c r="J29">
        <v>2.0052110463145371E-2</v>
      </c>
      <c r="K29" t="s">
        <v>23</v>
      </c>
      <c r="L29">
        <v>2.0192304566441242E-2</v>
      </c>
      <c r="M29" t="s">
        <v>23</v>
      </c>
      <c r="N29">
        <v>1.5743389015180097E-2</v>
      </c>
      <c r="O29" t="s">
        <v>23</v>
      </c>
      <c r="P29">
        <v>2.8536786286249401E-2</v>
      </c>
    </row>
    <row r="30" spans="1:16" x14ac:dyDescent="0.2">
      <c r="A30" t="s">
        <v>24</v>
      </c>
      <c r="B30">
        <v>1.0286758490130454E-4</v>
      </c>
      <c r="C30" t="s">
        <v>24</v>
      </c>
      <c r="D30">
        <v>5.3730783438117895E-4</v>
      </c>
      <c r="E30" t="s">
        <v>24</v>
      </c>
      <c r="F30">
        <v>8.1769976509634551E-4</v>
      </c>
      <c r="G30" t="s">
        <v>24</v>
      </c>
      <c r="H30">
        <v>3.8293994774014922E-4</v>
      </c>
      <c r="I30" t="s">
        <v>24</v>
      </c>
      <c r="J30">
        <v>4.0208713402618406E-4</v>
      </c>
      <c r="K30" t="s">
        <v>24</v>
      </c>
      <c r="L30">
        <v>4.0772916370392391E-4</v>
      </c>
      <c r="M30" t="s">
        <v>24</v>
      </c>
      <c r="N30">
        <v>2.4785429768329337E-4</v>
      </c>
      <c r="O30" t="s">
        <v>24</v>
      </c>
      <c r="P30">
        <v>8.143481715470718E-4</v>
      </c>
    </row>
    <row r="31" spans="1:16" x14ac:dyDescent="0.2">
      <c r="A31" t="s">
        <v>25</v>
      </c>
      <c r="B31">
        <v>5.3837246715519598</v>
      </c>
      <c r="C31" t="s">
        <v>25</v>
      </c>
      <c r="D31">
        <v>64.922018046542263</v>
      </c>
      <c r="E31" t="s">
        <v>25</v>
      </c>
      <c r="F31">
        <v>29.401611278346884</v>
      </c>
      <c r="G31" t="s">
        <v>25</v>
      </c>
      <c r="H31">
        <v>14.679877499406171</v>
      </c>
      <c r="I31" t="s">
        <v>25</v>
      </c>
      <c r="J31">
        <v>9.3214963983247632</v>
      </c>
      <c r="K31" t="s">
        <v>25</v>
      </c>
      <c r="L31">
        <v>9.8936911095015247</v>
      </c>
      <c r="M31" t="s">
        <v>25</v>
      </c>
      <c r="N31">
        <v>4.8742240137639161</v>
      </c>
      <c r="O31" t="s">
        <v>25</v>
      </c>
      <c r="P31">
        <v>22.178023755977108</v>
      </c>
    </row>
    <row r="32" spans="1:16" x14ac:dyDescent="0.2">
      <c r="A32" t="s">
        <v>26</v>
      </c>
      <c r="B32">
        <v>-0.67672422663921994</v>
      </c>
      <c r="C32" t="s">
        <v>26</v>
      </c>
      <c r="D32">
        <v>-4.1584117366976727</v>
      </c>
      <c r="E32" t="s">
        <v>26</v>
      </c>
      <c r="F32">
        <v>0.71427029425630395</v>
      </c>
      <c r="G32" t="s">
        <v>26</v>
      </c>
      <c r="H32">
        <v>-0.22999367025902814</v>
      </c>
      <c r="I32" t="s">
        <v>26</v>
      </c>
      <c r="J32">
        <v>-0.53838561075478564</v>
      </c>
      <c r="K32" t="s">
        <v>26</v>
      </c>
      <c r="L32">
        <v>-0.24023296089527757</v>
      </c>
      <c r="M32" t="s">
        <v>26</v>
      </c>
      <c r="N32">
        <v>-0.28073746327375909</v>
      </c>
      <c r="O32" t="s">
        <v>26</v>
      </c>
      <c r="P32">
        <v>-2.0098939723898179</v>
      </c>
    </row>
    <row r="33" spans="1:16" x14ac:dyDescent="0.2">
      <c r="A33" t="s">
        <v>27</v>
      </c>
      <c r="B33">
        <v>0.1081868925110358</v>
      </c>
      <c r="C33" t="s">
        <v>27</v>
      </c>
      <c r="D33">
        <v>0.50431462512094538</v>
      </c>
      <c r="E33" t="s">
        <v>27</v>
      </c>
      <c r="F33">
        <v>0.64386738206460481</v>
      </c>
      <c r="G33" t="s">
        <v>27</v>
      </c>
      <c r="H33">
        <v>0.32642474513084052</v>
      </c>
      <c r="I33" t="s">
        <v>27</v>
      </c>
      <c r="J33">
        <v>0.25728093457812506</v>
      </c>
      <c r="K33" t="s">
        <v>27</v>
      </c>
      <c r="L33">
        <v>0.31208535148031136</v>
      </c>
      <c r="M33" t="s">
        <v>27</v>
      </c>
      <c r="N33">
        <v>0.19955286653734786</v>
      </c>
      <c r="O33" t="s">
        <v>27</v>
      </c>
      <c r="P33">
        <v>0.47486460363588578</v>
      </c>
    </row>
    <row r="34" spans="1:16" x14ac:dyDescent="0.2">
      <c r="A34" t="s">
        <v>28</v>
      </c>
      <c r="B34">
        <v>-6.6380943613174356E-2</v>
      </c>
      <c r="C34" t="s">
        <v>28</v>
      </c>
      <c r="D34">
        <v>-0.36705569011377459</v>
      </c>
      <c r="E34" t="s">
        <v>28</v>
      </c>
      <c r="F34">
        <v>-0.30045067309058066</v>
      </c>
      <c r="G34" t="s">
        <v>28</v>
      </c>
      <c r="H34">
        <v>-0.14506145384006008</v>
      </c>
      <c r="I34" t="s">
        <v>28</v>
      </c>
      <c r="J34">
        <v>-0.15724474170154065</v>
      </c>
      <c r="K34" t="s">
        <v>28</v>
      </c>
      <c r="L34">
        <v>-0.18429200078125327</v>
      </c>
      <c r="M34" t="s">
        <v>28</v>
      </c>
      <c r="N34">
        <v>-0.11584340993871059</v>
      </c>
      <c r="O34" t="s">
        <v>28</v>
      </c>
      <c r="P34">
        <v>-0.33917000862953811</v>
      </c>
    </row>
    <row r="35" spans="1:16" x14ac:dyDescent="0.2">
      <c r="A35" t="s">
        <v>29</v>
      </c>
      <c r="B35">
        <v>4.1805948897861454E-2</v>
      </c>
      <c r="C35" t="s">
        <v>29</v>
      </c>
      <c r="D35">
        <v>0.13725893500717076</v>
      </c>
      <c r="E35" t="s">
        <v>29</v>
      </c>
      <c r="F35">
        <v>0.3434167089740241</v>
      </c>
      <c r="G35" t="s">
        <v>29</v>
      </c>
      <c r="H35">
        <v>0.18136329129078047</v>
      </c>
      <c r="I35" t="s">
        <v>29</v>
      </c>
      <c r="J35">
        <v>0.1000361928765844</v>
      </c>
      <c r="K35" t="s">
        <v>29</v>
      </c>
      <c r="L35">
        <v>0.12779335069905806</v>
      </c>
      <c r="M35" t="s">
        <v>29</v>
      </c>
      <c r="N35">
        <v>8.3709456598637266E-2</v>
      </c>
      <c r="O35" t="s">
        <v>29</v>
      </c>
      <c r="P35">
        <v>0.1356945950063477</v>
      </c>
    </row>
    <row r="36" spans="1:16" x14ac:dyDescent="0.2">
      <c r="A36" t="s">
        <v>30</v>
      </c>
      <c r="B36">
        <v>-0.15981886697579009</v>
      </c>
      <c r="C36" t="s">
        <v>30</v>
      </c>
      <c r="D36">
        <v>-0.89107192775510491</v>
      </c>
      <c r="E36" t="s">
        <v>30</v>
      </c>
      <c r="F36">
        <v>-1.9654972823306216</v>
      </c>
      <c r="G36" t="s">
        <v>30</v>
      </c>
      <c r="H36">
        <v>-0.75518489082690632</v>
      </c>
      <c r="I36" t="s">
        <v>30</v>
      </c>
      <c r="J36">
        <v>-1.383017971575343</v>
      </c>
      <c r="K36" t="s">
        <v>30</v>
      </c>
      <c r="L36">
        <v>-0.1363137444171621</v>
      </c>
      <c r="M36" t="s">
        <v>30</v>
      </c>
      <c r="N36">
        <v>-8.1918458704028654E-2</v>
      </c>
      <c r="O36" t="s">
        <v>30</v>
      </c>
      <c r="P36">
        <v>-0.24650091711217378</v>
      </c>
    </row>
    <row r="37" spans="1:16" ht="17" thickBot="1" x14ac:dyDescent="0.25">
      <c r="A37" s="16" t="s">
        <v>31</v>
      </c>
      <c r="B37" s="16">
        <v>1256</v>
      </c>
      <c r="C37" s="16" t="s">
        <v>31</v>
      </c>
      <c r="D37" s="16">
        <v>1256</v>
      </c>
      <c r="E37" s="16" t="s">
        <v>31</v>
      </c>
      <c r="F37" s="16">
        <v>1256</v>
      </c>
      <c r="G37" s="16" t="s">
        <v>31</v>
      </c>
      <c r="H37" s="16">
        <v>1256</v>
      </c>
      <c r="I37" s="16" t="s">
        <v>31</v>
      </c>
      <c r="J37" s="16">
        <v>1256</v>
      </c>
      <c r="K37" s="16" t="s">
        <v>31</v>
      </c>
      <c r="L37" s="16">
        <v>1256</v>
      </c>
      <c r="M37" s="16" t="s">
        <v>31</v>
      </c>
      <c r="N37" s="16">
        <v>1256</v>
      </c>
      <c r="O37" s="16" t="s">
        <v>31</v>
      </c>
      <c r="P37" s="16">
        <v>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3565-2326-8147-B7C6-62B5FAF4A2E4}">
  <dimension ref="A1:I32"/>
  <sheetViews>
    <sheetView workbookViewId="0">
      <selection activeCell="I16" sqref="I16"/>
    </sheetView>
  </sheetViews>
  <sheetFormatPr baseColWidth="10" defaultRowHeight="16" x14ac:dyDescent="0.2"/>
  <cols>
    <col min="2" max="2" width="14.1640625" customWidth="1"/>
    <col min="4" max="4" width="11.5" bestFit="1" customWidth="1"/>
    <col min="7" max="7" width="11.5" bestFit="1" customWidth="1"/>
  </cols>
  <sheetData>
    <row r="1" spans="1:9" x14ac:dyDescent="0.2">
      <c r="A1" s="10"/>
      <c r="B1" s="10" t="str">
        <f t="array" ref="B1:I1">TRANSPOSE(A2:A9)</f>
        <v>IPC</v>
      </c>
      <c r="C1" s="10" t="str">
        <v>ALSEA</v>
      </c>
      <c r="D1" s="10" t="str">
        <v>AZTECA CPO</v>
      </c>
      <c r="E1" s="10" t="str">
        <v>FUNO 11</v>
      </c>
      <c r="F1" s="10" t="str">
        <v>HCITY</v>
      </c>
      <c r="G1" s="10" t="str">
        <v>ORBIA</v>
      </c>
      <c r="H1" s="10" t="str">
        <v>PINFRA</v>
      </c>
      <c r="I1" s="10" t="str">
        <v>VOLAR A</v>
      </c>
    </row>
    <row r="2" spans="1:9" x14ac:dyDescent="0.2">
      <c r="A2" s="10" t="str">
        <f>'3 Rendimientos'!B2</f>
        <v>IPC</v>
      </c>
      <c r="B2" s="11">
        <v>1</v>
      </c>
      <c r="C2">
        <f t="array" ref="C2:I2">TRANSPOSE(B3:B9)</f>
        <v>0.99885924294343575</v>
      </c>
      <c r="D2">
        <v>0.99981603542538988</v>
      </c>
      <c r="E2">
        <v>0.99997259231882418</v>
      </c>
      <c r="F2">
        <v>0.99999438955662312</v>
      </c>
      <c r="G2">
        <v>0.99999367548609563</v>
      </c>
      <c r="H2">
        <v>0.99999985062350361</v>
      </c>
      <c r="I2">
        <v>0.99990913671003034</v>
      </c>
    </row>
    <row r="3" spans="1:9" x14ac:dyDescent="0.2">
      <c r="A3" s="10" t="s">
        <v>2</v>
      </c>
      <c r="B3">
        <v>0.99885924294343575</v>
      </c>
      <c r="C3" s="11">
        <v>1</v>
      </c>
      <c r="D3">
        <f t="array" ref="D3:I3">TRANSPOSE(C4:C9)</f>
        <v>0.99958281152183925</v>
      </c>
      <c r="E3">
        <v>0.99918275122153621</v>
      </c>
      <c r="F3">
        <v>0.9990060877159771</v>
      </c>
      <c r="G3">
        <v>0.99902064903470944</v>
      </c>
      <c r="H3">
        <v>0.99883707126379728</v>
      </c>
      <c r="I3">
        <v>0.99941189445409495</v>
      </c>
    </row>
    <row r="4" spans="1:9" x14ac:dyDescent="0.2">
      <c r="A4" s="10" t="s">
        <v>3</v>
      </c>
      <c r="B4">
        <v>0.99981603542538988</v>
      </c>
      <c r="C4">
        <v>0.99958281152183925</v>
      </c>
      <c r="D4" s="11">
        <v>1</v>
      </c>
      <c r="E4">
        <f t="array" ref="E4:I4">TRANSPOSE(D5:D9)</f>
        <v>0.99993062280385048</v>
      </c>
      <c r="F4">
        <v>0.99987314715571041</v>
      </c>
      <c r="G4">
        <v>0.99987766050636551</v>
      </c>
      <c r="H4">
        <v>0.99980772094923387</v>
      </c>
      <c r="I4">
        <v>0.99998051668521393</v>
      </c>
    </row>
    <row r="5" spans="1:9" x14ac:dyDescent="0.2">
      <c r="A5" s="10" t="s">
        <v>4</v>
      </c>
      <c r="B5">
        <v>0.99997259231882418</v>
      </c>
      <c r="C5">
        <v>0.99918275122153621</v>
      </c>
      <c r="D5">
        <v>0.99993062280385048</v>
      </c>
      <c r="E5" s="11">
        <v>1</v>
      </c>
      <c r="F5">
        <f t="array" ref="F5:I5">TRANSPOSE(E6:E9)</f>
        <v>0.99999113467092282</v>
      </c>
      <c r="G5">
        <v>0.9999925052724189</v>
      </c>
      <c r="H5">
        <v>0.99996926641361727</v>
      </c>
      <c r="I5">
        <v>0.99998050558967189</v>
      </c>
    </row>
    <row r="6" spans="1:9" x14ac:dyDescent="0.2">
      <c r="A6" s="10" t="s">
        <v>5</v>
      </c>
      <c r="B6">
        <v>0.99999438955662312</v>
      </c>
      <c r="C6">
        <v>0.9990060877159771</v>
      </c>
      <c r="D6">
        <v>0.99987314715571041</v>
      </c>
      <c r="E6">
        <v>0.99999113467092282</v>
      </c>
      <c r="F6" s="11">
        <v>1</v>
      </c>
      <c r="G6">
        <f t="array" ref="G6:I6">TRANSPOSE(F7:F9)</f>
        <v>0.99999945622500974</v>
      </c>
      <c r="H6">
        <v>0.99999283811992146</v>
      </c>
      <c r="I6">
        <v>0.99994638678754399</v>
      </c>
    </row>
    <row r="7" spans="1:9" x14ac:dyDescent="0.2">
      <c r="A7" s="10" t="s">
        <v>6</v>
      </c>
      <c r="B7">
        <v>0.99999367548609563</v>
      </c>
      <c r="C7">
        <v>0.99902064903470944</v>
      </c>
      <c r="D7">
        <v>0.99987766050636551</v>
      </c>
      <c r="E7">
        <v>0.9999925052724189</v>
      </c>
      <c r="F7">
        <v>0.99999945622500974</v>
      </c>
      <c r="G7" s="11">
        <v>1</v>
      </c>
      <c r="H7">
        <f t="array" ref="H7:I7">TRANSPOSE(G8:G9)</f>
        <v>0.99999206951618702</v>
      </c>
      <c r="I7">
        <v>0.99995003023361517</v>
      </c>
    </row>
    <row r="8" spans="1:9" x14ac:dyDescent="0.2">
      <c r="A8" s="10" t="s">
        <v>7</v>
      </c>
      <c r="B8">
        <v>0.99999985062350361</v>
      </c>
      <c r="C8">
        <v>0.99883707126379728</v>
      </c>
      <c r="D8">
        <v>0.99980772094923387</v>
      </c>
      <c r="E8">
        <v>0.99996926641361727</v>
      </c>
      <c r="F8">
        <v>0.99999283811992146</v>
      </c>
      <c r="G8">
        <v>0.99999206951618702</v>
      </c>
      <c r="H8" s="11">
        <v>1</v>
      </c>
      <c r="I8">
        <f t="array" ref="I8">TRANSPOSE(H9)</f>
        <v>0.99990271985614976</v>
      </c>
    </row>
    <row r="9" spans="1:9" ht="17" thickBot="1" x14ac:dyDescent="0.25">
      <c r="A9" s="10" t="s">
        <v>41</v>
      </c>
      <c r="B9" s="16">
        <v>0.99990913671003034</v>
      </c>
      <c r="C9" s="16">
        <v>0.99941189445409495</v>
      </c>
      <c r="D9" s="16">
        <v>0.99998051668521393</v>
      </c>
      <c r="E9" s="16">
        <v>0.99998050558967189</v>
      </c>
      <c r="F9" s="16">
        <v>0.99994638678754399</v>
      </c>
      <c r="G9" s="16">
        <v>0.99995003023361517</v>
      </c>
      <c r="H9" s="16">
        <v>0.99990271985614976</v>
      </c>
      <c r="I9" s="21">
        <v>1</v>
      </c>
    </row>
    <row r="23" spans="1:9" ht="17" thickBot="1" x14ac:dyDescent="0.25"/>
    <row r="24" spans="1:9" x14ac:dyDescent="0.2">
      <c r="A24" s="17"/>
      <c r="B24" s="17" t="s">
        <v>33</v>
      </c>
      <c r="C24" s="17" t="s">
        <v>34</v>
      </c>
      <c r="D24" s="17" t="s">
        <v>35</v>
      </c>
      <c r="E24" s="17" t="s">
        <v>36</v>
      </c>
      <c r="F24" s="17" t="s">
        <v>37</v>
      </c>
      <c r="G24" s="17" t="s">
        <v>38</v>
      </c>
      <c r="H24" s="17" t="s">
        <v>39</v>
      </c>
      <c r="I24" s="17" t="s">
        <v>40</v>
      </c>
    </row>
    <row r="25" spans="1:9" x14ac:dyDescent="0.2">
      <c r="A25" t="s">
        <v>33</v>
      </c>
      <c r="B25">
        <v>1</v>
      </c>
    </row>
    <row r="26" spans="1:9" x14ac:dyDescent="0.2">
      <c r="A26" t="s">
        <v>34</v>
      </c>
      <c r="B26">
        <v>0.99885924294343575</v>
      </c>
      <c r="C26">
        <v>1</v>
      </c>
    </row>
    <row r="27" spans="1:9" x14ac:dyDescent="0.2">
      <c r="A27" t="s">
        <v>35</v>
      </c>
      <c r="B27">
        <v>0.99981603542538988</v>
      </c>
      <c r="C27">
        <v>0.99958281152183925</v>
      </c>
      <c r="D27">
        <v>1</v>
      </c>
    </row>
    <row r="28" spans="1:9" x14ac:dyDescent="0.2">
      <c r="A28" t="s">
        <v>36</v>
      </c>
      <c r="B28">
        <v>0.99997259231882418</v>
      </c>
      <c r="C28">
        <v>0.99918275122153621</v>
      </c>
      <c r="D28">
        <v>0.99993062280385048</v>
      </c>
      <c r="E28">
        <v>1</v>
      </c>
    </row>
    <row r="29" spans="1:9" x14ac:dyDescent="0.2">
      <c r="A29" t="s">
        <v>37</v>
      </c>
      <c r="B29">
        <v>0.99999438955662312</v>
      </c>
      <c r="C29">
        <v>0.9990060877159771</v>
      </c>
      <c r="D29">
        <v>0.99987314715571041</v>
      </c>
      <c r="E29">
        <v>0.99999113467092282</v>
      </c>
      <c r="F29">
        <v>1</v>
      </c>
    </row>
    <row r="30" spans="1:9" x14ac:dyDescent="0.2">
      <c r="A30" t="s">
        <v>38</v>
      </c>
      <c r="B30">
        <v>0.99999367548609563</v>
      </c>
      <c r="C30">
        <v>0.99902064903470944</v>
      </c>
      <c r="D30">
        <v>0.99987766050636551</v>
      </c>
      <c r="E30">
        <v>0.9999925052724189</v>
      </c>
      <c r="F30">
        <v>0.99999945622500974</v>
      </c>
      <c r="G30">
        <v>1</v>
      </c>
    </row>
    <row r="31" spans="1:9" x14ac:dyDescent="0.2">
      <c r="A31" t="s">
        <v>39</v>
      </c>
      <c r="B31">
        <v>0.99999985062350361</v>
      </c>
      <c r="C31">
        <v>0.99883707126379728</v>
      </c>
      <c r="D31">
        <v>0.99980772094923387</v>
      </c>
      <c r="E31">
        <v>0.99996926641361727</v>
      </c>
      <c r="F31">
        <v>0.99999283811992146</v>
      </c>
      <c r="G31">
        <v>0.99999206951618702</v>
      </c>
      <c r="H31">
        <v>1</v>
      </c>
    </row>
    <row r="32" spans="1:9" ht="17" thickBot="1" x14ac:dyDescent="0.25">
      <c r="A32" s="16" t="s">
        <v>40</v>
      </c>
      <c r="B32" s="16">
        <v>0.99990913671003034</v>
      </c>
      <c r="C32" s="16">
        <v>0.99941189445409495</v>
      </c>
      <c r="D32" s="16">
        <v>0.99998051668521393</v>
      </c>
      <c r="E32" s="16">
        <v>0.99998050558967189</v>
      </c>
      <c r="F32" s="16">
        <v>0.99994638678754399</v>
      </c>
      <c r="G32" s="16">
        <v>0.99995003023361517</v>
      </c>
      <c r="H32" s="16">
        <v>0.99990271985614976</v>
      </c>
      <c r="I32" s="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CBBD-E10B-A240-9FFC-43E8013D15C2}">
  <dimension ref="A1:T92"/>
  <sheetViews>
    <sheetView tabSelected="1" workbookViewId="0">
      <pane xSplit="1" topLeftCell="B1" activePane="topRight" state="frozen"/>
      <selection pane="topRight" activeCell="F36" sqref="F36"/>
    </sheetView>
  </sheetViews>
  <sheetFormatPr baseColWidth="10" defaultRowHeight="16" x14ac:dyDescent="0.2"/>
  <cols>
    <col min="1" max="1" width="19.5" customWidth="1"/>
    <col min="2" max="2" width="12.83203125" customWidth="1"/>
    <col min="3" max="8" width="11.1640625" bestFit="1" customWidth="1"/>
    <col min="9" max="9" width="12.33203125" bestFit="1" customWidth="1"/>
    <col min="10" max="10" width="14.33203125" customWidth="1"/>
    <col min="12" max="12" width="13.83203125" customWidth="1"/>
  </cols>
  <sheetData>
    <row r="1" spans="1:11" x14ac:dyDescent="0.2">
      <c r="B1" s="33" t="str">
        <f>'4 Matriz de Correlacion '!B1</f>
        <v>IPC</v>
      </c>
      <c r="C1" s="34" t="str" cm="1">
        <f t="array" ref="C1:I1">'4 Matriz de Correlacion '!C1:I1</f>
        <v>ALSEA</v>
      </c>
      <c r="D1" s="34" t="str">
        <v>AZTECA CPO</v>
      </c>
      <c r="E1" s="34" t="str">
        <v>FUNO 11</v>
      </c>
      <c r="F1" s="34" t="str">
        <v>HCITY</v>
      </c>
      <c r="G1" s="34" t="str">
        <v>ORBIA</v>
      </c>
      <c r="H1" s="34" t="str">
        <v>PINFRA</v>
      </c>
      <c r="I1" s="34" t="str">
        <v>VOLAR A</v>
      </c>
      <c r="J1" s="26" t="s">
        <v>94</v>
      </c>
    </row>
    <row r="2" spans="1:11" x14ac:dyDescent="0.2">
      <c r="A2" s="22" t="s">
        <v>42</v>
      </c>
      <c r="B2" s="9" cm="1">
        <f t="array" ref="B2:I2">'2 Precios'!B2:I2</f>
        <v>36429.660155999998</v>
      </c>
      <c r="C2" s="9">
        <v>20.719999000000001</v>
      </c>
      <c r="D2" s="9">
        <v>0.32500000000000001</v>
      </c>
      <c r="E2" s="9">
        <v>16.639999</v>
      </c>
      <c r="F2" s="9">
        <v>5.35</v>
      </c>
      <c r="G2" s="9">
        <v>35.720001000000003</v>
      </c>
      <c r="H2" s="9">
        <v>166.33999600000001</v>
      </c>
      <c r="I2" s="9">
        <v>18.280000999999999</v>
      </c>
      <c r="J2">
        <f>SUMPRODUCT(C2:I2,C33:I33)</f>
        <v>0</v>
      </c>
    </row>
    <row r="3" spans="1:11" x14ac:dyDescent="0.2">
      <c r="A3" s="22" t="s">
        <v>43</v>
      </c>
      <c r="B3" s="32">
        <f>AVERAGE('3 Rendimientos'!B3:B1258)</f>
        <v>-1.2724432084059722E-4</v>
      </c>
      <c r="C3" s="32">
        <f>AVERAGE('3 Rendimientos'!C3:C1258)</f>
        <v>-7.0945217177954215E-4</v>
      </c>
      <c r="D3" s="32">
        <f>AVERAGE('3 Rendimientos'!D3:D1258)</f>
        <v>-1.564886371282342E-3</v>
      </c>
      <c r="E3" s="32">
        <f>AVERAGE('3 Rendimientos'!E3:E1258)</f>
        <v>-6.0126185575390628E-4</v>
      </c>
      <c r="F3" s="32">
        <f>AVERAGE('3 Rendimientos'!F3:F1258)</f>
        <v>-1.1011289582606235E-3</v>
      </c>
      <c r="G3" s="32">
        <f>AVERAGE('3 Rendimientos'!G3:G1258)</f>
        <v>-1.0853005128754944E-4</v>
      </c>
      <c r="H3" s="32">
        <f>AVERAGE('3 Rendimientos'!H3:H1258)</f>
        <v>-6.5221702789831733E-5</v>
      </c>
      <c r="I3" s="32">
        <f>AVERAGE('3 Rendimientos'!I3:I1258)</f>
        <v>-1.9625869196829122E-4</v>
      </c>
    </row>
    <row r="4" spans="1:11" x14ac:dyDescent="0.2">
      <c r="A4" s="22" t="s">
        <v>44</v>
      </c>
      <c r="B4" s="32">
        <f>VAR('3 Rendimientos'!B3:B1258)</f>
        <v>1.0286758490130454E-4</v>
      </c>
      <c r="C4" s="32">
        <f>VAR('3 Rendimientos'!C3:C1258)</f>
        <v>5.3730783438117895E-4</v>
      </c>
      <c r="D4" s="32">
        <f>VAR('3 Rendimientos'!D3:D1258)</f>
        <v>8.1769976509634551E-4</v>
      </c>
      <c r="E4" s="32">
        <f>VAR('3 Rendimientos'!E3:E1258)</f>
        <v>3.8293994774014922E-4</v>
      </c>
      <c r="F4" s="32">
        <f>VAR('3 Rendimientos'!F3:F1258)</f>
        <v>4.0208713402618406E-4</v>
      </c>
      <c r="G4" s="32">
        <f>VAR('3 Rendimientos'!G3:G1258)</f>
        <v>4.0772916370392391E-4</v>
      </c>
      <c r="H4" s="32">
        <f>VAR('3 Rendimientos'!H3:H1258)</f>
        <v>2.4785429768329337E-4</v>
      </c>
      <c r="I4" s="32">
        <f>VAR('3 Rendimientos'!I3:I1258)</f>
        <v>8.143481715470718E-4</v>
      </c>
    </row>
    <row r="5" spans="1:11" x14ac:dyDescent="0.2">
      <c r="A5" s="22" t="s">
        <v>45</v>
      </c>
      <c r="B5" s="32">
        <f>STDEV('3 Rendimientos'!B3:B1258)</f>
        <v>1.0142365843396922E-2</v>
      </c>
      <c r="C5" s="32">
        <f>STDEV('3 Rendimientos'!C3:C1258)</f>
        <v>2.3179901517935295E-2</v>
      </c>
      <c r="D5" s="32">
        <f>STDEV('3 Rendimientos'!D3:D1258)</f>
        <v>2.8595450076827702E-2</v>
      </c>
      <c r="E5" s="32">
        <f>STDEV('3 Rendimientos'!E3:E1258)</f>
        <v>1.9568851467067484E-2</v>
      </c>
      <c r="F5" s="32">
        <f>STDEV('3 Rendimientos'!F3:F1258)</f>
        <v>2.0052110463145371E-2</v>
      </c>
      <c r="G5" s="32">
        <f>STDEV('3 Rendimientos'!G3:G1258)</f>
        <v>2.0192304566441242E-2</v>
      </c>
      <c r="H5" s="32">
        <f>STDEV('3 Rendimientos'!H3:H1258)</f>
        <v>1.5743389015180097E-2</v>
      </c>
      <c r="I5" s="32">
        <f>STDEV('3 Rendimientos'!I3:I1258)</f>
        <v>2.8536786286249401E-2</v>
      </c>
    </row>
    <row r="6" spans="1:11" x14ac:dyDescent="0.2">
      <c r="A6" s="22" t="s">
        <v>46</v>
      </c>
      <c r="B6" s="32"/>
      <c r="C6" s="32" t="e">
        <f t="shared" ref="C6:I6" si="0">C5*C33</f>
        <v>#VALUE!</v>
      </c>
      <c r="D6" s="32" t="e">
        <f t="shared" si="0"/>
        <v>#VALUE!</v>
      </c>
      <c r="E6" s="32" t="e">
        <f t="shared" si="0"/>
        <v>#VALUE!</v>
      </c>
      <c r="F6" s="32" t="e">
        <f t="shared" si="0"/>
        <v>#VALUE!</v>
      </c>
      <c r="G6" s="32" t="e">
        <f t="shared" si="0"/>
        <v>#VALUE!</v>
      </c>
      <c r="H6" s="32" t="e">
        <f t="shared" si="0"/>
        <v>#VALUE!</v>
      </c>
      <c r="I6" s="32" t="e">
        <f t="shared" si="0"/>
        <v>#VALUE!</v>
      </c>
    </row>
    <row r="8" spans="1:11" x14ac:dyDescent="0.2">
      <c r="A8" s="22" t="s">
        <v>47</v>
      </c>
      <c r="B8" s="10">
        <v>250</v>
      </c>
      <c r="C8" s="10">
        <v>250</v>
      </c>
      <c r="D8" s="10">
        <v>250</v>
      </c>
      <c r="E8" s="10">
        <v>250</v>
      </c>
      <c r="F8" s="10">
        <v>250</v>
      </c>
      <c r="G8" s="10">
        <v>250</v>
      </c>
      <c r="H8" s="10">
        <v>250</v>
      </c>
      <c r="I8" s="10">
        <v>250</v>
      </c>
      <c r="K8" t="s">
        <v>95</v>
      </c>
    </row>
    <row r="9" spans="1:11" x14ac:dyDescent="0.2">
      <c r="A9" s="22" t="s">
        <v>48</v>
      </c>
      <c r="B9" s="35">
        <v>0.95</v>
      </c>
      <c r="C9" s="35">
        <v>0.95</v>
      </c>
      <c r="D9" s="35">
        <v>0.95</v>
      </c>
      <c r="E9" s="35">
        <v>0.95</v>
      </c>
      <c r="F9" s="35">
        <v>0.95</v>
      </c>
      <c r="G9" s="35">
        <v>0.95</v>
      </c>
      <c r="H9" s="35">
        <v>0.95</v>
      </c>
      <c r="I9" s="35">
        <v>0.95</v>
      </c>
      <c r="J9" s="37">
        <v>0.95</v>
      </c>
    </row>
    <row r="10" spans="1:11" x14ac:dyDescent="0.2">
      <c r="A10" s="22" t="s">
        <v>49</v>
      </c>
      <c r="B10" s="9">
        <f>NORMSINV(B9)</f>
        <v>1.6448536269514715</v>
      </c>
      <c r="C10" s="9">
        <f t="shared" ref="C10:J10" si="1">NORMSINV(C9)</f>
        <v>1.6448536269514715</v>
      </c>
      <c r="D10" s="9">
        <f t="shared" si="1"/>
        <v>1.6448536269514715</v>
      </c>
      <c r="E10" s="9">
        <f t="shared" si="1"/>
        <v>1.6448536269514715</v>
      </c>
      <c r="F10" s="9">
        <f t="shared" si="1"/>
        <v>1.6448536269514715</v>
      </c>
      <c r="G10" s="9">
        <f t="shared" si="1"/>
        <v>1.6448536269514715</v>
      </c>
      <c r="H10" s="9">
        <f t="shared" si="1"/>
        <v>1.6448536269514715</v>
      </c>
      <c r="I10" s="9">
        <f t="shared" si="1"/>
        <v>1.6448536269514715</v>
      </c>
      <c r="J10" s="36">
        <f t="shared" si="1"/>
        <v>1.6448536269514715</v>
      </c>
    </row>
    <row r="12" spans="1:11" x14ac:dyDescent="0.2">
      <c r="A12" s="23" t="s">
        <v>50</v>
      </c>
      <c r="B12" t="s">
        <v>96</v>
      </c>
      <c r="E12" t="s">
        <v>97</v>
      </c>
    </row>
    <row r="13" spans="1:11" x14ac:dyDescent="0.2">
      <c r="A13" s="22" t="s">
        <v>51</v>
      </c>
      <c r="B13" s="40">
        <f>B8*B3</f>
        <v>-3.1811080210149306E-2</v>
      </c>
      <c r="C13" s="40">
        <f t="shared" ref="C13:I13" si="2">C8*C3</f>
        <v>-0.17736304294488553</v>
      </c>
      <c r="D13" s="40">
        <f t="shared" si="2"/>
        <v>-0.3912215928205855</v>
      </c>
      <c r="E13" s="40">
        <f t="shared" si="2"/>
        <v>-0.15031546393847658</v>
      </c>
      <c r="F13" s="40">
        <f t="shared" si="2"/>
        <v>-0.27528223956515585</v>
      </c>
      <c r="G13" s="40">
        <f t="shared" si="2"/>
        <v>-2.7132512821887358E-2</v>
      </c>
      <c r="H13" s="40">
        <f t="shared" si="2"/>
        <v>-1.6305425697457934E-2</v>
      </c>
      <c r="I13" s="40">
        <f t="shared" si="2"/>
        <v>-4.9064672992072803E-2</v>
      </c>
      <c r="J13" s="42">
        <f>SUMPRODUCT(C13:I13,C33:I33)</f>
        <v>0</v>
      </c>
    </row>
    <row r="14" spans="1:11" x14ac:dyDescent="0.2">
      <c r="A14" s="22" t="s">
        <v>52</v>
      </c>
      <c r="B14" s="15">
        <f>B5*SQRT(B8)</f>
        <v>0.16036488463914456</v>
      </c>
      <c r="C14" s="15">
        <f t="shared" ref="C14:I14" si="3">C5*SQRT(C8)</f>
        <v>0.36650642367534941</v>
      </c>
      <c r="D14" s="15">
        <f t="shared" si="3"/>
        <v>0.45213376480206202</v>
      </c>
      <c r="E14" s="15">
        <f t="shared" si="3"/>
        <v>0.30941070914730356</v>
      </c>
      <c r="F14" s="15">
        <f t="shared" si="3"/>
        <v>0.31705170478416611</v>
      </c>
      <c r="G14" s="15">
        <f t="shared" si="3"/>
        <v>0.31926836818886545</v>
      </c>
      <c r="H14" s="15">
        <f t="shared" si="3"/>
        <v>0.24892483689022141</v>
      </c>
      <c r="I14" s="15">
        <f t="shared" si="3"/>
        <v>0.45120620883002927</v>
      </c>
      <c r="J14" s="43" t="e">
        <f t="array" ref="J14">MMULT(MMULT(C35:I35,'4 Matriz de Correlacion '!C3:H9),TRANSPOSE(C35:I35))^(1/2)</f>
        <v>#VALUE!</v>
      </c>
    </row>
    <row r="15" spans="1:11" x14ac:dyDescent="0.2">
      <c r="A15" s="22" t="s">
        <v>53</v>
      </c>
      <c r="B15" s="15">
        <f>B13/B14</f>
        <v>-0.19836686991501332</v>
      </c>
      <c r="C15" s="15">
        <f t="shared" ref="C15:I15" si="4">C13/C14</f>
        <v>-0.48392887951670205</v>
      </c>
      <c r="D15" s="15">
        <f t="shared" si="4"/>
        <v>-0.86527842704217628</v>
      </c>
      <c r="E15" s="15">
        <f t="shared" si="4"/>
        <v>-0.48581209213064031</v>
      </c>
      <c r="F15" s="15">
        <f t="shared" si="4"/>
        <v>-0.86825661370455354</v>
      </c>
      <c r="G15" s="15">
        <f t="shared" si="4"/>
        <v>-8.4983404324718223E-2</v>
      </c>
      <c r="H15" s="15">
        <f t="shared" si="4"/>
        <v>-6.5503410190638406E-2</v>
      </c>
      <c r="I15" s="15">
        <f t="shared" si="4"/>
        <v>-0.10874112995762346</v>
      </c>
      <c r="J15" s="23" t="e">
        <f>J13/J14</f>
        <v>#VALUE!</v>
      </c>
    </row>
    <row r="16" spans="1:11" x14ac:dyDescent="0.2">
      <c r="A16" s="22" t="s">
        <v>54</v>
      </c>
      <c r="B16" s="41">
        <f>B14/B13</f>
        <v>-5.0411643861116113</v>
      </c>
      <c r="C16" s="41">
        <f t="shared" ref="C16:I16" si="5">C14/C13</f>
        <v>-2.0664193486420901</v>
      </c>
      <c r="D16" s="41">
        <f t="shared" si="5"/>
        <v>-1.1556973671681023</v>
      </c>
      <c r="E16" s="41">
        <f t="shared" si="5"/>
        <v>-2.0584090355064459</v>
      </c>
      <c r="F16" s="41">
        <f t="shared" si="5"/>
        <v>-1.1517332367136746</v>
      </c>
      <c r="G16" s="41">
        <f t="shared" si="5"/>
        <v>-11.767003310187947</v>
      </c>
      <c r="H16" s="41">
        <f t="shared" si="5"/>
        <v>-15.26638074398938</v>
      </c>
      <c r="I16" s="41">
        <f t="shared" si="5"/>
        <v>-9.1961523702181598</v>
      </c>
      <c r="J16" s="23" t="e">
        <f>J14/J13</f>
        <v>#VALUE!</v>
      </c>
    </row>
    <row r="18" spans="1:10" x14ac:dyDescent="0.2">
      <c r="A18" s="22" t="s">
        <v>55</v>
      </c>
      <c r="B18" s="44">
        <f>SLOPE('3 Rendimientos'!B3:B1258,'3 Rendimientos'!$B$3:$B$1258)</f>
        <v>1</v>
      </c>
      <c r="C18" s="44">
        <f>SLOPE('3 Rendimientos'!C3:C1258,'3 Rendimientos'!$B$3:$B$1258)</f>
        <v>1.0156683151073953</v>
      </c>
      <c r="D18" s="44">
        <f>SLOPE('3 Rendimientos'!D3:D1258,'3 Rendimientos'!$B$3:$B$1258)</f>
        <v>0.9128802655741074</v>
      </c>
      <c r="E18" s="44">
        <f>SLOPE('3 Rendimientos'!E3:E1258,'3 Rendimientos'!$B$3:$B$1258)</f>
        <v>0.98327212526946484</v>
      </c>
      <c r="F18" s="44">
        <f>SLOPE('3 Rendimientos'!F3:F1258,'3 Rendimientos'!$B$3:$B$1258)</f>
        <v>0.61004959311269835</v>
      </c>
      <c r="G18" s="44">
        <f>SLOPE('3 Rendimientos'!G3:G1258,'3 Rendimientos'!$B$3:$B$1258)</f>
        <v>1.0579344111631888</v>
      </c>
      <c r="H18" s="44">
        <f>SLOPE('3 Rendimientos'!H3:H1258,'3 Rendimientos'!$B$3:$B$1258)</f>
        <v>0.76885465269264719</v>
      </c>
      <c r="I18" s="44">
        <f>SLOPE('3 Rendimientos'!I3:I1258,'3 Rendimientos'!$B$3:$B$1258)</f>
        <v>1.1529163137685692</v>
      </c>
      <c r="J18" s="23">
        <f>SUMPRODUCT(C13:I13,C34:I34)</f>
        <v>0</v>
      </c>
    </row>
    <row r="19" spans="1:10" x14ac:dyDescent="0.2">
      <c r="A19" s="22" t="s">
        <v>56</v>
      </c>
      <c r="B19" s="45">
        <f>INTERCEPT('3 Rendimientos'!B3:B1258,'3 Rendimientos'!$B$3:$B$1258)</f>
        <v>0</v>
      </c>
      <c r="C19" s="45">
        <f>INTERCEPT('3 Rendimientos'!C3:C1258,'3 Rendimientos'!$B$3:$B$1258)</f>
        <v>-5.8021414682438795E-4</v>
      </c>
      <c r="D19" s="45">
        <f>INTERCEPT('3 Rendimientos'!D3:D1258,'3 Rendimientos'!$B$3:$B$1258)</f>
        <v>-1.4487275418805807E-3</v>
      </c>
      <c r="E19" s="45">
        <f>INTERCEPT('3 Rendimientos'!E3:E1258,'3 Rendimientos'!$B$3:$B$1258)</f>
        <v>-4.7614606197250264E-4</v>
      </c>
      <c r="F19" s="45">
        <f>INTERCEPT('3 Rendimientos'!F3:F1258,'3 Rendimientos'!$B$3:$B$1258)</f>
        <v>-1.0235036121059155E-3</v>
      </c>
      <c r="G19" s="45">
        <f>INTERCEPT('3 Rendimientos'!G3:G1258,'3 Rendimientos'!$B$3:$B$1258)</f>
        <v>2.6086094354807652E-5</v>
      </c>
      <c r="H19" s="45">
        <f>INTERCEPT('3 Rendimientos'!H3:H1258,'3 Rendimientos'!$B$3:$B$1258)</f>
        <v>3.2610685317177411E-5</v>
      </c>
      <c r="I19" s="45">
        <f>INTERCEPT('3 Rendimientos'!I3:I1258,'3 Rendimientos'!$B$3:$B$1258)</f>
        <v>-4.9556638636764753E-5</v>
      </c>
    </row>
    <row r="20" spans="1:10" x14ac:dyDescent="0.2">
      <c r="A20" s="22" t="s">
        <v>57</v>
      </c>
      <c r="B20" s="15">
        <f>$B$13*B18</f>
        <v>-3.1811080210149306E-2</v>
      </c>
      <c r="C20" s="15">
        <f t="shared" ref="C20:I20" si="6">$B$13*C18</f>
        <v>-3.2309506238788553E-2</v>
      </c>
      <c r="D20" s="15">
        <f t="shared" si="6"/>
        <v>-2.9039707350440331E-2</v>
      </c>
      <c r="E20" s="15">
        <f t="shared" si="6"/>
        <v>-3.1278948445350924E-2</v>
      </c>
      <c r="F20" s="15">
        <f t="shared" si="6"/>
        <v>-1.9406336538676995E-2</v>
      </c>
      <c r="G20" s="15">
        <f t="shared" si="6"/>
        <v>-3.3654036410589276E-2</v>
      </c>
      <c r="H20" s="15">
        <f t="shared" si="6"/>
        <v>-2.4458097026752286E-2</v>
      </c>
      <c r="I20" s="15">
        <f t="shared" si="6"/>
        <v>-3.6675513332881618E-2</v>
      </c>
      <c r="J20" s="43">
        <f>J18*$B$13</f>
        <v>0</v>
      </c>
    </row>
    <row r="21" spans="1:10" x14ac:dyDescent="0.2">
      <c r="A21" s="22" t="s">
        <v>58</v>
      </c>
      <c r="B21" s="15">
        <f>B13-B20</f>
        <v>0</v>
      </c>
      <c r="C21" s="15">
        <f t="shared" ref="C21:I21" si="7">C13-C20</f>
        <v>-0.14505353670609697</v>
      </c>
      <c r="D21" s="15">
        <f t="shared" si="7"/>
        <v>-0.36218188547014518</v>
      </c>
      <c r="E21" s="15">
        <f t="shared" si="7"/>
        <v>-0.11903651549312566</v>
      </c>
      <c r="F21" s="15">
        <f t="shared" si="7"/>
        <v>-0.25587590302647883</v>
      </c>
      <c r="G21" s="15">
        <f t="shared" si="7"/>
        <v>6.5215235887019184E-3</v>
      </c>
      <c r="H21" s="15">
        <f t="shared" si="7"/>
        <v>8.1526713292943524E-3</v>
      </c>
      <c r="I21" s="15">
        <f t="shared" si="7"/>
        <v>-1.2389159659191185E-2</v>
      </c>
      <c r="J21" s="43">
        <f>J13-K20</f>
        <v>0</v>
      </c>
    </row>
    <row r="22" spans="1:10" x14ac:dyDescent="0.2">
      <c r="A22" s="22" t="s">
        <v>59</v>
      </c>
      <c r="B22" s="15">
        <f>B18*$B$14</f>
        <v>0.16036488463914456</v>
      </c>
      <c r="C22" s="15">
        <f t="shared" ref="C22:I22" si="8">C18*$B$14</f>
        <v>0.16287753218383177</v>
      </c>
      <c r="D22" s="15">
        <f t="shared" si="8"/>
        <v>0.14639393847814339</v>
      </c>
      <c r="E22" s="15">
        <f t="shared" si="8"/>
        <v>0.15768232093772422</v>
      </c>
      <c r="F22" s="15">
        <f t="shared" si="8"/>
        <v>9.7830532623674943E-2</v>
      </c>
      <c r="G22" s="15">
        <f t="shared" si="8"/>
        <v>0.16965552980196608</v>
      </c>
      <c r="H22" s="15">
        <f t="shared" si="8"/>
        <v>0.12329728768332592</v>
      </c>
      <c r="I22" s="15">
        <f t="shared" si="8"/>
        <v>0.18488729165608439</v>
      </c>
      <c r="J22" s="23">
        <f>J18*$B$14</f>
        <v>0</v>
      </c>
    </row>
    <row r="23" spans="1:10" x14ac:dyDescent="0.2">
      <c r="A23" s="22" t="s">
        <v>60</v>
      </c>
      <c r="B23" s="46">
        <f>+B14-B22</f>
        <v>0</v>
      </c>
      <c r="C23" s="46">
        <f t="shared" ref="C23:I23" si="9">+C14-C22</f>
        <v>0.20362889149151764</v>
      </c>
      <c r="D23" s="46">
        <f t="shared" si="9"/>
        <v>0.30573982632391861</v>
      </c>
      <c r="E23" s="46">
        <f t="shared" si="9"/>
        <v>0.15172838820957935</v>
      </c>
      <c r="F23" s="46">
        <f t="shared" si="9"/>
        <v>0.21922117216049117</v>
      </c>
      <c r="G23" s="46">
        <f t="shared" si="9"/>
        <v>0.14961283838689937</v>
      </c>
      <c r="H23" s="46">
        <f t="shared" si="9"/>
        <v>0.12562754920689551</v>
      </c>
      <c r="I23" s="46">
        <f t="shared" si="9"/>
        <v>0.26631891717394485</v>
      </c>
      <c r="J23" s="23" t="e">
        <f>J14-J22</f>
        <v>#VALUE!</v>
      </c>
    </row>
    <row r="24" spans="1:10" x14ac:dyDescent="0.2">
      <c r="A24" s="22" t="s">
        <v>61</v>
      </c>
      <c r="B24" s="47">
        <f>-B2*B5*B10</f>
        <v>-607.74535535837833</v>
      </c>
      <c r="C24" s="47">
        <f t="shared" ref="C24:I24" si="10">-C2*C5*C10</f>
        <v>-0.7900026960161215</v>
      </c>
      <c r="D24" s="47">
        <f t="shared" si="10"/>
        <v>-1.5286482176283429E-2</v>
      </c>
      <c r="E24" s="47">
        <f t="shared" si="10"/>
        <v>-0.53560656242515647</v>
      </c>
      <c r="F24" s="47">
        <f t="shared" si="10"/>
        <v>-0.17645790843484874</v>
      </c>
      <c r="G24" s="47">
        <f t="shared" si="10"/>
        <v>-1.1863821597949589</v>
      </c>
      <c r="H24" s="47">
        <f t="shared" si="10"/>
        <v>-4.3074690970683127</v>
      </c>
      <c r="I24" s="47">
        <f t="shared" si="10"/>
        <v>-0.85804197677826377</v>
      </c>
      <c r="J24" s="23">
        <f>J2*J6*J10</f>
        <v>0</v>
      </c>
    </row>
    <row r="25" spans="1:10" x14ac:dyDescent="0.2">
      <c r="A25" s="22" t="s">
        <v>62</v>
      </c>
      <c r="B25" s="15">
        <f>B24/B2</f>
        <v>-1.6682707243380147E-2</v>
      </c>
      <c r="C25" s="15">
        <f t="shared" ref="C25:I25" si="11">C24/C2</f>
        <v>-3.8127545084153787E-2</v>
      </c>
      <c r="D25" s="15">
        <f t="shared" si="11"/>
        <v>-4.7035329773179778E-2</v>
      </c>
      <c r="E25" s="15">
        <f t="shared" si="11"/>
        <v>-3.2187896310880579E-2</v>
      </c>
      <c r="F25" s="15">
        <f t="shared" si="11"/>
        <v>-3.2982786623336216E-2</v>
      </c>
      <c r="G25" s="15">
        <f t="shared" si="11"/>
        <v>-3.3213385402619637E-2</v>
      </c>
      <c r="H25" s="15">
        <f t="shared" si="11"/>
        <v>-2.5895570522126935E-2</v>
      </c>
      <c r="I25" s="15">
        <f t="shared" si="11"/>
        <v>-4.6938836424476334E-2</v>
      </c>
      <c r="J25" s="23" t="e">
        <f>J24/J2</f>
        <v>#DIV/0!</v>
      </c>
    </row>
    <row r="27" spans="1:10" x14ac:dyDescent="0.2">
      <c r="A27" s="48" t="s">
        <v>63</v>
      </c>
      <c r="B27" s="49">
        <v>1.4999999999999999E-2</v>
      </c>
    </row>
    <row r="28" spans="1:10" x14ac:dyDescent="0.2">
      <c r="A28" s="22" t="s">
        <v>64</v>
      </c>
      <c r="B28" s="15">
        <f>(B13-$B$27)/B14</f>
        <v>-0.29190355678853441</v>
      </c>
      <c r="C28" s="15">
        <f t="shared" ref="C28:I28" si="12">(C13-$B$27)/C14</f>
        <v>-0.52485585659278999</v>
      </c>
      <c r="D28" s="15">
        <f t="shared" si="12"/>
        <v>-0.89845444964373267</v>
      </c>
      <c r="E28" s="15">
        <f t="shared" si="12"/>
        <v>-0.53429134497013664</v>
      </c>
      <c r="F28" s="15">
        <f t="shared" si="12"/>
        <v>-0.91556750897386396</v>
      </c>
      <c r="G28" s="15">
        <f t="shared" si="12"/>
        <v>-0.13196582254889586</v>
      </c>
      <c r="H28" s="15">
        <f t="shared" si="12"/>
        <v>-0.12576256386687509</v>
      </c>
      <c r="I28" s="15">
        <f t="shared" si="12"/>
        <v>-0.14198535334474122</v>
      </c>
      <c r="J28" s="23" t="e">
        <f>(J13-$B$27)/J14</f>
        <v>#VALUE!</v>
      </c>
    </row>
    <row r="29" spans="1:10" x14ac:dyDescent="0.2">
      <c r="A29" s="22" t="s">
        <v>65</v>
      </c>
      <c r="B29" s="15">
        <f>(B13-$B$27)/B18</f>
        <v>-4.6811080210149306E-2</v>
      </c>
      <c r="C29" s="15">
        <f t="shared" ref="C29:I29" si="13">(C13-$B$27)/C18</f>
        <v>-0.18939553403765022</v>
      </c>
      <c r="D29" s="15">
        <f t="shared" si="13"/>
        <v>-0.4449889083374084</v>
      </c>
      <c r="E29" s="15">
        <f t="shared" si="13"/>
        <v>-0.16812788615681748</v>
      </c>
      <c r="F29" s="15">
        <f t="shared" si="13"/>
        <v>-0.47583383849832384</v>
      </c>
      <c r="G29" s="15">
        <f t="shared" si="13"/>
        <v>-3.9825259843436857E-2</v>
      </c>
      <c r="H29" s="15">
        <f t="shared" si="13"/>
        <v>-4.0716962026335568E-2</v>
      </c>
      <c r="I29" s="15">
        <f t="shared" si="13"/>
        <v>-5.556749629351921E-2</v>
      </c>
      <c r="J29" s="23" t="e">
        <f>(J13-$B$27)/J18</f>
        <v>#DIV/0!</v>
      </c>
    </row>
    <row r="30" spans="1:10" x14ac:dyDescent="0.2">
      <c r="A30" s="22" t="s">
        <v>66</v>
      </c>
      <c r="B30" s="50">
        <f>(B13-$B$27)-(B18*($B$13-$B$27))</f>
        <v>0</v>
      </c>
      <c r="C30" s="50">
        <f t="shared" ref="C30:I30" si="14">(C13-$B$27)-(C18*($B$13-$B$27))</f>
        <v>-0.14481851197948606</v>
      </c>
      <c r="D30" s="50">
        <f t="shared" si="14"/>
        <v>-0.36348868148653357</v>
      </c>
      <c r="E30" s="50">
        <f t="shared" si="14"/>
        <v>-0.11928743361408367</v>
      </c>
      <c r="F30" s="50">
        <f t="shared" si="14"/>
        <v>-0.26172515912978839</v>
      </c>
      <c r="G30" s="50">
        <f t="shared" si="14"/>
        <v>7.3905397561497416E-3</v>
      </c>
      <c r="H30" s="50">
        <f t="shared" si="14"/>
        <v>4.6854911196840612E-3</v>
      </c>
      <c r="I30" s="50">
        <f t="shared" si="14"/>
        <v>-1.0095414952662647E-2</v>
      </c>
      <c r="J30" s="66">
        <f>(J13-$B$27)-(J18*($B$13-$B$27))</f>
        <v>-1.4999999999999999E-2</v>
      </c>
    </row>
    <row r="31" spans="1:10" x14ac:dyDescent="0.2">
      <c r="A31" s="22" t="s">
        <v>67</v>
      </c>
      <c r="B31" s="15">
        <f>$B$27+(($B$13-$B$27)*B18)</f>
        <v>-3.1811080210149306E-2</v>
      </c>
      <c r="C31" s="15">
        <f t="shared" ref="C31:I31" si="15">$B$27+(($B$13-$B$27)*C18)</f>
        <v>-3.2544530965399485E-2</v>
      </c>
      <c r="D31" s="15">
        <f t="shared" si="15"/>
        <v>-2.7732911334051945E-2</v>
      </c>
      <c r="E31" s="15">
        <f t="shared" si="15"/>
        <v>-3.1028030324392893E-2</v>
      </c>
      <c r="F31" s="15">
        <f t="shared" si="15"/>
        <v>-1.355708043536747E-2</v>
      </c>
      <c r="G31" s="15">
        <f t="shared" si="15"/>
        <v>-3.4523052578037103E-2</v>
      </c>
      <c r="H31" s="15">
        <f t="shared" si="15"/>
        <v>-2.0990916817141998E-2</v>
      </c>
      <c r="I31" s="15">
        <f t="shared" si="15"/>
        <v>-3.8969258039410155E-2</v>
      </c>
      <c r="J31" s="66">
        <f>$B$27+(($B$13-$B$27)*J18)</f>
        <v>1.4999999999999999E-2</v>
      </c>
    </row>
    <row r="33" spans="1:20" x14ac:dyDescent="0.2">
      <c r="C33" s="53" t="str">
        <f t="shared" ref="C33:I33" si="16">+C1</f>
        <v>ALSEA</v>
      </c>
      <c r="D33" s="53" t="str">
        <f t="shared" si="16"/>
        <v>AZTECA CPO</v>
      </c>
      <c r="E33" s="53" t="str">
        <f t="shared" si="16"/>
        <v>FUNO 11</v>
      </c>
      <c r="F33" s="53" t="str">
        <f t="shared" si="16"/>
        <v>HCITY</v>
      </c>
      <c r="G33" s="53" t="str">
        <f t="shared" si="16"/>
        <v>ORBIA</v>
      </c>
      <c r="H33" s="53" t="str">
        <f t="shared" si="16"/>
        <v>PINFRA</v>
      </c>
      <c r="I33" s="53" t="str">
        <f t="shared" si="16"/>
        <v>VOLAR A</v>
      </c>
      <c r="K33" s="51">
        <f>1/8</f>
        <v>0.125</v>
      </c>
    </row>
    <row r="34" spans="1:20" x14ac:dyDescent="0.2">
      <c r="A34" s="22" t="s">
        <v>68</v>
      </c>
      <c r="B34" s="52"/>
      <c r="C34" s="54"/>
      <c r="D34" s="54"/>
      <c r="E34" s="54"/>
      <c r="F34" s="54"/>
      <c r="G34" s="54"/>
      <c r="H34" s="54"/>
      <c r="I34" s="54"/>
      <c r="J34" s="66">
        <f>SUM(C34:I34)</f>
        <v>0</v>
      </c>
    </row>
    <row r="35" spans="1:20" x14ac:dyDescent="0.2">
      <c r="A35" s="22" t="s">
        <v>69</v>
      </c>
      <c r="B35" s="52"/>
      <c r="C35" s="55">
        <f>C34*C14</f>
        <v>0</v>
      </c>
      <c r="D35" s="55">
        <f t="shared" ref="D35:I35" si="17">D34*D14</f>
        <v>0</v>
      </c>
      <c r="E35" s="55">
        <f t="shared" si="17"/>
        <v>0</v>
      </c>
      <c r="F35" s="55">
        <f t="shared" si="17"/>
        <v>0</v>
      </c>
      <c r="G35" s="55">
        <f t="shared" si="17"/>
        <v>0</v>
      </c>
      <c r="H35" s="55">
        <f t="shared" si="17"/>
        <v>0</v>
      </c>
      <c r="I35" s="55">
        <f t="shared" si="17"/>
        <v>0</v>
      </c>
      <c r="J35" s="23">
        <f>SUMSQ(C34:I34)</f>
        <v>0</v>
      </c>
      <c r="K35" t="s">
        <v>102</v>
      </c>
    </row>
    <row r="37" spans="1:20" x14ac:dyDescent="0.2">
      <c r="B37" s="38" t="s">
        <v>75</v>
      </c>
    </row>
    <row r="38" spans="1:20" x14ac:dyDescent="0.2">
      <c r="A38" s="22" t="s">
        <v>70</v>
      </c>
      <c r="B38" s="59">
        <f>MAX(C13:I13)</f>
        <v>-1.6305425697457934E-2</v>
      </c>
    </row>
    <row r="39" spans="1:20" x14ac:dyDescent="0.2">
      <c r="A39" s="22" t="s">
        <v>71</v>
      </c>
      <c r="B39" s="60">
        <f>B27</f>
        <v>1.4999999999999999E-2</v>
      </c>
    </row>
    <row r="40" spans="1:20" x14ac:dyDescent="0.2">
      <c r="A40" s="22" t="s">
        <v>72</v>
      </c>
      <c r="B40" s="59">
        <f>(B38-B29)/9</f>
        <v>3.3895171680768193E-3</v>
      </c>
    </row>
    <row r="42" spans="1:20" x14ac:dyDescent="0.2">
      <c r="A42" s="23" t="s">
        <v>73</v>
      </c>
      <c r="B42" s="56">
        <f>J13</f>
        <v>0</v>
      </c>
    </row>
    <row r="43" spans="1:20" x14ac:dyDescent="0.2">
      <c r="A43" s="24" t="s">
        <v>74</v>
      </c>
      <c r="B43" s="24" t="s">
        <v>75</v>
      </c>
      <c r="C43" s="57" t="s">
        <v>90</v>
      </c>
      <c r="D43" s="57" t="s">
        <v>92</v>
      </c>
      <c r="E43" s="57" t="s">
        <v>98</v>
      </c>
      <c r="F43" s="57" t="s">
        <v>88</v>
      </c>
      <c r="G43" s="57" t="s">
        <v>99</v>
      </c>
      <c r="H43" s="57" t="s">
        <v>100</v>
      </c>
      <c r="I43" s="57" t="s">
        <v>67</v>
      </c>
      <c r="J43" s="57" t="s">
        <v>101</v>
      </c>
      <c r="K43" s="57" t="s">
        <v>102</v>
      </c>
      <c r="L43" s="57" t="s">
        <v>103</v>
      </c>
      <c r="M43" s="58" t="s">
        <v>2</v>
      </c>
      <c r="N43" s="58" t="s">
        <v>3</v>
      </c>
      <c r="O43" s="58" t="s">
        <v>4</v>
      </c>
      <c r="P43" s="58" t="s">
        <v>5</v>
      </c>
      <c r="Q43" s="58" t="s">
        <v>6</v>
      </c>
      <c r="R43" s="58" t="s">
        <v>7</v>
      </c>
      <c r="S43" s="58" t="s">
        <v>41</v>
      </c>
    </row>
    <row r="44" spans="1:20" x14ac:dyDescent="0.2">
      <c r="A44" s="25" t="s">
        <v>76</v>
      </c>
      <c r="B44" s="10">
        <f>VLOOKUP(A44,A48:B57,2,FALSE)</f>
        <v>-4.6811080210149299E-2</v>
      </c>
      <c r="C44" s="31" t="e">
        <f>J14</f>
        <v>#VALUE!</v>
      </c>
      <c r="D44">
        <f>J18</f>
        <v>0</v>
      </c>
      <c r="E44" s="31">
        <f>J21</f>
        <v>0</v>
      </c>
      <c r="F44" t="e">
        <f>J28</f>
        <v>#VALUE!</v>
      </c>
      <c r="G44" t="e">
        <f>J29</f>
        <v>#DIV/0!</v>
      </c>
      <c r="H44">
        <f>J30</f>
        <v>-1.4999999999999999E-2</v>
      </c>
      <c r="I44">
        <f>J31</f>
        <v>1.4999999999999999E-2</v>
      </c>
      <c r="J44" t="e">
        <f>J15</f>
        <v>#VALUE!</v>
      </c>
      <c r="K44">
        <f>J35</f>
        <v>0</v>
      </c>
      <c r="L44" t="e">
        <f>J25</f>
        <v>#DIV/0!</v>
      </c>
      <c r="M44" s="39">
        <f>C34</f>
        <v>0</v>
      </c>
      <c r="N44" s="39">
        <f>D34</f>
        <v>0</v>
      </c>
      <c r="O44" s="39">
        <f t="shared" ref="O44:S44" si="18">E34</f>
        <v>0</v>
      </c>
      <c r="P44" s="39">
        <f t="shared" si="18"/>
        <v>0</v>
      </c>
      <c r="Q44" s="39">
        <f t="shared" si="18"/>
        <v>0</v>
      </c>
      <c r="R44" s="39">
        <f t="shared" si="18"/>
        <v>0</v>
      </c>
      <c r="S44" s="39">
        <f t="shared" si="18"/>
        <v>0</v>
      </c>
    </row>
    <row r="46" spans="1:20" x14ac:dyDescent="0.2">
      <c r="A46" s="68" t="s">
        <v>77</v>
      </c>
      <c r="B46" s="68"/>
    </row>
    <row r="47" spans="1:20" x14ac:dyDescent="0.2">
      <c r="A47" s="27"/>
      <c r="B47" s="58" t="s">
        <v>75</v>
      </c>
      <c r="C47" s="57" t="s">
        <v>90</v>
      </c>
      <c r="D47" s="57" t="s">
        <v>92</v>
      </c>
      <c r="E47" s="57" t="s">
        <v>98</v>
      </c>
      <c r="F47" s="57" t="s">
        <v>88</v>
      </c>
      <c r="G47" s="57" t="s">
        <v>99</v>
      </c>
      <c r="H47" s="57" t="s">
        <v>100</v>
      </c>
      <c r="I47" s="57" t="s">
        <v>67</v>
      </c>
      <c r="J47" s="57" t="s">
        <v>101</v>
      </c>
      <c r="K47" s="57" t="s">
        <v>102</v>
      </c>
      <c r="L47" s="57" t="s">
        <v>103</v>
      </c>
      <c r="M47" s="58" t="s">
        <v>2</v>
      </c>
      <c r="N47" s="58" t="s">
        <v>3</v>
      </c>
      <c r="O47" s="58" t="s">
        <v>4</v>
      </c>
      <c r="P47" s="58" t="s">
        <v>5</v>
      </c>
      <c r="Q47" s="58" t="s">
        <v>6</v>
      </c>
      <c r="R47" s="58" t="s">
        <v>7</v>
      </c>
      <c r="S47" s="58" t="s">
        <v>41</v>
      </c>
      <c r="T47" s="58" t="s">
        <v>105</v>
      </c>
    </row>
    <row r="48" spans="1:20" x14ac:dyDescent="0.2">
      <c r="A48" s="28" t="s">
        <v>78</v>
      </c>
      <c r="B48" s="59">
        <f>B38</f>
        <v>-1.6305425697457934E-2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3"/>
      <c r="N48" s="63"/>
      <c r="O48" s="63"/>
      <c r="P48" s="63"/>
      <c r="Q48" s="63"/>
      <c r="R48" s="63"/>
      <c r="S48" s="63"/>
      <c r="T48" s="39">
        <f>SUM(M48:S48)</f>
        <v>0</v>
      </c>
    </row>
    <row r="49" spans="1:20" x14ac:dyDescent="0.2">
      <c r="A49" s="28" t="s">
        <v>79</v>
      </c>
      <c r="B49" s="59">
        <f>B48-$B$40</f>
        <v>-1.9694942865534752E-2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3"/>
      <c r="N49" s="63"/>
      <c r="O49" s="63"/>
      <c r="P49" s="63"/>
      <c r="Q49" s="63"/>
      <c r="R49" s="63"/>
      <c r="S49" s="63"/>
      <c r="T49" s="39">
        <f t="shared" ref="T49:T58" si="19">SUM(M49:S49)</f>
        <v>0</v>
      </c>
    </row>
    <row r="50" spans="1:20" x14ac:dyDescent="0.2">
      <c r="A50" s="28" t="s">
        <v>80</v>
      </c>
      <c r="B50" s="59">
        <f t="shared" ref="B50:B57" si="20">B49-$B$40</f>
        <v>-2.3084460033611569E-2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3"/>
      <c r="N50" s="63"/>
      <c r="O50" s="63"/>
      <c r="P50" s="63"/>
      <c r="Q50" s="63"/>
      <c r="R50" s="63"/>
      <c r="S50" s="63"/>
      <c r="T50" s="39">
        <f t="shared" si="19"/>
        <v>0</v>
      </c>
    </row>
    <row r="51" spans="1:20" x14ac:dyDescent="0.2">
      <c r="A51" s="28" t="s">
        <v>81</v>
      </c>
      <c r="B51" s="59">
        <f t="shared" si="20"/>
        <v>-2.6473977201688387E-2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3"/>
      <c r="N51" s="63"/>
      <c r="O51" s="63"/>
      <c r="P51" s="63"/>
      <c r="Q51" s="63"/>
      <c r="R51" s="63"/>
      <c r="S51" s="63"/>
      <c r="T51" s="39">
        <f t="shared" si="19"/>
        <v>0</v>
      </c>
    </row>
    <row r="52" spans="1:20" x14ac:dyDescent="0.2">
      <c r="A52" s="28" t="s">
        <v>82</v>
      </c>
      <c r="B52" s="59">
        <f t="shared" si="20"/>
        <v>-2.9863494369765205E-2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3"/>
      <c r="N52" s="63"/>
      <c r="O52" s="63"/>
      <c r="P52" s="63"/>
      <c r="Q52" s="63"/>
      <c r="R52" s="63"/>
      <c r="S52" s="63"/>
      <c r="T52" s="39">
        <f t="shared" si="19"/>
        <v>0</v>
      </c>
    </row>
    <row r="53" spans="1:20" x14ac:dyDescent="0.2">
      <c r="A53" s="28" t="s">
        <v>83</v>
      </c>
      <c r="B53" s="59">
        <f t="shared" si="20"/>
        <v>-3.3253011537842027E-2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3"/>
      <c r="N53" s="63"/>
      <c r="O53" s="63"/>
      <c r="P53" s="63"/>
      <c r="Q53" s="63"/>
      <c r="R53" s="63"/>
      <c r="S53" s="63"/>
      <c r="T53" s="39">
        <f t="shared" si="19"/>
        <v>0</v>
      </c>
    </row>
    <row r="54" spans="1:20" x14ac:dyDescent="0.2">
      <c r="A54" s="28" t="s">
        <v>84</v>
      </c>
      <c r="B54" s="59">
        <f t="shared" si="20"/>
        <v>-3.6642528705918845E-2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3"/>
      <c r="N54" s="63"/>
      <c r="O54" s="63"/>
      <c r="P54" s="63"/>
      <c r="Q54" s="63"/>
      <c r="R54" s="63"/>
      <c r="S54" s="63"/>
      <c r="T54" s="39">
        <f t="shared" si="19"/>
        <v>0</v>
      </c>
    </row>
    <row r="55" spans="1:20" x14ac:dyDescent="0.2">
      <c r="A55" s="28" t="s">
        <v>85</v>
      </c>
      <c r="B55" s="59">
        <f t="shared" si="20"/>
        <v>-4.0032045873995663E-2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3"/>
      <c r="N55" s="63"/>
      <c r="O55" s="63"/>
      <c r="P55" s="63"/>
      <c r="Q55" s="63"/>
      <c r="R55" s="63"/>
      <c r="S55" s="63"/>
      <c r="T55" s="39">
        <f t="shared" si="19"/>
        <v>0</v>
      </c>
    </row>
    <row r="56" spans="1:20" x14ac:dyDescent="0.2">
      <c r="A56" s="28" t="s">
        <v>86</v>
      </c>
      <c r="B56" s="59">
        <f t="shared" si="20"/>
        <v>-4.3421563042072481E-2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3"/>
      <c r="N56" s="63"/>
      <c r="O56" s="63"/>
      <c r="P56" s="63"/>
      <c r="Q56" s="63"/>
      <c r="R56" s="63"/>
      <c r="S56" s="63"/>
      <c r="T56" s="39">
        <f t="shared" si="19"/>
        <v>0</v>
      </c>
    </row>
    <row r="57" spans="1:20" x14ac:dyDescent="0.2">
      <c r="A57" s="28" t="s">
        <v>76</v>
      </c>
      <c r="B57" s="59">
        <f t="shared" si="20"/>
        <v>-4.6811080210149299E-2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3"/>
      <c r="N57" s="63"/>
      <c r="O57" s="63"/>
      <c r="P57" s="63"/>
      <c r="Q57" s="63"/>
      <c r="R57" s="63"/>
      <c r="S57" s="63"/>
      <c r="T57" s="39">
        <f t="shared" si="19"/>
        <v>0</v>
      </c>
    </row>
    <row r="58" spans="1:20" x14ac:dyDescent="0.2">
      <c r="A58" s="28" t="s">
        <v>87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3"/>
      <c r="N58" s="63"/>
      <c r="O58" s="63"/>
      <c r="P58" s="63"/>
      <c r="Q58" s="63"/>
      <c r="R58" s="63"/>
      <c r="S58" s="63"/>
      <c r="T58" s="39">
        <f t="shared" si="19"/>
        <v>0</v>
      </c>
    </row>
    <row r="59" spans="1:20" x14ac:dyDescent="0.2">
      <c r="A59" s="28" t="s">
        <v>1</v>
      </c>
      <c r="B59" s="59">
        <f>B13</f>
        <v>-3.1811080210149306E-2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</row>
    <row r="60" spans="1:20" x14ac:dyDescent="0.2">
      <c r="A60" s="28" t="s">
        <v>88</v>
      </c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</row>
    <row r="61" spans="1:20" x14ac:dyDescent="0.2">
      <c r="B61" t="s">
        <v>104</v>
      </c>
    </row>
    <row r="62" spans="1:20" x14ac:dyDescent="0.2">
      <c r="B62">
        <f>ROUNDUP(C48,2)/10</f>
        <v>0</v>
      </c>
      <c r="C62" s="30" t="s">
        <v>91</v>
      </c>
    </row>
    <row r="63" spans="1:20" x14ac:dyDescent="0.2">
      <c r="A63" s="29" t="s">
        <v>89</v>
      </c>
      <c r="B63" s="29" t="s">
        <v>90</v>
      </c>
      <c r="C63" s="29" t="s">
        <v>75</v>
      </c>
    </row>
    <row r="64" spans="1:20" x14ac:dyDescent="0.2">
      <c r="A64">
        <v>1</v>
      </c>
      <c r="B64">
        <f>B65+$B$62</f>
        <v>0</v>
      </c>
      <c r="C64" t="e">
        <f>$B$27+(B64*(($B$59-$B$27)/$C$59))</f>
        <v>#DIV/0!</v>
      </c>
    </row>
    <row r="65" spans="1:3" x14ac:dyDescent="0.2">
      <c r="A65">
        <v>2</v>
      </c>
      <c r="B65">
        <f t="shared" ref="B65:B74" si="21">B66+$B$62</f>
        <v>0</v>
      </c>
      <c r="C65" t="e">
        <f t="shared" ref="C65:C74" si="22">$B$27+(B65*(($B$59-$B$27)/$C$59))</f>
        <v>#DIV/0!</v>
      </c>
    </row>
    <row r="66" spans="1:3" x14ac:dyDescent="0.2">
      <c r="A66">
        <v>3</v>
      </c>
      <c r="B66">
        <f t="shared" si="21"/>
        <v>0</v>
      </c>
      <c r="C66" t="e">
        <f t="shared" si="22"/>
        <v>#DIV/0!</v>
      </c>
    </row>
    <row r="67" spans="1:3" x14ac:dyDescent="0.2">
      <c r="A67">
        <v>4</v>
      </c>
      <c r="B67">
        <f t="shared" si="21"/>
        <v>0</v>
      </c>
      <c r="C67" t="e">
        <f t="shared" si="22"/>
        <v>#DIV/0!</v>
      </c>
    </row>
    <row r="68" spans="1:3" x14ac:dyDescent="0.2">
      <c r="A68">
        <v>5</v>
      </c>
      <c r="B68">
        <f t="shared" si="21"/>
        <v>0</v>
      </c>
      <c r="C68" t="e">
        <f t="shared" si="22"/>
        <v>#DIV/0!</v>
      </c>
    </row>
    <row r="69" spans="1:3" x14ac:dyDescent="0.2">
      <c r="A69">
        <v>6</v>
      </c>
      <c r="B69">
        <f t="shared" si="21"/>
        <v>0</v>
      </c>
      <c r="C69" t="e">
        <f t="shared" si="22"/>
        <v>#DIV/0!</v>
      </c>
    </row>
    <row r="70" spans="1:3" x14ac:dyDescent="0.2">
      <c r="A70">
        <v>7</v>
      </c>
      <c r="B70">
        <f t="shared" si="21"/>
        <v>0</v>
      </c>
      <c r="C70" t="e">
        <f t="shared" si="22"/>
        <v>#DIV/0!</v>
      </c>
    </row>
    <row r="71" spans="1:3" x14ac:dyDescent="0.2">
      <c r="A71">
        <v>8</v>
      </c>
      <c r="B71">
        <f t="shared" si="21"/>
        <v>0</v>
      </c>
      <c r="C71" t="e">
        <f t="shared" si="22"/>
        <v>#DIV/0!</v>
      </c>
    </row>
    <row r="72" spans="1:3" x14ac:dyDescent="0.2">
      <c r="A72">
        <v>9</v>
      </c>
      <c r="B72">
        <f t="shared" si="21"/>
        <v>0</v>
      </c>
      <c r="C72" t="e">
        <f t="shared" si="22"/>
        <v>#DIV/0!</v>
      </c>
    </row>
    <row r="73" spans="1:3" x14ac:dyDescent="0.2">
      <c r="A73">
        <v>10</v>
      </c>
      <c r="B73">
        <f t="shared" si="21"/>
        <v>0</v>
      </c>
      <c r="C73" t="e">
        <f t="shared" si="22"/>
        <v>#DIV/0!</v>
      </c>
    </row>
    <row r="74" spans="1:3" x14ac:dyDescent="0.2">
      <c r="A74">
        <v>11</v>
      </c>
      <c r="B74">
        <f t="shared" si="21"/>
        <v>0</v>
      </c>
      <c r="C74" t="e">
        <f t="shared" si="22"/>
        <v>#DIV/0!</v>
      </c>
    </row>
    <row r="80" spans="1:3" x14ac:dyDescent="0.2">
      <c r="C80" s="30" t="s">
        <v>93</v>
      </c>
    </row>
    <row r="81" spans="1:3" x14ac:dyDescent="0.2">
      <c r="A81" s="29" t="s">
        <v>89</v>
      </c>
      <c r="B81" s="29" t="s">
        <v>92</v>
      </c>
      <c r="C81" s="29" t="s">
        <v>75</v>
      </c>
    </row>
    <row r="82" spans="1:3" x14ac:dyDescent="0.2">
      <c r="A82">
        <v>1</v>
      </c>
      <c r="B82">
        <f t="shared" ref="B82:B92" si="23">D48</f>
        <v>0</v>
      </c>
      <c r="C82" s="39">
        <f>$B$27+(B82*($B$59-$B$27))</f>
        <v>1.4999999999999999E-2</v>
      </c>
    </row>
    <row r="83" spans="1:3" x14ac:dyDescent="0.2">
      <c r="A83">
        <v>2</v>
      </c>
      <c r="B83">
        <f t="shared" si="23"/>
        <v>0</v>
      </c>
      <c r="C83" s="39">
        <f t="shared" ref="C83:C92" si="24">$B$27+(B83*($B$59-$B$27))</f>
        <v>1.4999999999999999E-2</v>
      </c>
    </row>
    <row r="84" spans="1:3" x14ac:dyDescent="0.2">
      <c r="A84">
        <v>3</v>
      </c>
      <c r="B84">
        <f t="shared" si="23"/>
        <v>0</v>
      </c>
      <c r="C84" s="39">
        <f t="shared" si="24"/>
        <v>1.4999999999999999E-2</v>
      </c>
    </row>
    <row r="85" spans="1:3" x14ac:dyDescent="0.2">
      <c r="A85">
        <v>4</v>
      </c>
      <c r="B85">
        <f t="shared" si="23"/>
        <v>0</v>
      </c>
      <c r="C85" s="39">
        <f t="shared" si="24"/>
        <v>1.4999999999999999E-2</v>
      </c>
    </row>
    <row r="86" spans="1:3" x14ac:dyDescent="0.2">
      <c r="A86">
        <v>5</v>
      </c>
      <c r="B86">
        <f t="shared" si="23"/>
        <v>0</v>
      </c>
      <c r="C86" s="39">
        <f t="shared" si="24"/>
        <v>1.4999999999999999E-2</v>
      </c>
    </row>
    <row r="87" spans="1:3" x14ac:dyDescent="0.2">
      <c r="A87">
        <v>6</v>
      </c>
      <c r="B87">
        <f t="shared" si="23"/>
        <v>0</v>
      </c>
      <c r="C87" s="39">
        <f t="shared" si="24"/>
        <v>1.4999999999999999E-2</v>
      </c>
    </row>
    <row r="88" spans="1:3" x14ac:dyDescent="0.2">
      <c r="A88">
        <v>7</v>
      </c>
      <c r="B88">
        <f t="shared" si="23"/>
        <v>0</v>
      </c>
      <c r="C88" s="39">
        <f t="shared" si="24"/>
        <v>1.4999999999999999E-2</v>
      </c>
    </row>
    <row r="89" spans="1:3" x14ac:dyDescent="0.2">
      <c r="A89">
        <v>8</v>
      </c>
      <c r="B89">
        <f t="shared" si="23"/>
        <v>0</v>
      </c>
      <c r="C89" s="39">
        <f t="shared" si="24"/>
        <v>1.4999999999999999E-2</v>
      </c>
    </row>
    <row r="90" spans="1:3" x14ac:dyDescent="0.2">
      <c r="A90">
        <v>9</v>
      </c>
      <c r="B90">
        <f t="shared" si="23"/>
        <v>0</v>
      </c>
      <c r="C90" s="39">
        <f t="shared" si="24"/>
        <v>1.4999999999999999E-2</v>
      </c>
    </row>
    <row r="91" spans="1:3" x14ac:dyDescent="0.2">
      <c r="A91">
        <v>10</v>
      </c>
      <c r="B91">
        <f t="shared" si="23"/>
        <v>0</v>
      </c>
      <c r="C91" s="39">
        <f t="shared" si="24"/>
        <v>1.4999999999999999E-2</v>
      </c>
    </row>
    <row r="92" spans="1:3" x14ac:dyDescent="0.2">
      <c r="A92">
        <v>11</v>
      </c>
      <c r="B92" s="64">
        <f t="shared" si="23"/>
        <v>0</v>
      </c>
      <c r="C92" s="65">
        <f t="shared" si="24"/>
        <v>1.4999999999999999E-2</v>
      </c>
    </row>
  </sheetData>
  <mergeCells count="1">
    <mergeCell ref="A46:B46"/>
  </mergeCells>
  <phoneticPr fontId="8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6C81-48D2-8849-B552-B70079E92C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9AC1-D21A-5C41-A6AD-5EC1814450E2}">
  <dimension ref="A1"/>
  <sheetViews>
    <sheetView workbookViewId="0">
      <selection activeCell="E5" sqref="E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 Base de precios</vt:lpstr>
      <vt:lpstr>2 Precios</vt:lpstr>
      <vt:lpstr>Hoja2</vt:lpstr>
      <vt:lpstr>3 Rendimientos</vt:lpstr>
      <vt:lpstr>4 Estadistico</vt:lpstr>
      <vt:lpstr>4 Matriz de Correlacion </vt:lpstr>
      <vt:lpstr>Resultados</vt:lpstr>
      <vt:lpstr>FRONTERA EFICIENTE</vt:lpstr>
      <vt:lpstr>Portafolio Optimo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Portafolio Eficiente SB 2020</dc:title>
  <dc:subject/>
  <dc:creator>José Saúl Barrientos Rivera</dc:creator>
  <cp:keywords/>
  <dc:description/>
  <cp:lastModifiedBy>Barrientos Rivera Jose Saul</cp:lastModifiedBy>
  <dcterms:created xsi:type="dcterms:W3CDTF">2020-09-04T08:17:26Z</dcterms:created>
  <dcterms:modified xsi:type="dcterms:W3CDTF">2024-08-04T18:22:54Z</dcterms:modified>
  <cp:category/>
</cp:coreProperties>
</file>