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 activeTab="3"/>
  </bookViews>
  <sheets>
    <sheet name="Asistencia" sheetId="7" r:id="rId1"/>
    <sheet name="EP-1" sheetId="1" r:id="rId2"/>
    <sheet name="EP-1 Secretaria" sheetId="8" r:id="rId3"/>
    <sheet name="EP-2" sheetId="6" r:id="rId4"/>
    <sheet name="EP-3" sheetId="5" r:id="rId5"/>
  </sheets>
  <calcPr calcId="152511" iterateDelta="1E-4"/>
</workbook>
</file>

<file path=xl/calcChain.xml><?xml version="1.0" encoding="utf-8"?>
<calcChain xmlns="http://schemas.openxmlformats.org/spreadsheetml/2006/main">
  <c r="K16" i="6" l="1"/>
  <c r="K18" i="6"/>
  <c r="K19" i="6"/>
  <c r="K20" i="6"/>
  <c r="K21" i="6"/>
  <c r="K15" i="6"/>
  <c r="J16" i="6"/>
  <c r="J17" i="6"/>
  <c r="J18" i="6"/>
  <c r="J19" i="6"/>
  <c r="J20" i="6"/>
  <c r="J21" i="6"/>
  <c r="J15" i="6"/>
  <c r="H16" i="6"/>
  <c r="H17" i="6"/>
  <c r="K17" i="6" s="1"/>
  <c r="H18" i="6"/>
  <c r="H19" i="6"/>
  <c r="H20" i="6"/>
  <c r="H21" i="6"/>
  <c r="H15" i="6"/>
  <c r="J15" i="1"/>
  <c r="L21" i="8" l="1"/>
  <c r="J21" i="8"/>
  <c r="L20" i="8"/>
  <c r="J20" i="8"/>
  <c r="L19" i="8"/>
  <c r="J19" i="8"/>
  <c r="L18" i="8"/>
  <c r="J18" i="8"/>
  <c r="L17" i="8"/>
  <c r="J17" i="8"/>
  <c r="L16" i="8"/>
  <c r="J16" i="8"/>
  <c r="L15" i="8"/>
  <c r="J15" i="8"/>
  <c r="M16" i="1" l="1"/>
  <c r="M17" i="1"/>
  <c r="M18" i="1"/>
  <c r="M19" i="1"/>
  <c r="M20" i="1"/>
  <c r="M21" i="1"/>
  <c r="M15" i="1"/>
  <c r="L16" i="1"/>
  <c r="L17" i="1"/>
  <c r="L18" i="1"/>
  <c r="L19" i="1"/>
  <c r="L20" i="1"/>
  <c r="L21" i="1"/>
  <c r="L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<sst xmlns="http://schemas.openxmlformats.org/spreadsheetml/2006/main" count="309" uniqueCount="112">
  <si>
    <t>Nº</t>
  </si>
  <si>
    <t xml:space="preserve">NÓMINA DE ESTUDIANTES </t>
  </si>
  <si>
    <t>CÉDULA</t>
  </si>
  <si>
    <t>EVALUACIONES SISTEMÁTICAS</t>
  </si>
  <si>
    <t>FECHA:</t>
  </si>
  <si>
    <t>CES</t>
  </si>
  <si>
    <t>CF</t>
  </si>
  <si>
    <t>Leyenda</t>
  </si>
  <si>
    <t xml:space="preserve">CEP-1 </t>
  </si>
  <si>
    <t xml:space="preserve"> </t>
  </si>
  <si>
    <t>PCS-1</t>
  </si>
  <si>
    <t>PCS-2</t>
  </si>
  <si>
    <t xml:space="preserve">CEP-2 </t>
  </si>
  <si>
    <t>PCSEF</t>
  </si>
  <si>
    <t>CEF</t>
  </si>
  <si>
    <t>EVALUACIÓN PARCIAL 1 (EP-1)</t>
  </si>
  <si>
    <t>EVALUACIÓN PARCIAL 2  (EP-2)</t>
  </si>
  <si>
    <t>EVALUACIÓN FINAL (EF)</t>
  </si>
  <si>
    <t>ACTIVIDAD:</t>
  </si>
  <si>
    <t>Paralelo:</t>
  </si>
  <si>
    <t>Año académico:</t>
  </si>
  <si>
    <t>Fecha de entrega: _______________________________    Firma del profesor: _________________________    Firma del Secretario Académico: __________________________________</t>
  </si>
  <si>
    <t>CFP-2</t>
  </si>
  <si>
    <t>CFP-3</t>
  </si>
  <si>
    <t>CFP-1</t>
  </si>
  <si>
    <r>
      <rPr>
        <b/>
        <sz val="12"/>
        <color theme="1"/>
        <rFont val="Arial"/>
        <family val="2"/>
      </rPr>
      <t>Actividad y Fecha:</t>
    </r>
    <r>
      <rPr>
        <sz val="12"/>
        <color theme="1"/>
        <rFont val="Arial"/>
        <family val="2"/>
      </rPr>
      <t xml:space="preserve"> Tipo de actividad que se evalúa y fecha en la que se realiza la evaluación, según lo planificado en el syllabus.</t>
    </r>
  </si>
  <si>
    <r>
      <rPr>
        <b/>
        <sz val="12"/>
        <color theme="1"/>
        <rFont val="Arial"/>
        <family val="2"/>
      </rPr>
      <t>C:</t>
    </r>
    <r>
      <rPr>
        <sz val="12"/>
        <color theme="1"/>
        <rFont val="Arial"/>
        <family val="2"/>
      </rPr>
      <t xml:space="preserve"> Calificación obtenida por el estudiante en la actividad evaluada, según lo planificado en el syllabus.</t>
    </r>
  </si>
  <si>
    <r>
      <rPr>
        <b/>
        <sz val="12"/>
        <color theme="1"/>
        <rFont val="Arial"/>
        <family val="2"/>
      </rPr>
      <t>PCSEF</t>
    </r>
    <r>
      <rPr>
        <sz val="12"/>
        <color theme="1"/>
        <rFont val="Arial"/>
        <family val="2"/>
      </rPr>
      <t>: Promedio de las Calificaciones Sistemáticas efectuadas antes del Examen Final, ponderado según el % definido en el syllabus.</t>
    </r>
  </si>
  <si>
    <r>
      <rPr>
        <b/>
        <sz val="12"/>
        <color theme="1"/>
        <rFont val="Arial"/>
        <family val="2"/>
      </rPr>
      <t xml:space="preserve">CEF: </t>
    </r>
    <r>
      <rPr>
        <sz val="12"/>
        <color theme="1"/>
        <rFont val="Arial"/>
        <family val="2"/>
      </rPr>
      <t>Calificación en el Examen Final.</t>
    </r>
  </si>
  <si>
    <r>
      <t xml:space="preserve">CFP-3: </t>
    </r>
    <r>
      <rPr>
        <sz val="12"/>
        <color theme="1"/>
        <rFont val="Arial"/>
        <family val="2"/>
      </rPr>
      <t>Calificación Final Parcial 3</t>
    </r>
  </si>
  <si>
    <r>
      <t xml:space="preserve">CES: </t>
    </r>
    <r>
      <rPr>
        <sz val="12"/>
        <color theme="1"/>
        <rFont val="Arial"/>
        <family val="2"/>
      </rPr>
      <t>Calificación en el Examen Supletorio.</t>
    </r>
  </si>
  <si>
    <r>
      <t xml:space="preserve">CF: </t>
    </r>
    <r>
      <rPr>
        <sz val="12"/>
        <color theme="1"/>
        <rFont val="Arial"/>
        <family val="2"/>
      </rPr>
      <t xml:space="preserve">Calificación Final. </t>
    </r>
  </si>
  <si>
    <r>
      <rPr>
        <b/>
        <sz val="12"/>
        <color theme="1"/>
        <rFont val="Arial"/>
        <family val="2"/>
      </rPr>
      <t>PCS-2</t>
    </r>
    <r>
      <rPr>
        <sz val="12"/>
        <color theme="1"/>
        <rFont val="Arial"/>
        <family val="2"/>
      </rPr>
      <t>: Promedio de las Calificaciones Sistemáticas efectuadas antes del EP-2, ponderado según el % definido en el syllabus.</t>
    </r>
  </si>
  <si>
    <r>
      <rPr>
        <b/>
        <sz val="12"/>
        <color theme="1"/>
        <rFont val="Arial"/>
        <family val="2"/>
      </rPr>
      <t xml:space="preserve">CEP-2: </t>
    </r>
    <r>
      <rPr>
        <sz val="12"/>
        <color theme="1"/>
        <rFont val="Arial"/>
        <family val="2"/>
      </rPr>
      <t>Calificación en el Examen Parcial 2</t>
    </r>
  </si>
  <si>
    <r>
      <t xml:space="preserve">CFP-2: </t>
    </r>
    <r>
      <rPr>
        <sz val="12"/>
        <color theme="1"/>
        <rFont val="Arial"/>
        <family val="2"/>
      </rPr>
      <t>Calificación Final Parcial 2</t>
    </r>
  </si>
  <si>
    <t>UNIVERSIDAD IBEROAMERICANA DEL ECUADOR</t>
  </si>
  <si>
    <t>FAC - 019</t>
  </si>
  <si>
    <t>FAC - 020</t>
  </si>
  <si>
    <t>FAC - 021</t>
  </si>
  <si>
    <t>REGISTRO DE CALIFICACIÓN PARCIAL III</t>
  </si>
  <si>
    <t>REGISTRO DE CALIFICACIÓN PARCIAL II</t>
  </si>
  <si>
    <t>REGISTRO DE CALIFICACIÓN PARCIAL I</t>
  </si>
  <si>
    <t>Nombre del profesor:</t>
  </si>
  <si>
    <t>CEPP-1</t>
  </si>
  <si>
    <t xml:space="preserve">CEPP-1: </t>
  </si>
  <si>
    <t>Calificación del Examen Parcial 1 Ponderada según el % definido en el syllabus.</t>
  </si>
  <si>
    <t>CEPP-2</t>
  </si>
  <si>
    <t>Yoisy Pérez Olmos</t>
  </si>
  <si>
    <r>
      <t xml:space="preserve">Carrera: </t>
    </r>
    <r>
      <rPr>
        <sz val="12"/>
        <color theme="1"/>
        <rFont val="Arial"/>
        <family val="2"/>
      </rPr>
      <t>Ingeniería de Software</t>
    </r>
  </si>
  <si>
    <t>CEFP</t>
  </si>
  <si>
    <r>
      <t xml:space="preserve">Paralelo: </t>
    </r>
    <r>
      <rPr>
        <sz val="12"/>
        <color theme="1"/>
        <rFont val="Arial"/>
        <family val="2"/>
      </rPr>
      <t>3er Nivel</t>
    </r>
  </si>
  <si>
    <t xml:space="preserve">Año académico: </t>
  </si>
  <si>
    <r>
      <t xml:space="preserve">Carrera: </t>
    </r>
    <r>
      <rPr>
        <sz val="12"/>
        <color theme="1"/>
        <rFont val="Arial"/>
        <family val="2"/>
      </rPr>
      <t>Software</t>
    </r>
  </si>
  <si>
    <t>ABRIL-AGOSTO 2020</t>
  </si>
  <si>
    <t>1105751901</t>
  </si>
  <si>
    <t>ARMIJOS NARVAEZ LUIS ANTONIO</t>
  </si>
  <si>
    <t>CHANGO MORA JORDAN  ADRIAN</t>
  </si>
  <si>
    <t>1726850884</t>
  </si>
  <si>
    <t>GUAMAN GUAMAN ROMMEL FABRICIO</t>
  </si>
  <si>
    <t>1752167294</t>
  </si>
  <si>
    <t>0401524517</t>
  </si>
  <si>
    <t>GUERRERO REVELO JHOSET  LUIS</t>
  </si>
  <si>
    <t>MONCAYO ESPINOZA SAUL  MAURICIO</t>
  </si>
  <si>
    <t>1727171405</t>
  </si>
  <si>
    <t>1750573717</t>
  </si>
  <si>
    <t>NARVAEZ CRIOLLO ESTEBAN  NICOLAS</t>
  </si>
  <si>
    <t>ORTIZ ALBAN AARON PATRICIO</t>
  </si>
  <si>
    <t>1725159683</t>
  </si>
  <si>
    <t>PALLO ARIAS CHRISTOPHER ISMAEL</t>
  </si>
  <si>
    <t>1726647066</t>
  </si>
  <si>
    <t>PEREZ ALBORNOZ MATEO ANDRES</t>
  </si>
  <si>
    <t>1723508030</t>
  </si>
  <si>
    <t>REGISTRO DE ASISTENCIA</t>
  </si>
  <si>
    <t>ASISTENCIA A CLASES</t>
  </si>
  <si>
    <t>CLASE 1</t>
  </si>
  <si>
    <t>CLASE 2</t>
  </si>
  <si>
    <t>CLASE 3</t>
  </si>
  <si>
    <t>CLASE 4</t>
  </si>
  <si>
    <t>CLASE 5</t>
  </si>
  <si>
    <t>CLASE 6</t>
  </si>
  <si>
    <t>CLASE 7</t>
  </si>
  <si>
    <r>
      <t xml:space="preserve">Año académico:  </t>
    </r>
    <r>
      <rPr>
        <sz val="12"/>
        <color theme="1"/>
        <rFont val="Arial"/>
        <family val="2"/>
      </rPr>
      <t>ABRIL-AGOSTO 2020</t>
    </r>
  </si>
  <si>
    <r>
      <t xml:space="preserve">Asignatura: </t>
    </r>
    <r>
      <rPr>
        <sz val="12"/>
        <color theme="1"/>
        <rFont val="Arial"/>
        <family val="2"/>
      </rPr>
      <t>Diseño de Interfaz</t>
    </r>
  </si>
  <si>
    <t>Seminario UX/UI</t>
  </si>
  <si>
    <t>Modelo conceptual introductorio</t>
  </si>
  <si>
    <t>CLASE 8</t>
  </si>
  <si>
    <t>CLASE 9</t>
  </si>
  <si>
    <t>CLASE 10</t>
  </si>
  <si>
    <t>CLASE 11</t>
  </si>
  <si>
    <t>CLASE 12</t>
  </si>
  <si>
    <t>CLASE 13</t>
  </si>
  <si>
    <t>CLASE 14</t>
  </si>
  <si>
    <t>A</t>
  </si>
  <si>
    <t>Requisitos funcionales del Caso de estudio</t>
  </si>
  <si>
    <t>AI para caso de estudio</t>
  </si>
  <si>
    <t>21/05/2020</t>
  </si>
  <si>
    <t>28/05/2020</t>
  </si>
  <si>
    <t>Principios de Interacción para Casos de estudio</t>
  </si>
  <si>
    <t>Ejercicios prácticos HTML</t>
  </si>
  <si>
    <t>A 2h</t>
  </si>
  <si>
    <t xml:space="preserve">Firma del profesor: _________________________    Firma del Secretario Académico:  _________________________ </t>
  </si>
  <si>
    <r>
      <t xml:space="preserve">Fecha de entrega: </t>
    </r>
    <r>
      <rPr>
        <u/>
        <sz val="12"/>
        <color theme="1"/>
        <rFont val="Arial"/>
        <family val="2"/>
      </rPr>
      <t>15/06/2020</t>
    </r>
  </si>
  <si>
    <t>18/6/2020</t>
  </si>
  <si>
    <t>25/6/2020</t>
  </si>
  <si>
    <t>Configurando boostrap</t>
  </si>
  <si>
    <t>18/06/2020</t>
  </si>
  <si>
    <t>Grid de boostrap</t>
  </si>
  <si>
    <t>A 1h</t>
  </si>
  <si>
    <t>Diseño de Home</t>
  </si>
  <si>
    <t>Diseño de Sitios Web</t>
  </si>
  <si>
    <t>16/07/2020</t>
  </si>
  <si>
    <t>23/07/2020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</si>
</sst>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u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3" fillId="0" borderId="0" xfId="0" applyFont="1" applyAlignment="1"/>
    <xf numFmtId="0" fontId="1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4" borderId="0" xfId="0" applyFont="1" applyFill="1"/>
    <xf numFmtId="0" fontId="3" fillId="4" borderId="0" xfId="0" applyFont="1" applyFill="1"/>
    <xf numFmtId="0" fontId="1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9525</xdr:rowOff>
    </xdr:from>
    <xdr:to>
      <xdr:col>2</xdr:col>
      <xdr:colOff>955523</xdr:colOff>
      <xdr:row>2</xdr:row>
      <xdr:rowOff>0</xdr:rowOff>
    </xdr:to>
    <xdr:pic>
      <xdr:nvPicPr>
        <xdr:cNvPr id="2" name="1 Imagen" descr="C:\Users\luis_osorio\Desktop\LOGO UNIBE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9525"/>
          <a:ext cx="803123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0</xdr:row>
      <xdr:rowOff>0</xdr:rowOff>
    </xdr:from>
    <xdr:to>
      <xdr:col>2</xdr:col>
      <xdr:colOff>1088873</xdr:colOff>
      <xdr:row>1</xdr:row>
      <xdr:rowOff>432094</xdr:rowOff>
    </xdr:to>
    <xdr:pic>
      <xdr:nvPicPr>
        <xdr:cNvPr id="4" name="1 Imagen" descr="C:\Users\luis_osorio\Desktop\LOGO UNIBE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9125" y="0"/>
          <a:ext cx="803123" cy="8448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0</xdr:row>
      <xdr:rowOff>0</xdr:rowOff>
    </xdr:from>
    <xdr:to>
      <xdr:col>2</xdr:col>
      <xdr:colOff>1088873</xdr:colOff>
      <xdr:row>1</xdr:row>
      <xdr:rowOff>409575</xdr:rowOff>
    </xdr:to>
    <xdr:pic>
      <xdr:nvPicPr>
        <xdr:cNvPr id="2" name="1 Imagen" descr="C:\Users\luis_osorio\Desktop\LOGO UNIBE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803123" cy="8286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13609</xdr:colOff>
      <xdr:row>0</xdr:row>
      <xdr:rowOff>0</xdr:rowOff>
    </xdr:from>
    <xdr:to>
      <xdr:col>3</xdr:col>
      <xdr:colOff>27216</xdr:colOff>
      <xdr:row>2</xdr:row>
      <xdr:rowOff>68036</xdr:rowOff>
    </xdr:to>
    <xdr:pic>
      <xdr:nvPicPr>
        <xdr:cNvPr id="2" name="1 Imagen" descr="C:\Users\luis_osorio\Desktop\LOGO UNIBE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2109" y="0"/>
          <a:ext cx="1047750" cy="966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497416</xdr:colOff>
      <xdr:row>0</xdr:row>
      <xdr:rowOff>44097</xdr:rowOff>
    </xdr:from>
    <xdr:to>
      <xdr:col>2</xdr:col>
      <xdr:colOff>1300539</xdr:colOff>
      <xdr:row>1</xdr:row>
      <xdr:rowOff>456789</xdr:rowOff>
    </xdr:to>
    <xdr:pic>
      <xdr:nvPicPr>
        <xdr:cNvPr id="4" name="1 Imagen" descr="C:\Users\luis_osorio\Desktop\LOGO UNIBE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194" y="44097"/>
          <a:ext cx="803123" cy="8501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2" zoomScale="85" zoomScaleNormal="85" workbookViewId="0">
      <selection activeCell="F5" sqref="F5"/>
    </sheetView>
  </sheetViews>
  <sheetFormatPr defaultColWidth="9.140625" defaultRowHeight="15" x14ac:dyDescent="0.25"/>
  <cols>
    <col min="1" max="1" width="7.28515625" customWidth="1"/>
    <col min="2" max="2" width="41.5703125" customWidth="1"/>
    <col min="3" max="3" width="16.85546875" customWidth="1"/>
    <col min="4" max="4" width="15.7109375" customWidth="1"/>
    <col min="5" max="6" width="13" customWidth="1"/>
    <col min="7" max="8" width="13.7109375" customWidth="1"/>
    <col min="9" max="9" width="11.85546875" customWidth="1"/>
    <col min="10" max="10" width="12.7109375" customWidth="1"/>
    <col min="11" max="11" width="11.28515625" style="30" bestFit="1" customWidth="1"/>
    <col min="12" max="12" width="11.140625" customWidth="1"/>
    <col min="13" max="17" width="10.85546875" bestFit="1" customWidth="1"/>
  </cols>
  <sheetData>
    <row r="1" spans="1:17" ht="33" customHeight="1" x14ac:dyDescent="0.25">
      <c r="A1" s="3"/>
      <c r="B1" s="3"/>
      <c r="C1" s="50"/>
      <c r="D1" s="51" t="s">
        <v>35</v>
      </c>
      <c r="E1" s="51"/>
      <c r="F1" s="51"/>
      <c r="G1" s="51"/>
      <c r="H1" s="34"/>
      <c r="I1" s="34"/>
      <c r="J1" s="52" t="s">
        <v>36</v>
      </c>
    </row>
    <row r="2" spans="1:17" ht="35.1" customHeight="1" x14ac:dyDescent="0.25">
      <c r="A2" s="5"/>
      <c r="B2" s="5"/>
      <c r="C2" s="50"/>
      <c r="D2" s="51" t="s">
        <v>72</v>
      </c>
      <c r="E2" s="51"/>
      <c r="F2" s="51"/>
      <c r="G2" s="51"/>
      <c r="H2" s="35"/>
      <c r="I2" s="35"/>
      <c r="J2" s="53"/>
    </row>
    <row r="3" spans="1:17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7" ht="23.25" customHeight="1" x14ac:dyDescent="0.25">
      <c r="A4" s="54" t="s">
        <v>48</v>
      </c>
      <c r="B4" s="55"/>
      <c r="C4" s="56"/>
      <c r="D4" s="4"/>
      <c r="E4" s="4"/>
      <c r="F4" s="4"/>
      <c r="G4" s="5"/>
      <c r="H4" s="6" t="s">
        <v>81</v>
      </c>
      <c r="I4" s="5"/>
    </row>
    <row r="5" spans="1:17" ht="23.2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7" ht="24.75" customHeight="1" x14ac:dyDescent="0.25">
      <c r="A6" s="54" t="s">
        <v>82</v>
      </c>
      <c r="B6" s="55"/>
      <c r="C6" s="56"/>
      <c r="D6" s="4"/>
      <c r="E6" s="4"/>
      <c r="F6" s="4"/>
      <c r="G6" s="4"/>
      <c r="H6" s="6" t="s">
        <v>50</v>
      </c>
      <c r="I6" s="4"/>
    </row>
    <row r="7" spans="1:17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7" ht="39.6" customHeight="1" x14ac:dyDescent="0.25">
      <c r="A8" s="57" t="s">
        <v>0</v>
      </c>
      <c r="B8" s="57" t="s">
        <v>1</v>
      </c>
      <c r="C8" s="57" t="s">
        <v>2</v>
      </c>
      <c r="D8" s="47" t="s">
        <v>73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9"/>
    </row>
    <row r="9" spans="1:17" ht="15" customHeight="1" x14ac:dyDescent="0.25">
      <c r="A9" s="57"/>
      <c r="B9" s="57"/>
      <c r="C9" s="57"/>
      <c r="D9" s="36" t="s">
        <v>74</v>
      </c>
      <c r="E9" s="36" t="s">
        <v>75</v>
      </c>
      <c r="F9" s="36" t="s">
        <v>76</v>
      </c>
      <c r="G9" s="36" t="s">
        <v>77</v>
      </c>
      <c r="H9" s="36" t="s">
        <v>78</v>
      </c>
      <c r="I9" s="36" t="s">
        <v>79</v>
      </c>
      <c r="J9" s="36" t="s">
        <v>80</v>
      </c>
      <c r="K9" s="39" t="s">
        <v>85</v>
      </c>
      <c r="L9" s="39" t="s">
        <v>86</v>
      </c>
      <c r="M9" s="39" t="s">
        <v>87</v>
      </c>
      <c r="N9" s="39" t="s">
        <v>88</v>
      </c>
      <c r="O9" s="39" t="s">
        <v>89</v>
      </c>
      <c r="P9" s="39" t="s">
        <v>90</v>
      </c>
      <c r="Q9" s="39" t="s">
        <v>91</v>
      </c>
    </row>
    <row r="10" spans="1:17" ht="28.5" x14ac:dyDescent="0.25">
      <c r="A10" s="57"/>
      <c r="B10" s="57"/>
      <c r="C10" s="57"/>
      <c r="D10" s="16">
        <v>43951</v>
      </c>
      <c r="E10" s="16">
        <v>43958</v>
      </c>
      <c r="F10" s="16">
        <v>43965</v>
      </c>
      <c r="G10" s="16" t="s">
        <v>95</v>
      </c>
      <c r="H10" s="16" t="s">
        <v>96</v>
      </c>
      <c r="I10" s="16">
        <v>43927</v>
      </c>
      <c r="J10" s="16">
        <v>44141</v>
      </c>
      <c r="K10" s="16" t="s">
        <v>102</v>
      </c>
      <c r="L10" s="16" t="s">
        <v>103</v>
      </c>
      <c r="M10" s="16">
        <v>43868</v>
      </c>
      <c r="N10" s="16">
        <v>44081</v>
      </c>
      <c r="O10" s="16" t="s">
        <v>110</v>
      </c>
      <c r="P10" s="16" t="s">
        <v>111</v>
      </c>
      <c r="Q10" s="16"/>
    </row>
    <row r="11" spans="1:17" ht="18" customHeight="1" x14ac:dyDescent="0.25">
      <c r="A11" s="13">
        <v>1</v>
      </c>
      <c r="B11" s="37" t="s">
        <v>55</v>
      </c>
      <c r="C11" s="38" t="s">
        <v>54</v>
      </c>
      <c r="D11" s="13" t="s">
        <v>92</v>
      </c>
      <c r="E11" s="13" t="s">
        <v>92</v>
      </c>
      <c r="F11" s="13" t="s">
        <v>92</v>
      </c>
      <c r="G11" s="23"/>
      <c r="H11" s="13" t="s">
        <v>92</v>
      </c>
      <c r="I11" s="13" t="s">
        <v>92</v>
      </c>
      <c r="J11" s="13" t="s">
        <v>92</v>
      </c>
      <c r="K11" s="13" t="s">
        <v>92</v>
      </c>
      <c r="L11" s="13" t="s">
        <v>92</v>
      </c>
      <c r="M11" s="23" t="s">
        <v>92</v>
      </c>
      <c r="N11" s="23" t="s">
        <v>92</v>
      </c>
      <c r="O11" s="23" t="s">
        <v>92</v>
      </c>
      <c r="P11" s="23" t="s">
        <v>92</v>
      </c>
      <c r="Q11" s="23"/>
    </row>
    <row r="12" spans="1:17" x14ac:dyDescent="0.25">
      <c r="A12" s="13">
        <v>2</v>
      </c>
      <c r="B12" s="37" t="s">
        <v>56</v>
      </c>
      <c r="C12" s="38" t="s">
        <v>57</v>
      </c>
      <c r="D12" s="13" t="s">
        <v>92</v>
      </c>
      <c r="E12" s="13" t="s">
        <v>92</v>
      </c>
      <c r="F12" s="13" t="s">
        <v>92</v>
      </c>
      <c r="G12" s="23" t="s">
        <v>92</v>
      </c>
      <c r="H12" s="13" t="s">
        <v>92</v>
      </c>
      <c r="I12" s="13" t="s">
        <v>92</v>
      </c>
      <c r="J12" s="13" t="s">
        <v>92</v>
      </c>
      <c r="K12" s="13" t="s">
        <v>92</v>
      </c>
      <c r="L12" s="13"/>
      <c r="M12" s="23" t="s">
        <v>92</v>
      </c>
      <c r="N12" s="23" t="s">
        <v>92</v>
      </c>
      <c r="O12" s="23" t="s">
        <v>92</v>
      </c>
      <c r="P12" s="23" t="s">
        <v>92</v>
      </c>
      <c r="Q12" s="23"/>
    </row>
    <row r="13" spans="1:17" x14ac:dyDescent="0.25">
      <c r="A13" s="13">
        <v>3</v>
      </c>
      <c r="B13" s="37" t="s">
        <v>58</v>
      </c>
      <c r="C13" s="38" t="s">
        <v>59</v>
      </c>
      <c r="D13" s="13"/>
      <c r="E13" s="13"/>
      <c r="F13" s="13" t="s">
        <v>92</v>
      </c>
      <c r="G13" s="23"/>
      <c r="H13" s="13"/>
      <c r="I13" s="13"/>
      <c r="J13" s="13"/>
      <c r="K13" s="13"/>
      <c r="L13" s="13" t="s">
        <v>92</v>
      </c>
      <c r="M13" s="23" t="s">
        <v>107</v>
      </c>
      <c r="N13" s="23" t="s">
        <v>92</v>
      </c>
      <c r="O13" s="23"/>
      <c r="P13" s="23" t="s">
        <v>92</v>
      </c>
      <c r="Q13" s="23"/>
    </row>
    <row r="14" spans="1:17" ht="15.75" customHeight="1" x14ac:dyDescent="0.25">
      <c r="A14" s="13">
        <v>4</v>
      </c>
      <c r="B14" s="37" t="s">
        <v>61</v>
      </c>
      <c r="C14" s="38" t="s">
        <v>60</v>
      </c>
      <c r="D14" s="13"/>
      <c r="E14" s="13"/>
      <c r="F14" s="23"/>
      <c r="G14" s="23"/>
      <c r="H14" s="13"/>
      <c r="I14" s="13"/>
      <c r="J14" s="13"/>
      <c r="K14" s="13"/>
      <c r="L14" s="13"/>
      <c r="M14" s="23"/>
      <c r="N14" s="23"/>
      <c r="O14" s="23"/>
      <c r="P14" s="23"/>
      <c r="Q14" s="23"/>
    </row>
    <row r="15" spans="1:17" ht="15.75" x14ac:dyDescent="0.25">
      <c r="A15" s="13">
        <v>5</v>
      </c>
      <c r="B15" s="37" t="s">
        <v>62</v>
      </c>
      <c r="C15" s="38" t="s">
        <v>63</v>
      </c>
      <c r="D15" s="7"/>
      <c r="E15" s="7"/>
      <c r="F15" s="23"/>
      <c r="G15" s="7"/>
      <c r="H15" s="40"/>
      <c r="I15" s="40"/>
      <c r="J15" s="40"/>
      <c r="K15" s="7"/>
      <c r="L15" s="7"/>
      <c r="M15" s="7"/>
      <c r="N15" s="23"/>
      <c r="O15" s="7"/>
      <c r="P15" s="7"/>
      <c r="Q15" s="7"/>
    </row>
    <row r="16" spans="1:17" ht="15.75" x14ac:dyDescent="0.25">
      <c r="A16" s="13">
        <v>6</v>
      </c>
      <c r="B16" s="37" t="s">
        <v>65</v>
      </c>
      <c r="C16" s="38" t="s">
        <v>64</v>
      </c>
      <c r="D16" s="23"/>
      <c r="E16" s="23"/>
      <c r="F16" s="23"/>
      <c r="G16" s="23"/>
      <c r="H16" s="13"/>
      <c r="I16" s="13"/>
      <c r="J16" s="13"/>
      <c r="K16" s="23"/>
      <c r="L16" s="23"/>
      <c r="M16" s="23"/>
      <c r="N16" s="7"/>
      <c r="O16" s="7"/>
      <c r="P16" s="7"/>
      <c r="Q16" s="7"/>
    </row>
    <row r="17" spans="1:17" ht="15.75" x14ac:dyDescent="0.25">
      <c r="A17" s="13">
        <v>7</v>
      </c>
      <c r="B17" s="37" t="s">
        <v>66</v>
      </c>
      <c r="C17" s="38" t="s">
        <v>67</v>
      </c>
      <c r="D17" s="23"/>
      <c r="E17" s="23"/>
      <c r="F17" s="23"/>
      <c r="G17" s="23"/>
      <c r="H17" s="23"/>
      <c r="I17" s="23"/>
      <c r="J17" s="13"/>
      <c r="K17" s="23"/>
      <c r="L17" s="23"/>
      <c r="M17" s="23"/>
      <c r="N17" s="7"/>
      <c r="O17" s="7"/>
      <c r="P17" s="7"/>
      <c r="Q17" s="7"/>
    </row>
    <row r="18" spans="1:17" x14ac:dyDescent="0.25">
      <c r="A18" s="13">
        <v>8</v>
      </c>
      <c r="B18" s="37" t="s">
        <v>68</v>
      </c>
      <c r="C18" s="38" t="s">
        <v>69</v>
      </c>
      <c r="D18" s="23"/>
      <c r="E18" s="23"/>
      <c r="F18" s="23"/>
      <c r="G18" s="23"/>
      <c r="H18" s="23"/>
      <c r="I18" s="23"/>
      <c r="J18" s="13" t="s">
        <v>99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13">
        <v>9</v>
      </c>
      <c r="B19" s="37" t="s">
        <v>70</v>
      </c>
      <c r="C19" s="38" t="s">
        <v>71</v>
      </c>
      <c r="D19" s="23"/>
      <c r="E19" s="23"/>
      <c r="F19" s="23"/>
      <c r="G19" s="23"/>
      <c r="H19" s="23"/>
      <c r="I19" s="23"/>
      <c r="J19" s="13"/>
      <c r="K19" s="13"/>
      <c r="L19" s="13"/>
      <c r="M19" s="13"/>
      <c r="N19" s="13"/>
      <c r="O19" s="13"/>
      <c r="P19" s="13"/>
      <c r="Q19" s="13"/>
    </row>
    <row r="20" spans="1:17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7" ht="66.75" customHeight="1" x14ac:dyDescent="0.25">
      <c r="A21" s="2" t="s">
        <v>21</v>
      </c>
      <c r="B21" s="2"/>
      <c r="C21" s="9"/>
      <c r="D21" s="9"/>
      <c r="E21" s="9"/>
      <c r="F21" s="9"/>
      <c r="G21" s="9"/>
      <c r="H21" s="9"/>
      <c r="I21" s="9"/>
      <c r="J21" s="9"/>
    </row>
    <row r="22" spans="1:17" ht="24.95" customHeight="1" x14ac:dyDescent="0.25">
      <c r="A22" s="2"/>
      <c r="B22" s="2"/>
      <c r="C22" s="9"/>
      <c r="D22" s="2" t="s">
        <v>42</v>
      </c>
      <c r="E22" s="9"/>
      <c r="F22" s="9"/>
      <c r="G22" s="9"/>
      <c r="H22" s="9"/>
      <c r="I22" s="9"/>
      <c r="J22" s="9"/>
    </row>
    <row r="23" spans="1:17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7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7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7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7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7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7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7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7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7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</sheetData>
  <mergeCells count="10">
    <mergeCell ref="D8:Q8"/>
    <mergeCell ref="C1:C2"/>
    <mergeCell ref="D1:G1"/>
    <mergeCell ref="J1:J2"/>
    <mergeCell ref="D2:G2"/>
    <mergeCell ref="A4:C4"/>
    <mergeCell ref="A6:C6"/>
    <mergeCell ref="A8:A10"/>
    <mergeCell ref="B8:B10"/>
    <mergeCell ref="C8:C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C1" zoomScale="85" zoomScaleNormal="85" zoomScalePageLayoutView="80" workbookViewId="0">
      <selection activeCell="J16" sqref="J16"/>
    </sheetView>
  </sheetViews>
  <sheetFormatPr defaultColWidth="9.140625" defaultRowHeight="15" x14ac:dyDescent="0.25"/>
  <cols>
    <col min="1" max="1" width="7.28515625" customWidth="1"/>
    <col min="2" max="2" width="41.5703125" customWidth="1"/>
    <col min="3" max="3" width="23.7109375" customWidth="1"/>
    <col min="4" max="4" width="27.7109375" customWidth="1"/>
    <col min="5" max="5" width="17.7109375" customWidth="1"/>
    <col min="6" max="6" width="13.42578125" customWidth="1"/>
    <col min="7" max="8" width="13.7109375" customWidth="1"/>
    <col min="9" max="9" width="21.7109375" customWidth="1"/>
    <col min="10" max="10" width="9.7109375" customWidth="1"/>
    <col min="11" max="12" width="10" customWidth="1"/>
    <col min="13" max="13" width="11.140625" customWidth="1"/>
    <col min="14" max="14" width="9.140625" style="30"/>
  </cols>
  <sheetData>
    <row r="1" spans="1:14" ht="33" customHeight="1" x14ac:dyDescent="0.25">
      <c r="A1" s="3"/>
      <c r="B1" s="3"/>
      <c r="C1" s="50"/>
      <c r="D1" s="51" t="s">
        <v>35</v>
      </c>
      <c r="E1" s="51"/>
      <c r="F1" s="51"/>
      <c r="G1" s="51"/>
      <c r="H1" s="17"/>
      <c r="I1" s="52" t="s">
        <v>36</v>
      </c>
      <c r="J1" s="3"/>
      <c r="K1" s="3"/>
      <c r="L1" s="3"/>
      <c r="M1" s="3"/>
    </row>
    <row r="2" spans="1:14" ht="35.1" customHeight="1" x14ac:dyDescent="0.25">
      <c r="A2" s="5"/>
      <c r="B2" s="5"/>
      <c r="C2" s="50"/>
      <c r="D2" s="51" t="s">
        <v>41</v>
      </c>
      <c r="E2" s="51"/>
      <c r="F2" s="51"/>
      <c r="G2" s="51"/>
      <c r="H2" s="18"/>
      <c r="I2" s="53"/>
      <c r="J2" s="5"/>
      <c r="K2" s="5"/>
      <c r="L2" s="5"/>
      <c r="M2" s="5"/>
    </row>
    <row r="3" spans="1:14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ht="23.25" customHeight="1" x14ac:dyDescent="0.25">
      <c r="A4" s="54" t="s">
        <v>48</v>
      </c>
      <c r="B4" s="55"/>
      <c r="C4" s="56"/>
      <c r="D4" s="4"/>
      <c r="E4" s="4"/>
      <c r="F4" s="4"/>
      <c r="G4" s="5"/>
      <c r="H4" s="5"/>
      <c r="I4" s="6" t="s">
        <v>51</v>
      </c>
      <c r="J4" s="58" t="s">
        <v>53</v>
      </c>
      <c r="K4" s="58"/>
      <c r="L4" s="58"/>
      <c r="M4" s="59"/>
    </row>
    <row r="5" spans="1:14" ht="23.2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4" ht="24.75" customHeight="1" x14ac:dyDescent="0.25">
      <c r="A6" s="54" t="s">
        <v>82</v>
      </c>
      <c r="B6" s="55"/>
      <c r="C6" s="56"/>
      <c r="D6" s="4"/>
      <c r="E6" s="4"/>
      <c r="F6" s="4"/>
      <c r="G6" s="4"/>
      <c r="H6" s="4"/>
      <c r="I6" s="6" t="s">
        <v>50</v>
      </c>
      <c r="J6" s="58"/>
      <c r="K6" s="58"/>
      <c r="L6" s="58"/>
      <c r="M6" s="59"/>
    </row>
    <row r="7" spans="1:14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ht="39.6" customHeight="1" x14ac:dyDescent="0.25">
      <c r="A8" s="57" t="s">
        <v>0</v>
      </c>
      <c r="B8" s="57" t="s">
        <v>1</v>
      </c>
      <c r="C8" s="57" t="s">
        <v>2</v>
      </c>
      <c r="D8" s="57" t="s">
        <v>3</v>
      </c>
      <c r="E8" s="57"/>
      <c r="F8" s="57"/>
      <c r="G8" s="57"/>
      <c r="H8" s="57"/>
      <c r="I8" s="57"/>
      <c r="J8" s="57" t="s">
        <v>15</v>
      </c>
      <c r="K8" s="57"/>
      <c r="L8" s="57"/>
      <c r="M8" s="57"/>
    </row>
    <row r="9" spans="1:14" ht="15" customHeight="1" x14ac:dyDescent="0.25">
      <c r="A9" s="57"/>
      <c r="B9" s="57"/>
      <c r="C9" s="57"/>
      <c r="D9" s="11" t="s">
        <v>18</v>
      </c>
      <c r="E9" s="11" t="s">
        <v>18</v>
      </c>
      <c r="F9" s="11" t="s">
        <v>18</v>
      </c>
      <c r="G9" s="11" t="s">
        <v>18</v>
      </c>
      <c r="H9" s="19" t="s">
        <v>18</v>
      </c>
      <c r="I9" s="11" t="s">
        <v>18</v>
      </c>
      <c r="J9" s="61" t="s">
        <v>10</v>
      </c>
      <c r="K9" s="61" t="s">
        <v>8</v>
      </c>
      <c r="L9" s="62" t="s">
        <v>43</v>
      </c>
      <c r="M9" s="61" t="s">
        <v>24</v>
      </c>
    </row>
    <row r="10" spans="1:14" ht="60.75" customHeight="1" x14ac:dyDescent="0.25">
      <c r="A10" s="57"/>
      <c r="B10" s="57"/>
      <c r="C10" s="57"/>
      <c r="D10" s="15" t="s">
        <v>84</v>
      </c>
      <c r="E10" s="15" t="s">
        <v>83</v>
      </c>
      <c r="F10" s="15" t="s">
        <v>93</v>
      </c>
      <c r="G10" s="15" t="s">
        <v>94</v>
      </c>
      <c r="H10" s="15" t="s">
        <v>97</v>
      </c>
      <c r="I10" s="15" t="s">
        <v>98</v>
      </c>
      <c r="J10" s="61"/>
      <c r="K10" s="61"/>
      <c r="L10" s="63"/>
      <c r="M10" s="61"/>
    </row>
    <row r="11" spans="1:14" x14ac:dyDescent="0.25">
      <c r="A11" s="57"/>
      <c r="B11" s="57"/>
      <c r="C11" s="57"/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61"/>
      <c r="K11" s="61"/>
      <c r="L11" s="63"/>
      <c r="M11" s="61"/>
    </row>
    <row r="12" spans="1:14" x14ac:dyDescent="0.25">
      <c r="A12" s="57"/>
      <c r="B12" s="57"/>
      <c r="C12" s="57"/>
      <c r="D12" s="16">
        <v>43951</v>
      </c>
      <c r="E12" s="16">
        <v>43958</v>
      </c>
      <c r="F12" s="16">
        <v>43965</v>
      </c>
      <c r="G12" s="16">
        <v>43972</v>
      </c>
      <c r="H12" s="16" t="s">
        <v>96</v>
      </c>
      <c r="I12" s="16">
        <v>43927</v>
      </c>
      <c r="J12" s="61"/>
      <c r="K12" s="61"/>
      <c r="L12" s="64"/>
      <c r="M12" s="61"/>
    </row>
    <row r="13" spans="1:14" ht="20.25" customHeight="1" x14ac:dyDescent="0.25">
      <c r="A13" s="13">
        <v>1</v>
      </c>
      <c r="B13" s="37" t="s">
        <v>55</v>
      </c>
      <c r="C13" s="38" t="s">
        <v>54</v>
      </c>
      <c r="D13" s="13"/>
      <c r="E13" s="13"/>
      <c r="F13" s="23"/>
      <c r="G13" s="23"/>
      <c r="H13" s="23"/>
      <c r="I13" s="23"/>
      <c r="J13" s="23"/>
      <c r="K13" s="23"/>
      <c r="L13" s="23"/>
      <c r="M13" s="7"/>
    </row>
    <row r="14" spans="1:14" ht="18.75" customHeight="1" x14ac:dyDescent="0.25">
      <c r="A14" s="13">
        <v>2</v>
      </c>
      <c r="B14" s="37" t="s">
        <v>56</v>
      </c>
      <c r="C14" s="38" t="s">
        <v>57</v>
      </c>
      <c r="D14" s="13"/>
      <c r="E14" s="13"/>
      <c r="F14" s="23"/>
      <c r="G14" s="13"/>
      <c r="H14" s="23"/>
      <c r="I14" s="23"/>
      <c r="J14" s="23"/>
      <c r="K14" s="23"/>
      <c r="L14" s="23"/>
      <c r="M14" s="7"/>
    </row>
    <row r="15" spans="1:14" ht="15.75" x14ac:dyDescent="0.25">
      <c r="A15" s="13">
        <v>3</v>
      </c>
      <c r="B15" s="37" t="s">
        <v>58</v>
      </c>
      <c r="C15" s="38" t="s">
        <v>59</v>
      </c>
      <c r="D15" s="13">
        <v>7</v>
      </c>
      <c r="E15" s="13">
        <v>7</v>
      </c>
      <c r="F15" s="13">
        <v>7</v>
      </c>
      <c r="G15" s="13">
        <v>3</v>
      </c>
      <c r="H15" s="13">
        <v>9.5</v>
      </c>
      <c r="I15" s="13">
        <v>9</v>
      </c>
      <c r="J15" s="23">
        <f>SUM(D15:I15)/6*0.6</f>
        <v>4.25</v>
      </c>
      <c r="K15" s="23">
        <v>9.4</v>
      </c>
      <c r="L15" s="23">
        <f>K15*0.4</f>
        <v>3.7600000000000002</v>
      </c>
      <c r="M15" s="7">
        <f>SUM(J15,L15)</f>
        <v>8.01</v>
      </c>
      <c r="N15" s="30">
        <v>8</v>
      </c>
    </row>
    <row r="16" spans="1:14" ht="15.75" x14ac:dyDescent="0.25">
      <c r="A16" s="13">
        <v>4</v>
      </c>
      <c r="B16" s="37" t="s">
        <v>61</v>
      </c>
      <c r="C16" s="38" t="s">
        <v>60</v>
      </c>
      <c r="D16" s="13">
        <v>9</v>
      </c>
      <c r="E16" s="13">
        <v>8</v>
      </c>
      <c r="F16" s="13">
        <v>9.5</v>
      </c>
      <c r="G16" s="13">
        <v>9</v>
      </c>
      <c r="H16" s="13">
        <v>9.5</v>
      </c>
      <c r="I16" s="13">
        <v>10</v>
      </c>
      <c r="J16" s="23">
        <f t="shared" ref="J16:J21" si="0">SUM(D16:I16)/6*0.6</f>
        <v>5.4999999999999991</v>
      </c>
      <c r="K16" s="23">
        <v>9.6999999999999993</v>
      </c>
      <c r="L16" s="23">
        <f t="shared" ref="L16:L21" si="1">K16*0.4</f>
        <v>3.88</v>
      </c>
      <c r="M16" s="7">
        <f t="shared" ref="M16:M21" si="2">SUM(J16,L16)</f>
        <v>9.379999999999999</v>
      </c>
      <c r="N16" s="30">
        <v>9.4</v>
      </c>
    </row>
    <row r="17" spans="1:14" ht="15.75" x14ac:dyDescent="0.25">
      <c r="A17" s="13">
        <v>5</v>
      </c>
      <c r="B17" s="37" t="s">
        <v>62</v>
      </c>
      <c r="C17" s="38" t="s">
        <v>63</v>
      </c>
      <c r="D17" s="13">
        <v>9.5</v>
      </c>
      <c r="E17" s="13">
        <v>9</v>
      </c>
      <c r="F17" s="13">
        <v>9</v>
      </c>
      <c r="G17" s="13">
        <v>9</v>
      </c>
      <c r="H17" s="13">
        <v>10</v>
      </c>
      <c r="I17" s="13">
        <v>9.5</v>
      </c>
      <c r="J17" s="23">
        <f t="shared" si="0"/>
        <v>5.6000000000000005</v>
      </c>
      <c r="K17" s="23">
        <v>9.9</v>
      </c>
      <c r="L17" s="23">
        <f t="shared" si="1"/>
        <v>3.9600000000000004</v>
      </c>
      <c r="M17" s="7">
        <f t="shared" si="2"/>
        <v>9.56</v>
      </c>
      <c r="N17" s="30">
        <v>9.6</v>
      </c>
    </row>
    <row r="18" spans="1:14" ht="15.75" x14ac:dyDescent="0.25">
      <c r="A18" s="13">
        <v>6</v>
      </c>
      <c r="B18" s="37" t="s">
        <v>65</v>
      </c>
      <c r="C18" s="38" t="s">
        <v>64</v>
      </c>
      <c r="D18" s="13">
        <v>8</v>
      </c>
      <c r="E18" s="13">
        <v>8</v>
      </c>
      <c r="F18" s="13">
        <v>8</v>
      </c>
      <c r="G18" s="13">
        <v>3</v>
      </c>
      <c r="H18" s="13">
        <v>9.5</v>
      </c>
      <c r="I18" s="13">
        <v>8</v>
      </c>
      <c r="J18" s="23">
        <f t="shared" si="0"/>
        <v>4.45</v>
      </c>
      <c r="K18" s="23">
        <v>9.3000000000000007</v>
      </c>
      <c r="L18" s="23">
        <f t="shared" si="1"/>
        <v>3.7200000000000006</v>
      </c>
      <c r="M18" s="7">
        <f t="shared" si="2"/>
        <v>8.1700000000000017</v>
      </c>
      <c r="N18" s="30">
        <v>8.1999999999999993</v>
      </c>
    </row>
    <row r="19" spans="1:14" ht="18.75" customHeight="1" x14ac:dyDescent="0.25">
      <c r="A19" s="13">
        <v>7</v>
      </c>
      <c r="B19" s="37" t="s">
        <v>66</v>
      </c>
      <c r="C19" s="38" t="s">
        <v>67</v>
      </c>
      <c r="D19" s="13">
        <v>9</v>
      </c>
      <c r="E19" s="13">
        <v>9</v>
      </c>
      <c r="F19" s="13">
        <v>9</v>
      </c>
      <c r="G19" s="13">
        <v>9</v>
      </c>
      <c r="H19" s="13">
        <v>10</v>
      </c>
      <c r="I19" s="13">
        <v>9</v>
      </c>
      <c r="J19" s="23">
        <f t="shared" si="0"/>
        <v>5.4999999999999991</v>
      </c>
      <c r="K19" s="23">
        <v>9.9</v>
      </c>
      <c r="L19" s="23">
        <f t="shared" si="1"/>
        <v>3.9600000000000004</v>
      </c>
      <c r="M19" s="7">
        <f t="shared" si="2"/>
        <v>9.4599999999999991</v>
      </c>
      <c r="N19" s="30">
        <v>9.5</v>
      </c>
    </row>
    <row r="20" spans="1:14" ht="15.75" x14ac:dyDescent="0.25">
      <c r="A20" s="13">
        <v>8</v>
      </c>
      <c r="B20" s="37" t="s">
        <v>68</v>
      </c>
      <c r="C20" s="38" t="s">
        <v>69</v>
      </c>
      <c r="D20" s="13">
        <v>8</v>
      </c>
      <c r="E20" s="13">
        <v>9</v>
      </c>
      <c r="F20" s="13">
        <v>9</v>
      </c>
      <c r="G20" s="13">
        <v>9</v>
      </c>
      <c r="H20" s="13">
        <v>10</v>
      </c>
      <c r="I20" s="13">
        <v>9</v>
      </c>
      <c r="J20" s="23">
        <f t="shared" si="0"/>
        <v>5.3999999999999995</v>
      </c>
      <c r="K20" s="23">
        <v>9.3000000000000007</v>
      </c>
      <c r="L20" s="23">
        <f t="shared" si="1"/>
        <v>3.7200000000000006</v>
      </c>
      <c r="M20" s="7">
        <f t="shared" si="2"/>
        <v>9.120000000000001</v>
      </c>
      <c r="N20" s="30">
        <v>9.1</v>
      </c>
    </row>
    <row r="21" spans="1:14" ht="15.75" customHeight="1" x14ac:dyDescent="0.25">
      <c r="A21" s="13">
        <v>9</v>
      </c>
      <c r="B21" s="37" t="s">
        <v>70</v>
      </c>
      <c r="C21" s="38" t="s">
        <v>71</v>
      </c>
      <c r="D21" s="13">
        <v>9.5</v>
      </c>
      <c r="E21" s="13">
        <v>8</v>
      </c>
      <c r="F21" s="13">
        <v>9.5</v>
      </c>
      <c r="G21" s="13">
        <v>9</v>
      </c>
      <c r="H21" s="13">
        <v>9.5</v>
      </c>
      <c r="I21" s="13">
        <v>10</v>
      </c>
      <c r="J21" s="23">
        <f t="shared" si="0"/>
        <v>5.55</v>
      </c>
      <c r="K21" s="23">
        <v>10</v>
      </c>
      <c r="L21" s="23">
        <f t="shared" si="1"/>
        <v>4</v>
      </c>
      <c r="M21" s="7">
        <f t="shared" si="2"/>
        <v>9.5500000000000007</v>
      </c>
      <c r="N21" s="30">
        <v>9.6</v>
      </c>
    </row>
    <row r="22" spans="1:14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4" ht="66.75" customHeight="1" x14ac:dyDescent="0.25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4" ht="45.95" customHeight="1" x14ac:dyDescent="0.25">
      <c r="A24" s="9" t="s">
        <v>101</v>
      </c>
      <c r="B24" s="2"/>
      <c r="C24" s="9"/>
      <c r="D24" s="9" t="s">
        <v>100</v>
      </c>
      <c r="E24" s="9"/>
      <c r="F24" s="9"/>
      <c r="G24" s="9"/>
      <c r="H24" s="9"/>
      <c r="I24" s="9"/>
      <c r="J24" s="9"/>
      <c r="N24"/>
    </row>
    <row r="25" spans="1:14" ht="15.75" x14ac:dyDescent="0.25">
      <c r="A25" s="60"/>
      <c r="B25" s="6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ht="15.75" x14ac:dyDescent="0.25">
      <c r="A26" s="3"/>
      <c r="B26" s="3"/>
      <c r="C26" s="3"/>
      <c r="D26" s="14" t="s">
        <v>42</v>
      </c>
      <c r="E26" s="9" t="s">
        <v>47</v>
      </c>
      <c r="F26" s="3"/>
      <c r="G26" s="3"/>
      <c r="H26" s="3"/>
      <c r="I26" s="3"/>
      <c r="J26" s="3"/>
      <c r="K26" s="3"/>
      <c r="L26" s="3"/>
      <c r="M26" s="3"/>
    </row>
    <row r="27" spans="1:14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4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4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4" ht="15.75" x14ac:dyDescent="0.25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4" ht="15.75" x14ac:dyDescent="0.25">
      <c r="A31" s="20"/>
      <c r="B31" s="2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5.75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13" ht="15.75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13" ht="15.75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13" ht="15.75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13" ht="15.75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13" ht="15.75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13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</sheetData>
  <mergeCells count="18">
    <mergeCell ref="A25:B25"/>
    <mergeCell ref="J4:M4"/>
    <mergeCell ref="A4:C4"/>
    <mergeCell ref="J8:M8"/>
    <mergeCell ref="A8:A12"/>
    <mergeCell ref="B8:B12"/>
    <mergeCell ref="C8:C12"/>
    <mergeCell ref="J9:J12"/>
    <mergeCell ref="K9:K12"/>
    <mergeCell ref="M9:M12"/>
    <mergeCell ref="D8:I8"/>
    <mergeCell ref="L9:L12"/>
    <mergeCell ref="I1:I2"/>
    <mergeCell ref="C1:C2"/>
    <mergeCell ref="D1:G1"/>
    <mergeCell ref="D2:G2"/>
    <mergeCell ref="J6:M6"/>
    <mergeCell ref="A6:C6"/>
  </mergeCells>
  <phoneticPr fontId="4" type="noConversion"/>
  <printOptions horizontalCentered="1" verticalCentered="1"/>
  <pageMargins left="0.9" right="0.31" top="0.55000000000000004" bottom="0.35000000000000003" header="0.31" footer="0.31"/>
  <pageSetup paperSize="9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" zoomScale="70" zoomScaleNormal="70" workbookViewId="0">
      <selection activeCell="J4" sqref="J4:M4"/>
    </sheetView>
  </sheetViews>
  <sheetFormatPr defaultColWidth="9.140625" defaultRowHeight="15" x14ac:dyDescent="0.25"/>
  <cols>
    <col min="1" max="1" width="7.28515625" customWidth="1"/>
    <col min="2" max="2" width="41.5703125" customWidth="1"/>
    <col min="3" max="3" width="23.7109375" customWidth="1"/>
    <col min="4" max="4" width="27.7109375" customWidth="1"/>
    <col min="5" max="5" width="17.7109375" customWidth="1"/>
    <col min="6" max="6" width="13.42578125" customWidth="1"/>
    <col min="7" max="8" width="13.7109375" customWidth="1"/>
    <col min="9" max="9" width="21.7109375" customWidth="1"/>
    <col min="10" max="10" width="9.7109375" customWidth="1"/>
    <col min="11" max="12" width="10" customWidth="1"/>
    <col min="13" max="13" width="11.140625" customWidth="1"/>
    <col min="14" max="14" width="9.140625" style="30"/>
  </cols>
  <sheetData>
    <row r="1" spans="1:13" ht="33" customHeight="1" x14ac:dyDescent="0.25">
      <c r="A1" s="3"/>
      <c r="B1" s="3"/>
      <c r="C1" s="50"/>
      <c r="D1" s="51" t="s">
        <v>35</v>
      </c>
      <c r="E1" s="51"/>
      <c r="F1" s="51"/>
      <c r="G1" s="51"/>
      <c r="H1" s="41"/>
      <c r="I1" s="52" t="s">
        <v>36</v>
      </c>
      <c r="J1" s="3"/>
      <c r="K1" s="3"/>
      <c r="L1" s="3"/>
      <c r="M1" s="3"/>
    </row>
    <row r="2" spans="1:13" ht="35.1" customHeight="1" x14ac:dyDescent="0.25">
      <c r="A2" s="5"/>
      <c r="B2" s="5"/>
      <c r="C2" s="50"/>
      <c r="D2" s="51" t="s">
        <v>41</v>
      </c>
      <c r="E2" s="51"/>
      <c r="F2" s="51"/>
      <c r="G2" s="51"/>
      <c r="H2" s="42"/>
      <c r="I2" s="53"/>
      <c r="J2" s="5"/>
      <c r="K2" s="5"/>
      <c r="L2" s="5"/>
      <c r="M2" s="5"/>
    </row>
    <row r="3" spans="1:13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3.25" customHeight="1" x14ac:dyDescent="0.25">
      <c r="A4" s="54" t="s">
        <v>48</v>
      </c>
      <c r="B4" s="55"/>
      <c r="C4" s="56"/>
      <c r="D4" s="4"/>
      <c r="E4" s="4"/>
      <c r="F4" s="4"/>
      <c r="G4" s="5"/>
      <c r="H4" s="5"/>
      <c r="I4" s="6" t="s">
        <v>51</v>
      </c>
      <c r="J4" s="58" t="s">
        <v>53</v>
      </c>
      <c r="K4" s="58"/>
      <c r="L4" s="58"/>
      <c r="M4" s="59"/>
    </row>
    <row r="5" spans="1:13" ht="23.2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24.75" customHeight="1" x14ac:dyDescent="0.25">
      <c r="A6" s="54" t="s">
        <v>82</v>
      </c>
      <c r="B6" s="55"/>
      <c r="C6" s="56"/>
      <c r="D6" s="4"/>
      <c r="E6" s="4"/>
      <c r="F6" s="4"/>
      <c r="G6" s="4"/>
      <c r="H6" s="4"/>
      <c r="I6" s="6" t="s">
        <v>50</v>
      </c>
      <c r="J6" s="58"/>
      <c r="K6" s="58"/>
      <c r="L6" s="58"/>
      <c r="M6" s="59"/>
    </row>
    <row r="7" spans="1:13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9.6" customHeight="1" x14ac:dyDescent="0.25">
      <c r="A8" s="57" t="s">
        <v>0</v>
      </c>
      <c r="B8" s="57" t="s">
        <v>1</v>
      </c>
      <c r="C8" s="57" t="s">
        <v>2</v>
      </c>
      <c r="D8" s="57" t="s">
        <v>3</v>
      </c>
      <c r="E8" s="57"/>
      <c r="F8" s="57"/>
      <c r="G8" s="57"/>
      <c r="H8" s="57"/>
      <c r="I8" s="57"/>
      <c r="J8" s="57" t="s">
        <v>15</v>
      </c>
      <c r="K8" s="57"/>
      <c r="L8" s="57"/>
      <c r="M8" s="57"/>
    </row>
    <row r="9" spans="1:13" ht="15" customHeight="1" x14ac:dyDescent="0.25">
      <c r="A9" s="57"/>
      <c r="B9" s="57"/>
      <c r="C9" s="57"/>
      <c r="D9" s="43" t="s">
        <v>18</v>
      </c>
      <c r="E9" s="43" t="s">
        <v>18</v>
      </c>
      <c r="F9" s="43" t="s">
        <v>18</v>
      </c>
      <c r="G9" s="43" t="s">
        <v>18</v>
      </c>
      <c r="H9" s="43" t="s">
        <v>18</v>
      </c>
      <c r="I9" s="43" t="s">
        <v>18</v>
      </c>
      <c r="J9" s="61" t="s">
        <v>10</v>
      </c>
      <c r="K9" s="61" t="s">
        <v>8</v>
      </c>
      <c r="L9" s="62" t="s">
        <v>43</v>
      </c>
      <c r="M9" s="61" t="s">
        <v>24</v>
      </c>
    </row>
    <row r="10" spans="1:13" ht="60.75" customHeight="1" x14ac:dyDescent="0.25">
      <c r="A10" s="57"/>
      <c r="B10" s="57"/>
      <c r="C10" s="57"/>
      <c r="D10" s="15" t="s">
        <v>84</v>
      </c>
      <c r="E10" s="15" t="s">
        <v>83</v>
      </c>
      <c r="F10" s="15" t="s">
        <v>93</v>
      </c>
      <c r="G10" s="15" t="s">
        <v>94</v>
      </c>
      <c r="H10" s="15" t="s">
        <v>97</v>
      </c>
      <c r="I10" s="15" t="s">
        <v>98</v>
      </c>
      <c r="J10" s="61"/>
      <c r="K10" s="61"/>
      <c r="L10" s="63"/>
      <c r="M10" s="61"/>
    </row>
    <row r="11" spans="1:13" x14ac:dyDescent="0.25">
      <c r="A11" s="57"/>
      <c r="B11" s="57"/>
      <c r="C11" s="57"/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61"/>
      <c r="K11" s="61"/>
      <c r="L11" s="63"/>
      <c r="M11" s="61"/>
    </row>
    <row r="12" spans="1:13" x14ac:dyDescent="0.25">
      <c r="A12" s="57"/>
      <c r="B12" s="57"/>
      <c r="C12" s="57"/>
      <c r="D12" s="16">
        <v>43951</v>
      </c>
      <c r="E12" s="16">
        <v>43958</v>
      </c>
      <c r="F12" s="16">
        <v>43965</v>
      </c>
      <c r="G12" s="16">
        <v>43972</v>
      </c>
      <c r="H12" s="16" t="s">
        <v>96</v>
      </c>
      <c r="I12" s="16">
        <v>43927</v>
      </c>
      <c r="J12" s="61"/>
      <c r="K12" s="61"/>
      <c r="L12" s="64"/>
      <c r="M12" s="61"/>
    </row>
    <row r="13" spans="1:13" ht="20.25" customHeight="1" x14ac:dyDescent="0.25">
      <c r="A13" s="13">
        <v>1</v>
      </c>
      <c r="B13" s="37" t="s">
        <v>55</v>
      </c>
      <c r="C13" s="38" t="s">
        <v>54</v>
      </c>
      <c r="D13" s="13"/>
      <c r="E13" s="13"/>
      <c r="F13" s="23"/>
      <c r="G13" s="23"/>
      <c r="H13" s="23"/>
      <c r="I13" s="23"/>
      <c r="J13" s="23"/>
      <c r="K13" s="23"/>
      <c r="L13" s="23"/>
      <c r="M13" s="7"/>
    </row>
    <row r="14" spans="1:13" ht="18.75" customHeight="1" x14ac:dyDescent="0.25">
      <c r="A14" s="13">
        <v>2</v>
      </c>
      <c r="B14" s="37" t="s">
        <v>56</v>
      </c>
      <c r="C14" s="38" t="s">
        <v>57</v>
      </c>
      <c r="D14" s="13"/>
      <c r="E14" s="13"/>
      <c r="F14" s="23"/>
      <c r="G14" s="13"/>
      <c r="H14" s="23"/>
      <c r="I14" s="23"/>
      <c r="J14" s="23"/>
      <c r="K14" s="23"/>
      <c r="L14" s="23"/>
      <c r="M14" s="7"/>
    </row>
    <row r="15" spans="1:13" ht="15.75" x14ac:dyDescent="0.25">
      <c r="A15" s="13">
        <v>3</v>
      </c>
      <c r="B15" s="37" t="s">
        <v>58</v>
      </c>
      <c r="C15" s="38" t="s">
        <v>59</v>
      </c>
      <c r="D15" s="13">
        <v>7</v>
      </c>
      <c r="E15" s="13">
        <v>7</v>
      </c>
      <c r="F15" s="13">
        <v>7</v>
      </c>
      <c r="G15" s="13">
        <v>3</v>
      </c>
      <c r="H15" s="13">
        <v>9.5</v>
      </c>
      <c r="I15" s="13">
        <v>9</v>
      </c>
      <c r="J15" s="23">
        <f>SUM(D15:I15)/6*0.6</f>
        <v>4.25</v>
      </c>
      <c r="K15" s="23">
        <v>9.4</v>
      </c>
      <c r="L15" s="23">
        <f>K15*0.4</f>
        <v>3.7600000000000002</v>
      </c>
      <c r="M15" s="7">
        <v>8</v>
      </c>
    </row>
    <row r="16" spans="1:13" ht="15.75" x14ac:dyDescent="0.25">
      <c r="A16" s="13">
        <v>4</v>
      </c>
      <c r="B16" s="37" t="s">
        <v>61</v>
      </c>
      <c r="C16" s="38" t="s">
        <v>60</v>
      </c>
      <c r="D16" s="13">
        <v>9</v>
      </c>
      <c r="E16" s="13">
        <v>8</v>
      </c>
      <c r="F16" s="13">
        <v>9.5</v>
      </c>
      <c r="G16" s="13">
        <v>9</v>
      </c>
      <c r="H16" s="13">
        <v>9.5</v>
      </c>
      <c r="I16" s="13">
        <v>10</v>
      </c>
      <c r="J16" s="23">
        <f t="shared" ref="J16:J21" si="0">SUM(D16:I16)/6*0.6</f>
        <v>5.4999999999999991</v>
      </c>
      <c r="K16" s="23">
        <v>9.6999999999999993</v>
      </c>
      <c r="L16" s="23">
        <f t="shared" ref="L16:L21" si="1">K16*0.4</f>
        <v>3.88</v>
      </c>
      <c r="M16" s="7">
        <v>9.4</v>
      </c>
    </row>
    <row r="17" spans="1:14" ht="15.75" x14ac:dyDescent="0.25">
      <c r="A17" s="13">
        <v>5</v>
      </c>
      <c r="B17" s="37" t="s">
        <v>62</v>
      </c>
      <c r="C17" s="38" t="s">
        <v>63</v>
      </c>
      <c r="D17" s="13">
        <v>9.5</v>
      </c>
      <c r="E17" s="13">
        <v>9</v>
      </c>
      <c r="F17" s="13">
        <v>9</v>
      </c>
      <c r="G17" s="13">
        <v>9</v>
      </c>
      <c r="H17" s="13">
        <v>10</v>
      </c>
      <c r="I17" s="13">
        <v>9.5</v>
      </c>
      <c r="J17" s="23">
        <f t="shared" si="0"/>
        <v>5.6000000000000005</v>
      </c>
      <c r="K17" s="23">
        <v>9.9</v>
      </c>
      <c r="L17" s="23">
        <f t="shared" si="1"/>
        <v>3.9600000000000004</v>
      </c>
      <c r="M17" s="7">
        <v>9.6</v>
      </c>
    </row>
    <row r="18" spans="1:14" ht="15.75" x14ac:dyDescent="0.25">
      <c r="A18" s="13">
        <v>6</v>
      </c>
      <c r="B18" s="37" t="s">
        <v>65</v>
      </c>
      <c r="C18" s="38" t="s">
        <v>64</v>
      </c>
      <c r="D18" s="13">
        <v>8</v>
      </c>
      <c r="E18" s="13">
        <v>8</v>
      </c>
      <c r="F18" s="13">
        <v>8</v>
      </c>
      <c r="G18" s="13">
        <v>3</v>
      </c>
      <c r="H18" s="13">
        <v>9.5</v>
      </c>
      <c r="I18" s="13">
        <v>8</v>
      </c>
      <c r="J18" s="23">
        <f t="shared" si="0"/>
        <v>4.45</v>
      </c>
      <c r="K18" s="23">
        <v>9.3000000000000007</v>
      </c>
      <c r="L18" s="23">
        <f t="shared" si="1"/>
        <v>3.7200000000000006</v>
      </c>
      <c r="M18" s="7">
        <v>8.1999999999999993</v>
      </c>
    </row>
    <row r="19" spans="1:14" ht="18.75" customHeight="1" x14ac:dyDescent="0.25">
      <c r="A19" s="13">
        <v>7</v>
      </c>
      <c r="B19" s="37" t="s">
        <v>66</v>
      </c>
      <c r="C19" s="38" t="s">
        <v>67</v>
      </c>
      <c r="D19" s="13">
        <v>9</v>
      </c>
      <c r="E19" s="13">
        <v>9</v>
      </c>
      <c r="F19" s="13">
        <v>9</v>
      </c>
      <c r="G19" s="13">
        <v>9</v>
      </c>
      <c r="H19" s="13">
        <v>10</v>
      </c>
      <c r="I19" s="13">
        <v>9</v>
      </c>
      <c r="J19" s="23">
        <f t="shared" si="0"/>
        <v>5.4999999999999991</v>
      </c>
      <c r="K19" s="23">
        <v>9.9</v>
      </c>
      <c r="L19" s="23">
        <f t="shared" si="1"/>
        <v>3.9600000000000004</v>
      </c>
      <c r="M19" s="7">
        <v>9.5</v>
      </c>
    </row>
    <row r="20" spans="1:14" ht="15.75" x14ac:dyDescent="0.25">
      <c r="A20" s="13">
        <v>8</v>
      </c>
      <c r="B20" s="37" t="s">
        <v>68</v>
      </c>
      <c r="C20" s="38" t="s">
        <v>69</v>
      </c>
      <c r="D20" s="13">
        <v>8</v>
      </c>
      <c r="E20" s="13">
        <v>9</v>
      </c>
      <c r="F20" s="13">
        <v>9</v>
      </c>
      <c r="G20" s="13">
        <v>9</v>
      </c>
      <c r="H20" s="13">
        <v>10</v>
      </c>
      <c r="I20" s="13">
        <v>9</v>
      </c>
      <c r="J20" s="23">
        <f t="shared" si="0"/>
        <v>5.3999999999999995</v>
      </c>
      <c r="K20" s="23">
        <v>9.3000000000000007</v>
      </c>
      <c r="L20" s="23">
        <f t="shared" si="1"/>
        <v>3.7200000000000006</v>
      </c>
      <c r="M20" s="7">
        <v>9.1</v>
      </c>
    </row>
    <row r="21" spans="1:14" ht="15.75" customHeight="1" x14ac:dyDescent="0.25">
      <c r="A21" s="13">
        <v>9</v>
      </c>
      <c r="B21" s="37" t="s">
        <v>70</v>
      </c>
      <c r="C21" s="38" t="s">
        <v>71</v>
      </c>
      <c r="D21" s="13">
        <v>9.5</v>
      </c>
      <c r="E21" s="13">
        <v>8</v>
      </c>
      <c r="F21" s="13">
        <v>9.5</v>
      </c>
      <c r="G21" s="13">
        <v>9</v>
      </c>
      <c r="H21" s="13">
        <v>9.5</v>
      </c>
      <c r="I21" s="13">
        <v>10</v>
      </c>
      <c r="J21" s="23">
        <f t="shared" si="0"/>
        <v>5.55</v>
      </c>
      <c r="K21" s="23">
        <v>10</v>
      </c>
      <c r="L21" s="23">
        <f t="shared" si="1"/>
        <v>4</v>
      </c>
      <c r="M21" s="7">
        <v>9.6</v>
      </c>
    </row>
    <row r="22" spans="1:14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4" ht="66.75" customHeight="1" x14ac:dyDescent="0.25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4" ht="45.95" customHeight="1" x14ac:dyDescent="0.25">
      <c r="A24" s="9" t="s">
        <v>101</v>
      </c>
      <c r="B24" s="2"/>
      <c r="C24" s="9"/>
      <c r="D24" s="9" t="s">
        <v>100</v>
      </c>
      <c r="E24" s="9"/>
      <c r="F24" s="9"/>
      <c r="G24" s="9"/>
      <c r="H24" s="9"/>
      <c r="I24" s="9"/>
      <c r="J24" s="9"/>
      <c r="N24"/>
    </row>
    <row r="25" spans="1:14" ht="15.75" x14ac:dyDescent="0.25">
      <c r="A25" s="60"/>
      <c r="B25" s="6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ht="15.75" x14ac:dyDescent="0.25">
      <c r="A26" s="3"/>
      <c r="B26" s="3"/>
      <c r="C26" s="3"/>
      <c r="D26" s="14" t="s">
        <v>42</v>
      </c>
      <c r="E26" s="9" t="s">
        <v>47</v>
      </c>
      <c r="F26" s="3"/>
      <c r="G26" s="3"/>
      <c r="H26" s="3"/>
      <c r="I26" s="3"/>
      <c r="J26" s="3"/>
      <c r="K26" s="3"/>
      <c r="L26" s="3"/>
      <c r="M26" s="3"/>
    </row>
    <row r="27" spans="1:14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4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4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4" ht="15.75" x14ac:dyDescent="0.25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4" ht="15.75" x14ac:dyDescent="0.25">
      <c r="A31" s="20"/>
      <c r="B31" s="2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5.75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13" ht="15.75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13" ht="15.75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13" ht="15.75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13" ht="15.75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13" ht="15.75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13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</sheetData>
  <mergeCells count="18">
    <mergeCell ref="J4:M4"/>
    <mergeCell ref="C1:C2"/>
    <mergeCell ref="D1:G1"/>
    <mergeCell ref="I1:I2"/>
    <mergeCell ref="D2:G2"/>
    <mergeCell ref="A4:C4"/>
    <mergeCell ref="M9:M12"/>
    <mergeCell ref="A25:B25"/>
    <mergeCell ref="A6:C6"/>
    <mergeCell ref="J6:M6"/>
    <mergeCell ref="A8:A12"/>
    <mergeCell ref="B8:B12"/>
    <mergeCell ref="C8:C12"/>
    <mergeCell ref="D8:I8"/>
    <mergeCell ref="J8:M8"/>
    <mergeCell ref="J9:J12"/>
    <mergeCell ref="K9:K12"/>
    <mergeCell ref="L9:L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topLeftCell="A4" zoomScale="70" zoomScaleNormal="70" workbookViewId="0">
      <selection activeCell="N11" sqref="N11"/>
    </sheetView>
  </sheetViews>
  <sheetFormatPr defaultColWidth="9.140625" defaultRowHeight="15" x14ac:dyDescent="0.25"/>
  <cols>
    <col min="1" max="1" width="7.28515625" customWidth="1"/>
    <col min="2" max="2" width="41.28515625" customWidth="1"/>
    <col min="3" max="3" width="15.42578125" customWidth="1"/>
    <col min="4" max="4" width="28.5703125" customWidth="1"/>
    <col min="5" max="6" width="29.28515625" customWidth="1"/>
    <col min="7" max="7" width="21.7109375" customWidth="1"/>
    <col min="8" max="8" width="9.7109375" customWidth="1"/>
    <col min="9" max="9" width="10" customWidth="1"/>
    <col min="10" max="10" width="12.85546875" customWidth="1"/>
    <col min="11" max="11" width="12.28515625" customWidth="1"/>
  </cols>
  <sheetData>
    <row r="1" spans="1:12" ht="35.1" customHeight="1" x14ac:dyDescent="0.25">
      <c r="A1" s="3"/>
      <c r="B1" s="3"/>
      <c r="C1" s="50"/>
      <c r="D1" s="51" t="s">
        <v>35</v>
      </c>
      <c r="E1" s="51"/>
      <c r="F1" s="44"/>
      <c r="G1" s="52" t="s">
        <v>37</v>
      </c>
      <c r="H1" s="3"/>
      <c r="I1" s="3"/>
      <c r="J1" s="3"/>
      <c r="K1" s="3"/>
    </row>
    <row r="2" spans="1:12" ht="36" customHeight="1" x14ac:dyDescent="0.25">
      <c r="A2" s="5"/>
      <c r="B2" s="5"/>
      <c r="C2" s="50"/>
      <c r="D2" s="51" t="s">
        <v>40</v>
      </c>
      <c r="E2" s="51"/>
      <c r="F2" s="45"/>
      <c r="G2" s="53"/>
      <c r="H2" s="5"/>
      <c r="I2" s="5"/>
      <c r="J2" s="5"/>
      <c r="K2" s="5"/>
    </row>
    <row r="3" spans="1:12" ht="25.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ht="36.75" customHeight="1" x14ac:dyDescent="0.25">
      <c r="A4" s="54" t="s">
        <v>48</v>
      </c>
      <c r="B4" s="55"/>
      <c r="C4" s="56"/>
      <c r="D4" s="4"/>
      <c r="E4" s="4"/>
      <c r="F4" s="4"/>
      <c r="G4" s="22" t="s">
        <v>20</v>
      </c>
      <c r="H4" s="58" t="s">
        <v>53</v>
      </c>
      <c r="I4" s="58"/>
      <c r="J4" s="58"/>
      <c r="K4" s="59"/>
    </row>
    <row r="5" spans="1:12" ht="21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t="s">
        <v>9</v>
      </c>
    </row>
    <row r="6" spans="1:12" ht="33" customHeight="1" x14ac:dyDescent="0.25">
      <c r="A6" s="54" t="s">
        <v>82</v>
      </c>
      <c r="B6" s="55"/>
      <c r="C6" s="56"/>
      <c r="D6" s="4"/>
      <c r="E6" s="4"/>
      <c r="F6" s="4"/>
      <c r="G6" s="6" t="s">
        <v>19</v>
      </c>
      <c r="H6" s="58">
        <v>3</v>
      </c>
      <c r="I6" s="58"/>
      <c r="J6" s="58"/>
      <c r="K6" s="59"/>
    </row>
    <row r="7" spans="1:12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2" ht="33" customHeight="1" x14ac:dyDescent="0.25">
      <c r="A8" s="57" t="s">
        <v>0</v>
      </c>
      <c r="B8" s="57" t="s">
        <v>1</v>
      </c>
      <c r="C8" s="57" t="s">
        <v>2</v>
      </c>
      <c r="D8" s="57" t="s">
        <v>3</v>
      </c>
      <c r="E8" s="57"/>
      <c r="F8" s="57"/>
      <c r="G8" s="57"/>
      <c r="H8" s="57" t="s">
        <v>16</v>
      </c>
      <c r="I8" s="57"/>
      <c r="J8" s="57"/>
      <c r="K8" s="57"/>
    </row>
    <row r="9" spans="1:12" ht="23.25" customHeight="1" x14ac:dyDescent="0.25">
      <c r="A9" s="57"/>
      <c r="B9" s="57"/>
      <c r="C9" s="57"/>
      <c r="D9" s="24" t="s">
        <v>18</v>
      </c>
      <c r="E9" s="24" t="s">
        <v>18</v>
      </c>
      <c r="F9" s="46" t="s">
        <v>18</v>
      </c>
      <c r="G9" s="24" t="s">
        <v>18</v>
      </c>
      <c r="H9" s="61" t="s">
        <v>11</v>
      </c>
      <c r="I9" s="61" t="s">
        <v>12</v>
      </c>
      <c r="J9" s="62" t="s">
        <v>46</v>
      </c>
      <c r="K9" s="61" t="s">
        <v>22</v>
      </c>
    </row>
    <row r="10" spans="1:12" ht="59.25" customHeight="1" x14ac:dyDescent="0.25">
      <c r="A10" s="57"/>
      <c r="B10" s="57"/>
      <c r="C10" s="57"/>
      <c r="D10" s="15" t="s">
        <v>104</v>
      </c>
      <c r="E10" s="15" t="s">
        <v>106</v>
      </c>
      <c r="F10" s="15" t="s">
        <v>108</v>
      </c>
      <c r="G10" s="15" t="s">
        <v>109</v>
      </c>
      <c r="H10" s="61"/>
      <c r="I10" s="61"/>
      <c r="J10" s="63"/>
      <c r="K10" s="61"/>
    </row>
    <row r="11" spans="1:12" ht="25.5" customHeight="1" x14ac:dyDescent="0.25">
      <c r="A11" s="57"/>
      <c r="B11" s="57"/>
      <c r="C11" s="57"/>
      <c r="D11" s="12" t="s">
        <v>4</v>
      </c>
      <c r="E11" s="12" t="s">
        <v>4</v>
      </c>
      <c r="F11" s="12" t="s">
        <v>4</v>
      </c>
      <c r="G11" s="12" t="s">
        <v>4</v>
      </c>
      <c r="H11" s="61"/>
      <c r="I11" s="61"/>
      <c r="J11" s="63"/>
      <c r="K11" s="61"/>
    </row>
    <row r="12" spans="1:12" ht="22.5" customHeight="1" x14ac:dyDescent="0.25">
      <c r="A12" s="57"/>
      <c r="B12" s="57"/>
      <c r="C12" s="57"/>
      <c r="D12" s="16">
        <v>44141</v>
      </c>
      <c r="E12" s="16" t="s">
        <v>105</v>
      </c>
      <c r="F12" s="16">
        <v>43868</v>
      </c>
      <c r="G12" s="16">
        <v>44081</v>
      </c>
      <c r="H12" s="61"/>
      <c r="I12" s="61"/>
      <c r="J12" s="64"/>
      <c r="K12" s="61"/>
    </row>
    <row r="13" spans="1:12" ht="24" customHeight="1" x14ac:dyDescent="0.25">
      <c r="A13" s="13">
        <v>1</v>
      </c>
      <c r="B13" s="37" t="s">
        <v>55</v>
      </c>
      <c r="C13" s="38" t="s">
        <v>54</v>
      </c>
      <c r="D13" s="13"/>
      <c r="E13" s="13"/>
      <c r="F13" s="13"/>
      <c r="G13" s="23"/>
      <c r="H13" s="23"/>
      <c r="I13" s="23"/>
      <c r="J13" s="23"/>
      <c r="K13" s="7"/>
    </row>
    <row r="14" spans="1:12" ht="24" customHeight="1" x14ac:dyDescent="0.25">
      <c r="A14" s="13">
        <v>2</v>
      </c>
      <c r="B14" s="37" t="s">
        <v>56</v>
      </c>
      <c r="C14" s="38" t="s">
        <v>57</v>
      </c>
      <c r="D14" s="13"/>
      <c r="E14" s="13"/>
      <c r="F14" s="13"/>
      <c r="G14" s="23"/>
      <c r="H14" s="23"/>
      <c r="I14" s="23"/>
      <c r="J14" s="23"/>
      <c r="K14" s="7"/>
    </row>
    <row r="15" spans="1:12" ht="24.75" customHeight="1" x14ac:dyDescent="0.25">
      <c r="A15" s="13">
        <v>3</v>
      </c>
      <c r="B15" s="37" t="s">
        <v>58</v>
      </c>
      <c r="C15" s="38" t="s">
        <v>59</v>
      </c>
      <c r="D15" s="13">
        <v>10</v>
      </c>
      <c r="E15" s="13">
        <v>10</v>
      </c>
      <c r="F15" s="13">
        <v>7</v>
      </c>
      <c r="G15" s="23">
        <v>7</v>
      </c>
      <c r="H15" s="23">
        <f>SUM(D15:G15)/4*0.6</f>
        <v>5.0999999999999996</v>
      </c>
      <c r="I15" s="23">
        <v>4.3</v>
      </c>
      <c r="J15" s="23">
        <f>I15*0.4</f>
        <v>1.72</v>
      </c>
      <c r="K15" s="7">
        <f>SUM(H15,J15)</f>
        <v>6.8199999999999994</v>
      </c>
      <c r="L15">
        <v>6.8</v>
      </c>
    </row>
    <row r="16" spans="1:12" ht="23.25" customHeight="1" x14ac:dyDescent="0.25">
      <c r="A16" s="13">
        <v>4</v>
      </c>
      <c r="B16" s="37" t="s">
        <v>61</v>
      </c>
      <c r="C16" s="38" t="s">
        <v>60</v>
      </c>
      <c r="D16" s="13">
        <v>10</v>
      </c>
      <c r="E16" s="13">
        <v>10</v>
      </c>
      <c r="F16" s="13">
        <v>9</v>
      </c>
      <c r="G16" s="23">
        <v>9</v>
      </c>
      <c r="H16" s="23">
        <f t="shared" ref="H16:H21" si="0">SUM(D16:G16)/4*0.6</f>
        <v>5.7</v>
      </c>
      <c r="I16" s="23">
        <v>9.5</v>
      </c>
      <c r="J16" s="23">
        <f t="shared" ref="J16:J21" si="1">I16*0.4</f>
        <v>3.8000000000000003</v>
      </c>
      <c r="K16" s="7">
        <f t="shared" ref="K16:K21" si="2">SUM(H16,J16)</f>
        <v>9.5</v>
      </c>
      <c r="L16">
        <v>9.5</v>
      </c>
    </row>
    <row r="17" spans="1:12" ht="23.25" customHeight="1" x14ac:dyDescent="0.25">
      <c r="A17" s="13">
        <v>5</v>
      </c>
      <c r="B17" s="37" t="s">
        <v>62</v>
      </c>
      <c r="C17" s="38" t="s">
        <v>63</v>
      </c>
      <c r="D17" s="13">
        <v>10</v>
      </c>
      <c r="E17" s="13">
        <v>10</v>
      </c>
      <c r="F17" s="13">
        <v>8</v>
      </c>
      <c r="G17" s="23">
        <v>8.5</v>
      </c>
      <c r="H17" s="23">
        <f t="shared" si="0"/>
        <v>5.4749999999999996</v>
      </c>
      <c r="I17" s="23">
        <v>8.4</v>
      </c>
      <c r="J17" s="23">
        <f t="shared" si="1"/>
        <v>3.3600000000000003</v>
      </c>
      <c r="K17" s="7">
        <f t="shared" si="2"/>
        <v>8.8350000000000009</v>
      </c>
      <c r="L17">
        <v>8.8000000000000007</v>
      </c>
    </row>
    <row r="18" spans="1:12" ht="23.25" customHeight="1" x14ac:dyDescent="0.25">
      <c r="A18" s="13">
        <v>6</v>
      </c>
      <c r="B18" s="37" t="s">
        <v>65</v>
      </c>
      <c r="C18" s="38" t="s">
        <v>64</v>
      </c>
      <c r="D18" s="13">
        <v>10</v>
      </c>
      <c r="E18" s="13">
        <v>10</v>
      </c>
      <c r="F18" s="13">
        <v>7.5</v>
      </c>
      <c r="G18" s="23">
        <v>7</v>
      </c>
      <c r="H18" s="23">
        <f t="shared" si="0"/>
        <v>5.1749999999999998</v>
      </c>
      <c r="I18" s="23">
        <v>4.9000000000000004</v>
      </c>
      <c r="J18" s="23">
        <f t="shared" si="1"/>
        <v>1.9600000000000002</v>
      </c>
      <c r="K18" s="7">
        <f t="shared" si="2"/>
        <v>7.1349999999999998</v>
      </c>
      <c r="L18">
        <v>7.1</v>
      </c>
    </row>
    <row r="19" spans="1:12" ht="23.25" customHeight="1" x14ac:dyDescent="0.25">
      <c r="A19" s="13">
        <v>7</v>
      </c>
      <c r="B19" s="37" t="s">
        <v>66</v>
      </c>
      <c r="C19" s="38" t="s">
        <v>67</v>
      </c>
      <c r="D19" s="13">
        <v>10</v>
      </c>
      <c r="E19" s="13">
        <v>10</v>
      </c>
      <c r="F19" s="13">
        <v>8</v>
      </c>
      <c r="G19" s="23">
        <v>8.5</v>
      </c>
      <c r="H19" s="23">
        <f t="shared" si="0"/>
        <v>5.4749999999999996</v>
      </c>
      <c r="I19" s="23">
        <v>9.1999999999999993</v>
      </c>
      <c r="J19" s="23">
        <f t="shared" si="1"/>
        <v>3.6799999999999997</v>
      </c>
      <c r="K19" s="7">
        <f t="shared" si="2"/>
        <v>9.1549999999999994</v>
      </c>
      <c r="L19">
        <v>9.1</v>
      </c>
    </row>
    <row r="20" spans="1:12" ht="25.5" customHeight="1" x14ac:dyDescent="0.25">
      <c r="A20" s="13">
        <v>8</v>
      </c>
      <c r="B20" s="37" t="s">
        <v>68</v>
      </c>
      <c r="C20" s="38" t="s">
        <v>69</v>
      </c>
      <c r="D20" s="13">
        <v>10</v>
      </c>
      <c r="E20" s="13">
        <v>10</v>
      </c>
      <c r="F20" s="13">
        <v>8</v>
      </c>
      <c r="G20" s="23">
        <v>8.5</v>
      </c>
      <c r="H20" s="23">
        <f t="shared" si="0"/>
        <v>5.4749999999999996</v>
      </c>
      <c r="I20" s="23">
        <v>3</v>
      </c>
      <c r="J20" s="23">
        <f t="shared" si="1"/>
        <v>1.2000000000000002</v>
      </c>
      <c r="K20" s="7">
        <f t="shared" si="2"/>
        <v>6.6749999999999998</v>
      </c>
      <c r="L20">
        <v>6.7</v>
      </c>
    </row>
    <row r="21" spans="1:12" ht="23.25" customHeight="1" x14ac:dyDescent="0.25">
      <c r="A21" s="13">
        <v>9</v>
      </c>
      <c r="B21" s="37" t="s">
        <v>70</v>
      </c>
      <c r="C21" s="38" t="s">
        <v>71</v>
      </c>
      <c r="D21" s="13">
        <v>10</v>
      </c>
      <c r="E21" s="13">
        <v>10</v>
      </c>
      <c r="F21" s="13">
        <v>9</v>
      </c>
      <c r="G21" s="23">
        <v>9</v>
      </c>
      <c r="H21" s="23">
        <f t="shared" si="0"/>
        <v>5.7</v>
      </c>
      <c r="I21" s="23">
        <v>9.6999999999999993</v>
      </c>
      <c r="J21" s="23">
        <f t="shared" si="1"/>
        <v>3.88</v>
      </c>
      <c r="K21" s="7">
        <f t="shared" si="2"/>
        <v>9.58</v>
      </c>
      <c r="L21">
        <v>9.6</v>
      </c>
    </row>
    <row r="22" spans="1:12" ht="45.95" customHeight="1" x14ac:dyDescent="0.25">
      <c r="A22" s="2" t="s">
        <v>21</v>
      </c>
      <c r="B22" s="2"/>
      <c r="C22" s="9"/>
      <c r="D22" s="9"/>
      <c r="E22" s="9"/>
      <c r="F22" s="9"/>
      <c r="G22" s="9"/>
      <c r="H22" s="9"/>
      <c r="I22" s="9"/>
      <c r="J22" s="9"/>
      <c r="K22" s="9"/>
    </row>
    <row r="23" spans="1:12" ht="18" customHeight="1" x14ac:dyDescent="0.25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</row>
    <row r="24" spans="1:12" ht="17.45" customHeight="1" x14ac:dyDescent="0.25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</row>
    <row r="25" spans="1:12" ht="21.95" customHeight="1" x14ac:dyDescent="0.25">
      <c r="A25" s="2"/>
      <c r="B25" s="2"/>
      <c r="C25" s="9"/>
      <c r="D25" s="14" t="s">
        <v>42</v>
      </c>
      <c r="E25" s="9" t="s">
        <v>47</v>
      </c>
      <c r="F25" s="9"/>
      <c r="G25" s="9"/>
      <c r="H25" s="9"/>
      <c r="I25" s="9"/>
      <c r="J25" s="9"/>
      <c r="K25" s="9"/>
    </row>
    <row r="26" spans="1:12" ht="15.75" x14ac:dyDescent="0.25">
      <c r="A26" s="60" t="s">
        <v>7</v>
      </c>
      <c r="B26" s="60"/>
      <c r="C26" s="3"/>
      <c r="D26" s="3"/>
      <c r="E26" s="3"/>
      <c r="F26" s="3"/>
      <c r="G26" s="3"/>
      <c r="H26" s="3"/>
      <c r="I26" s="3"/>
      <c r="J26" s="3"/>
      <c r="K26" s="3"/>
    </row>
    <row r="27" spans="1:12" ht="15.75" x14ac:dyDescent="0.25">
      <c r="A27" s="3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.75" x14ac:dyDescent="0.25">
      <c r="A28" s="3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.75" x14ac:dyDescent="0.25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.75" x14ac:dyDescent="0.25">
      <c r="A30" s="3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.75" x14ac:dyDescent="0.25">
      <c r="A31" s="10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.75" x14ac:dyDescent="0.25">
      <c r="A32" s="20" t="s">
        <v>44</v>
      </c>
      <c r="B32" s="21" t="s">
        <v>45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</sheetData>
  <mergeCells count="18">
    <mergeCell ref="K9:K12"/>
    <mergeCell ref="A26:B26"/>
    <mergeCell ref="A6:C6"/>
    <mergeCell ref="H6:K6"/>
    <mergeCell ref="A8:A12"/>
    <mergeCell ref="B8:B12"/>
    <mergeCell ref="C8:C12"/>
    <mergeCell ref="D8:G8"/>
    <mergeCell ref="H8:K8"/>
    <mergeCell ref="H9:H12"/>
    <mergeCell ref="I9:I12"/>
    <mergeCell ref="J9:J12"/>
    <mergeCell ref="H4:K4"/>
    <mergeCell ref="C1:C2"/>
    <mergeCell ref="D1:E1"/>
    <mergeCell ref="G1:G2"/>
    <mergeCell ref="D2:E2"/>
    <mergeCell ref="A4:C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zoomScale="90" zoomScaleNormal="90" zoomScalePageLayoutView="90" workbookViewId="0">
      <selection activeCell="F15" sqref="F15"/>
    </sheetView>
  </sheetViews>
  <sheetFormatPr defaultColWidth="9.140625" defaultRowHeight="15" x14ac:dyDescent="0.25"/>
  <cols>
    <col min="1" max="1" width="7.28515625" customWidth="1"/>
    <col min="2" max="2" width="30.42578125" customWidth="1"/>
    <col min="3" max="3" width="30.85546875" customWidth="1"/>
    <col min="4" max="4" width="26.5703125" customWidth="1"/>
    <col min="5" max="5" width="28.42578125" customWidth="1"/>
    <col min="6" max="6" width="26.140625" customWidth="1"/>
    <col min="7" max="7" width="21" customWidth="1"/>
    <col min="8" max="8" width="10.140625" customWidth="1"/>
    <col min="9" max="10" width="9.7109375" customWidth="1"/>
    <col min="11" max="11" width="10" customWidth="1"/>
    <col min="12" max="12" width="9.42578125" customWidth="1"/>
    <col min="13" max="13" width="9.5703125" customWidth="1"/>
    <col min="14" max="14" width="9.140625" style="30"/>
  </cols>
  <sheetData>
    <row r="1" spans="1:15" ht="33.950000000000003" customHeight="1" x14ac:dyDescent="0.25">
      <c r="A1" s="3"/>
      <c r="B1" s="3"/>
      <c r="C1" s="50"/>
      <c r="D1" s="51" t="s">
        <v>35</v>
      </c>
      <c r="E1" s="51"/>
      <c r="F1" s="28"/>
      <c r="G1" s="52" t="s">
        <v>38</v>
      </c>
      <c r="H1" s="3"/>
      <c r="I1" s="3"/>
      <c r="J1" s="3"/>
      <c r="K1" s="3"/>
      <c r="L1" s="3"/>
      <c r="M1" s="3"/>
    </row>
    <row r="2" spans="1:15" ht="41.1" customHeight="1" x14ac:dyDescent="0.25">
      <c r="A2" s="3"/>
      <c r="B2" s="3"/>
      <c r="C2" s="50"/>
      <c r="D2" s="51" t="s">
        <v>39</v>
      </c>
      <c r="E2" s="51"/>
      <c r="F2" s="29"/>
      <c r="G2" s="53"/>
      <c r="H2" s="3"/>
      <c r="I2" s="3"/>
      <c r="J2" s="3"/>
      <c r="K2" s="3"/>
      <c r="L2" s="3"/>
      <c r="M2" s="3"/>
    </row>
    <row r="3" spans="1:15" ht="23.1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3"/>
    </row>
    <row r="4" spans="1:15" ht="23.25" customHeight="1" x14ac:dyDescent="0.25">
      <c r="A4" s="54" t="s">
        <v>52</v>
      </c>
      <c r="B4" s="55"/>
      <c r="C4" s="56"/>
      <c r="D4" s="4"/>
      <c r="E4" s="4"/>
      <c r="F4" s="4"/>
      <c r="G4" s="6" t="s">
        <v>20</v>
      </c>
      <c r="H4" s="58" t="s">
        <v>53</v>
      </c>
      <c r="I4" s="58"/>
      <c r="J4" s="58"/>
      <c r="K4" s="58"/>
      <c r="L4" s="59"/>
      <c r="M4" s="3"/>
      <c r="N4" s="32"/>
      <c r="O4" s="1"/>
    </row>
    <row r="5" spans="1:15" ht="8.2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32" t="s">
        <v>9</v>
      </c>
      <c r="O5" s="1"/>
    </row>
    <row r="6" spans="1:15" ht="24.75" customHeight="1" x14ac:dyDescent="0.25">
      <c r="A6" s="54" t="s">
        <v>82</v>
      </c>
      <c r="B6" s="55"/>
      <c r="C6" s="56"/>
      <c r="D6" s="4"/>
      <c r="E6" s="4"/>
      <c r="F6" s="4"/>
      <c r="G6" s="6" t="s">
        <v>19</v>
      </c>
      <c r="H6" s="58">
        <v>3</v>
      </c>
      <c r="I6" s="58"/>
      <c r="J6" s="58"/>
      <c r="K6" s="58"/>
      <c r="L6" s="59"/>
      <c r="M6" s="3"/>
      <c r="N6" s="32"/>
      <c r="O6" s="1"/>
    </row>
    <row r="7" spans="1:15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2"/>
      <c r="O7" s="1"/>
    </row>
    <row r="8" spans="1:15" ht="19.5" customHeight="1" x14ac:dyDescent="0.25">
      <c r="A8" s="57" t="s">
        <v>0</v>
      </c>
      <c r="B8" s="57" t="s">
        <v>1</v>
      </c>
      <c r="C8" s="57" t="s">
        <v>2</v>
      </c>
      <c r="D8" s="57" t="s">
        <v>3</v>
      </c>
      <c r="E8" s="57"/>
      <c r="F8" s="57"/>
      <c r="G8" s="57"/>
      <c r="H8" s="47" t="s">
        <v>17</v>
      </c>
      <c r="I8" s="48"/>
      <c r="J8" s="48"/>
      <c r="K8" s="48"/>
      <c r="L8" s="48"/>
      <c r="M8" s="49"/>
      <c r="N8" s="32"/>
      <c r="O8" s="1"/>
    </row>
    <row r="9" spans="1:15" x14ac:dyDescent="0.25">
      <c r="A9" s="57"/>
      <c r="B9" s="57"/>
      <c r="C9" s="57"/>
      <c r="D9" s="11" t="s">
        <v>18</v>
      </c>
      <c r="E9" s="11" t="s">
        <v>18</v>
      </c>
      <c r="F9" s="27" t="s">
        <v>18</v>
      </c>
      <c r="G9" s="11" t="s">
        <v>18</v>
      </c>
      <c r="H9" s="61" t="s">
        <v>13</v>
      </c>
      <c r="I9" s="61" t="s">
        <v>14</v>
      </c>
      <c r="J9" s="62" t="s">
        <v>49</v>
      </c>
      <c r="K9" s="61" t="s">
        <v>23</v>
      </c>
      <c r="L9" s="61" t="s">
        <v>5</v>
      </c>
      <c r="M9" s="61" t="s">
        <v>6</v>
      </c>
      <c r="N9" s="32"/>
      <c r="O9" s="1"/>
    </row>
    <row r="10" spans="1:15" x14ac:dyDescent="0.25">
      <c r="A10" s="57"/>
      <c r="B10" s="57"/>
      <c r="C10" s="57"/>
      <c r="D10" s="26"/>
      <c r="E10" s="26"/>
      <c r="F10" s="26"/>
      <c r="G10" s="26"/>
      <c r="H10" s="61"/>
      <c r="I10" s="61"/>
      <c r="J10" s="63"/>
      <c r="K10" s="61"/>
      <c r="L10" s="61"/>
      <c r="M10" s="61"/>
      <c r="N10" s="32"/>
      <c r="O10" s="1"/>
    </row>
    <row r="11" spans="1:15" x14ac:dyDescent="0.25">
      <c r="A11" s="57"/>
      <c r="B11" s="57"/>
      <c r="C11" s="57"/>
      <c r="D11" s="12"/>
      <c r="E11" s="12"/>
      <c r="F11" s="12"/>
      <c r="G11" s="12"/>
      <c r="H11" s="61"/>
      <c r="I11" s="61"/>
      <c r="J11" s="63"/>
      <c r="K11" s="61"/>
      <c r="L11" s="61"/>
      <c r="M11" s="61"/>
      <c r="N11" s="32"/>
      <c r="O11" s="1"/>
    </row>
    <row r="12" spans="1:15" x14ac:dyDescent="0.25">
      <c r="A12" s="57"/>
      <c r="B12" s="57"/>
      <c r="C12" s="57"/>
      <c r="D12" s="16"/>
      <c r="E12" s="16"/>
      <c r="F12" s="16"/>
      <c r="G12" s="16"/>
      <c r="H12" s="61"/>
      <c r="I12" s="61"/>
      <c r="J12" s="64"/>
      <c r="K12" s="61"/>
      <c r="L12" s="61"/>
      <c r="M12" s="61"/>
      <c r="N12" s="32"/>
      <c r="O12" s="1"/>
    </row>
    <row r="13" spans="1:15" ht="25.5" x14ac:dyDescent="0.25">
      <c r="A13" s="13">
        <v>1</v>
      </c>
      <c r="B13" s="37" t="s">
        <v>55</v>
      </c>
      <c r="C13" s="38" t="s">
        <v>54</v>
      </c>
      <c r="D13" s="13"/>
      <c r="E13" s="13"/>
      <c r="F13" s="13"/>
      <c r="G13" s="13"/>
      <c r="H13" s="23"/>
      <c r="I13" s="23"/>
      <c r="J13" s="23"/>
      <c r="K13" s="23"/>
      <c r="L13" s="23"/>
      <c r="M13" s="33"/>
      <c r="N13" s="32"/>
      <c r="O13" s="1"/>
    </row>
    <row r="14" spans="1:15" ht="25.5" x14ac:dyDescent="0.25">
      <c r="A14" s="13">
        <v>2</v>
      </c>
      <c r="B14" s="37" t="s">
        <v>56</v>
      </c>
      <c r="C14" s="38" t="s">
        <v>57</v>
      </c>
      <c r="D14" s="13"/>
      <c r="E14" s="13"/>
      <c r="F14" s="13"/>
      <c r="G14" s="13"/>
      <c r="H14" s="23"/>
      <c r="I14" s="23"/>
      <c r="J14" s="23"/>
      <c r="K14" s="23"/>
      <c r="L14" s="23"/>
      <c r="M14" s="33"/>
      <c r="N14" s="32"/>
      <c r="O14" s="1"/>
    </row>
    <row r="15" spans="1:15" ht="25.5" x14ac:dyDescent="0.25">
      <c r="A15" s="13">
        <v>3</v>
      </c>
      <c r="B15" s="37" t="s">
        <v>58</v>
      </c>
      <c r="C15" s="38" t="s">
        <v>59</v>
      </c>
      <c r="D15" s="13"/>
      <c r="E15" s="13"/>
      <c r="F15" s="13"/>
      <c r="G15" s="13"/>
      <c r="H15" s="23"/>
      <c r="I15" s="23"/>
      <c r="J15" s="23"/>
      <c r="K15" s="23"/>
      <c r="L15" s="13"/>
      <c r="M15" s="33"/>
      <c r="N15" s="32"/>
      <c r="O15" s="1"/>
    </row>
    <row r="16" spans="1:15" ht="25.5" x14ac:dyDescent="0.25">
      <c r="A16" s="13">
        <v>4</v>
      </c>
      <c r="B16" s="37" t="s">
        <v>61</v>
      </c>
      <c r="C16" s="38" t="s">
        <v>60</v>
      </c>
      <c r="D16" s="13"/>
      <c r="E16" s="13"/>
      <c r="F16" s="13"/>
      <c r="G16" s="13"/>
      <c r="H16" s="23"/>
      <c r="I16" s="25"/>
      <c r="J16" s="23"/>
      <c r="K16" s="23"/>
      <c r="L16" s="23"/>
      <c r="M16" s="33"/>
      <c r="N16" s="32"/>
      <c r="O16" s="1"/>
    </row>
    <row r="17" spans="1:15" ht="25.5" x14ac:dyDescent="0.25">
      <c r="A17" s="13">
        <v>5</v>
      </c>
      <c r="B17" s="37" t="s">
        <v>62</v>
      </c>
      <c r="C17" s="38" t="s">
        <v>63</v>
      </c>
      <c r="D17" s="13"/>
      <c r="E17" s="13"/>
      <c r="F17" s="13"/>
      <c r="G17" s="13"/>
      <c r="H17" s="23"/>
      <c r="I17" s="23"/>
      <c r="J17" s="23"/>
      <c r="K17" s="23"/>
      <c r="L17" s="23"/>
      <c r="M17" s="33"/>
      <c r="N17" s="32"/>
      <c r="O17" s="1"/>
    </row>
    <row r="18" spans="1:15" ht="25.5" x14ac:dyDescent="0.25">
      <c r="A18" s="13">
        <v>6</v>
      </c>
      <c r="B18" s="37" t="s">
        <v>65</v>
      </c>
      <c r="C18" s="38" t="s">
        <v>64</v>
      </c>
      <c r="D18" s="13"/>
      <c r="E18" s="13"/>
      <c r="F18" s="31"/>
      <c r="G18" s="13"/>
      <c r="H18" s="23"/>
      <c r="I18" s="23"/>
      <c r="J18" s="23"/>
      <c r="K18" s="23"/>
      <c r="L18" s="23"/>
      <c r="M18" s="33"/>
      <c r="N18" s="32"/>
      <c r="O18" s="1"/>
    </row>
    <row r="19" spans="1:15" ht="25.5" x14ac:dyDescent="0.25">
      <c r="A19" s="13">
        <v>7</v>
      </c>
      <c r="B19" s="37" t="s">
        <v>66</v>
      </c>
      <c r="C19" s="38" t="s">
        <v>67</v>
      </c>
      <c r="D19" s="13"/>
      <c r="E19" s="13"/>
      <c r="F19" s="13"/>
      <c r="G19" s="13"/>
      <c r="H19" s="23"/>
      <c r="I19" s="7"/>
      <c r="J19" s="23"/>
      <c r="K19" s="23"/>
      <c r="L19" s="23"/>
      <c r="M19" s="33"/>
      <c r="N19" s="32"/>
      <c r="O19" s="1"/>
    </row>
    <row r="20" spans="1:15" ht="25.5" x14ac:dyDescent="0.25">
      <c r="A20" s="13">
        <v>8</v>
      </c>
      <c r="B20" s="37" t="s">
        <v>68</v>
      </c>
      <c r="C20" s="38" t="s">
        <v>69</v>
      </c>
      <c r="D20" s="13"/>
      <c r="E20" s="13"/>
      <c r="F20" s="31"/>
      <c r="G20" s="13"/>
      <c r="H20" s="23"/>
      <c r="I20" s="23"/>
      <c r="J20" s="23"/>
      <c r="K20" s="23"/>
      <c r="L20" s="23"/>
      <c r="M20" s="33"/>
      <c r="N20" s="32"/>
      <c r="O20" s="1"/>
    </row>
    <row r="21" spans="1:15" ht="25.5" x14ac:dyDescent="0.25">
      <c r="A21" s="13">
        <v>9</v>
      </c>
      <c r="B21" s="37" t="s">
        <v>70</v>
      </c>
      <c r="C21" s="38" t="s">
        <v>71</v>
      </c>
      <c r="D21" s="7"/>
      <c r="E21" s="7"/>
      <c r="F21" s="7"/>
      <c r="G21" s="7"/>
      <c r="H21" s="7"/>
      <c r="I21" s="7"/>
      <c r="J21" s="7"/>
      <c r="K21" s="7"/>
      <c r="L21" s="23"/>
      <c r="M21" s="8"/>
      <c r="N21" s="32"/>
      <c r="O21" s="1"/>
    </row>
    <row r="22" spans="1:15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2"/>
      <c r="O22" s="1"/>
    </row>
    <row r="23" spans="1:15" ht="66.75" customHeight="1" x14ac:dyDescent="0.25">
      <c r="A23" s="2" t="s">
        <v>21</v>
      </c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  <c r="M23" s="3"/>
      <c r="N23" s="32"/>
      <c r="O23" s="1"/>
    </row>
    <row r="24" spans="1:15" ht="21.95" customHeight="1" x14ac:dyDescent="0.25">
      <c r="A24" s="2"/>
      <c r="B24" s="2"/>
      <c r="C24" s="9"/>
      <c r="D24" s="14" t="s">
        <v>42</v>
      </c>
      <c r="E24" s="9"/>
      <c r="F24" s="9"/>
      <c r="G24" s="9"/>
      <c r="H24" s="9"/>
      <c r="I24" s="9"/>
      <c r="J24" s="9"/>
      <c r="K24" s="9"/>
      <c r="L24" s="9"/>
      <c r="M24" s="3"/>
      <c r="N24" s="32"/>
      <c r="O24" s="1"/>
    </row>
    <row r="25" spans="1:15" ht="15.75" x14ac:dyDescent="0.25">
      <c r="A25" s="60" t="s">
        <v>7</v>
      </c>
      <c r="B25" s="6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2"/>
      <c r="O25" s="1"/>
    </row>
    <row r="26" spans="1:15" ht="15.75" x14ac:dyDescent="0.25">
      <c r="A26" s="3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2"/>
      <c r="O26" s="1"/>
    </row>
    <row r="27" spans="1:15" ht="15.75" x14ac:dyDescent="0.25">
      <c r="A27" s="3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2"/>
      <c r="O27" s="1"/>
    </row>
    <row r="28" spans="1:15" ht="15.75" x14ac:dyDescent="0.25">
      <c r="A28" s="3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2"/>
      <c r="O28" s="1"/>
    </row>
    <row r="29" spans="1:15" ht="15.75" x14ac:dyDescent="0.25">
      <c r="A29" s="3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2"/>
      <c r="O29" s="1"/>
    </row>
    <row r="30" spans="1:15" ht="15.75" x14ac:dyDescent="0.25">
      <c r="A30" s="10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2"/>
      <c r="O30" s="1"/>
    </row>
    <row r="31" spans="1:15" ht="15.75" x14ac:dyDescent="0.25">
      <c r="A31" s="10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2"/>
      <c r="O31" s="1"/>
    </row>
    <row r="32" spans="1:15" ht="15.75" x14ac:dyDescent="0.25">
      <c r="A32" s="10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2"/>
      <c r="O32" s="1"/>
    </row>
    <row r="33" spans="1:15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2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32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32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32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2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32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2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32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2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32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32"/>
      <c r="O43" s="1"/>
    </row>
  </sheetData>
  <mergeCells count="20">
    <mergeCell ref="H4:L4"/>
    <mergeCell ref="A6:C6"/>
    <mergeCell ref="H6:L6"/>
    <mergeCell ref="H8:M8"/>
    <mergeCell ref="M9:M12"/>
    <mergeCell ref="K9:K12"/>
    <mergeCell ref="A8:A12"/>
    <mergeCell ref="B8:B12"/>
    <mergeCell ref="C8:C12"/>
    <mergeCell ref="D8:G8"/>
    <mergeCell ref="H9:H12"/>
    <mergeCell ref="I9:I12"/>
    <mergeCell ref="L9:L12"/>
    <mergeCell ref="J9:J12"/>
    <mergeCell ref="C1:C2"/>
    <mergeCell ref="D1:E1"/>
    <mergeCell ref="G1:G2"/>
    <mergeCell ref="D2:E2"/>
    <mergeCell ref="A25:B25"/>
    <mergeCell ref="A4:C4"/>
  </mergeCells>
  <phoneticPr fontId="4" type="noConversion"/>
  <printOptions horizontalCentered="1" verticalCentered="1"/>
  <pageMargins left="0.89685039370078745" right="0.31" top="0.55000000000000004" bottom="0.35000000000000003" header="0.31" footer="0.31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Asistencia</vt:lpstr>
      <vt:lpstr>EP-1</vt:lpstr>
      <vt:lpstr>EP-1 Secretaria</vt:lpstr>
      <vt:lpstr>EP-2</vt:lpstr>
      <vt:lpstr>EP-3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2017-09-01T20:41:42Z</cp:lastPrinted>
  <dcterms:created xsi:type="dcterms:W3CDTF">2006-09-16T00:00:00Z</dcterms:created>
  <dcterms:modified xsi:type="dcterms:W3CDTF">2020-07-23T14:54:19Z</dcterms:modified>
</cp:coreProperties>
</file>