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2/Ex1/"/>
    </mc:Choice>
  </mc:AlternateContent>
  <xr:revisionPtr revIDLastSave="212" documentId="8_{7027CECD-60F8-42FE-8549-7E9FC4C958E4}" xr6:coauthVersionLast="47" xr6:coauthVersionMax="47" xr10:uidLastSave="{4100366F-BD3A-4E1C-A08F-D3A1958CE4E2}"/>
  <bookViews>
    <workbookView xWindow="-80" yWindow="-80" windowWidth="19360" windowHeight="10240" xr2:uid="{00000000-000D-0000-FFFF-FFFF00000000}"/>
  </bookViews>
  <sheets>
    <sheet name="Foglio1" sheetId="1" r:id="rId1"/>
    <sheet name="SECONDO" sheetId="3" r:id="rId2"/>
    <sheet name="TERZO" sheetId="4" r:id="rId3"/>
    <sheet name="TRASPOSTA" sheetId="7" r:id="rId4"/>
  </sheets>
  <definedNames>
    <definedName name="_xlnm._FilterDatabase" localSheetId="0" hidden="1">Foglio1!$A$1:$G$1</definedName>
    <definedName name="COD_PRODOTTO">Foglio1!$A$2:$A$2927</definedName>
    <definedName name="IVA">Foglio1!$H$2:$H$2927</definedName>
    <definedName name="MAGAZZINO">Foglio1!$C$2:$C$2927</definedName>
    <definedName name="PAESE">Foglio1!$B$2:$B$2927</definedName>
    <definedName name="PREZZO_UNITARIO">Foglio1!$F$2:$F$2927</definedName>
    <definedName name="QUANTITA">Foglio1!$E$2:$E$2927</definedName>
    <definedName name="TERMINATO">Foglio1!$D$2:$D$2927</definedName>
    <definedName name="TOTALE">Foglio1!$G$2:$G$2927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11" i="1" l="1"/>
  <c r="G2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M9" i="1"/>
  <c r="L9" i="1"/>
  <c r="M8" i="1"/>
  <c r="L8" i="1"/>
  <c r="M7" i="1"/>
  <c r="L7" i="1"/>
  <c r="M6" i="1"/>
  <c r="L6" i="1"/>
  <c r="H2" i="4" l="1"/>
  <c r="H2512" i="1" l="1"/>
  <c r="H2512" i="4"/>
  <c r="H279" i="1"/>
  <c r="H279" i="4"/>
  <c r="H1839" i="1"/>
  <c r="H1839" i="4"/>
  <c r="H1847" i="1"/>
  <c r="H1847" i="4"/>
  <c r="H2822" i="1"/>
  <c r="H2822" i="4"/>
  <c r="H2790" i="1"/>
  <c r="H2790" i="4"/>
  <c r="H2766" i="1"/>
  <c r="H2766" i="4"/>
  <c r="H2737" i="1"/>
  <c r="H2737" i="4"/>
  <c r="H2705" i="1"/>
  <c r="H2705" i="4"/>
  <c r="H2673" i="1"/>
  <c r="H2673" i="4"/>
  <c r="H2655" i="1"/>
  <c r="H2655" i="4"/>
  <c r="H2628" i="1"/>
  <c r="H2628" i="4"/>
  <c r="H2602" i="1"/>
  <c r="H2602" i="4"/>
  <c r="H2576" i="1"/>
  <c r="H2576" i="4"/>
  <c r="H2541" i="1"/>
  <c r="H2541" i="4"/>
  <c r="H2820" i="1"/>
  <c r="H2820" i="4"/>
  <c r="H2621" i="1"/>
  <c r="H2621" i="4"/>
  <c r="H1815" i="1"/>
  <c r="H1815" i="4"/>
  <c r="H328" i="1"/>
  <c r="H328" i="4"/>
  <c r="H317" i="1"/>
  <c r="H317" i="4"/>
  <c r="H2798" i="1"/>
  <c r="H2798" i="4"/>
  <c r="H2758" i="1"/>
  <c r="H2758" i="4"/>
  <c r="H2729" i="1"/>
  <c r="H2729" i="4"/>
  <c r="H2681" i="1"/>
  <c r="H2681" i="4"/>
  <c r="H2648" i="1"/>
  <c r="H2648" i="4"/>
  <c r="H2623" i="1"/>
  <c r="H2623" i="4"/>
  <c r="H2581" i="1"/>
  <c r="H2581" i="4"/>
  <c r="H2520" i="1"/>
  <c r="H2520" i="4"/>
  <c r="H2847" i="1"/>
  <c r="H2847" i="4"/>
  <c r="H2833" i="1"/>
  <c r="H2833" i="4"/>
  <c r="H397" i="1"/>
  <c r="H397" i="4"/>
  <c r="H2796" i="1"/>
  <c r="H2796" i="4"/>
  <c r="H2772" i="1"/>
  <c r="H2772" i="4"/>
  <c r="H2748" i="1"/>
  <c r="H2748" i="4"/>
  <c r="H2719" i="1"/>
  <c r="H2719" i="4"/>
  <c r="H2687" i="1"/>
  <c r="H2687" i="4"/>
  <c r="H394" i="1"/>
  <c r="H394" i="4"/>
  <c r="H2647" i="1"/>
  <c r="H2647" i="4"/>
  <c r="H2626" i="1"/>
  <c r="H2626" i="4"/>
  <c r="H2600" i="1"/>
  <c r="H2600" i="4"/>
  <c r="H2579" i="1"/>
  <c r="H2579" i="4"/>
  <c r="H384" i="1"/>
  <c r="H384" i="4"/>
  <c r="H2550" i="1"/>
  <c r="H2550" i="4"/>
  <c r="H2539" i="1"/>
  <c r="H2539" i="4"/>
  <c r="H2518" i="1"/>
  <c r="H2518" i="4"/>
  <c r="H2498" i="1"/>
  <c r="H2498" i="4"/>
  <c r="H2474" i="1"/>
  <c r="H2474" i="4"/>
  <c r="H2458" i="1"/>
  <c r="H2458" i="4"/>
  <c r="H2448" i="1"/>
  <c r="H2448" i="4"/>
  <c r="H2431" i="1"/>
  <c r="H2431" i="4"/>
  <c r="H2408" i="1"/>
  <c r="H2408" i="4"/>
  <c r="H2384" i="1"/>
  <c r="H2384" i="4"/>
  <c r="H2360" i="1"/>
  <c r="H2360" i="4"/>
  <c r="H2339" i="1"/>
  <c r="H2339" i="4"/>
  <c r="H2318" i="1"/>
  <c r="H2318" i="4"/>
  <c r="H2305" i="1"/>
  <c r="H2305" i="4"/>
  <c r="H2281" i="1"/>
  <c r="H2281" i="4"/>
  <c r="H2250" i="1"/>
  <c r="H2250" i="4"/>
  <c r="H2226" i="1"/>
  <c r="H2226" i="4"/>
  <c r="H2207" i="1"/>
  <c r="H2207" i="4"/>
  <c r="H2183" i="1"/>
  <c r="H2183" i="4"/>
  <c r="H2149" i="1"/>
  <c r="H2149" i="4"/>
  <c r="H2072" i="1"/>
  <c r="H2072" i="4"/>
  <c r="H1783" i="1"/>
  <c r="H1783" i="4"/>
  <c r="H2849" i="1"/>
  <c r="H2849" i="4"/>
  <c r="H2835" i="1"/>
  <c r="H2835" i="4"/>
  <c r="H399" i="1"/>
  <c r="H399" i="4"/>
  <c r="H2806" i="1"/>
  <c r="H2806" i="4"/>
  <c r="H2782" i="1"/>
  <c r="H2782" i="4"/>
  <c r="H2750" i="1"/>
  <c r="H2750" i="4"/>
  <c r="H2721" i="1"/>
  <c r="H2721" i="4"/>
  <c r="H2697" i="1"/>
  <c r="H2697" i="4"/>
  <c r="H2662" i="1"/>
  <c r="H2662" i="4"/>
  <c r="H2636" i="1"/>
  <c r="H2636" i="4"/>
  <c r="H2610" i="1"/>
  <c r="H2610" i="4"/>
  <c r="H2597" i="1"/>
  <c r="H2597" i="4"/>
  <c r="H296" i="1"/>
  <c r="H296" i="4"/>
  <c r="H2560" i="1"/>
  <c r="H2560" i="4"/>
  <c r="H290" i="1"/>
  <c r="H290" i="4"/>
  <c r="H2533" i="1"/>
  <c r="H2533" i="4"/>
  <c r="H2841" i="1"/>
  <c r="H2841" i="4"/>
  <c r="H315" i="1"/>
  <c r="H315" i="4"/>
  <c r="H2804" i="1"/>
  <c r="H2804" i="4"/>
  <c r="H2780" i="1"/>
  <c r="H2780" i="4"/>
  <c r="H2756" i="1"/>
  <c r="H2756" i="4"/>
  <c r="H2735" i="1"/>
  <c r="H2735" i="4"/>
  <c r="H2711" i="1"/>
  <c r="H2711" i="4"/>
  <c r="H2695" i="1"/>
  <c r="H2695" i="4"/>
  <c r="H2671" i="1"/>
  <c r="H2671" i="4"/>
  <c r="H2654" i="1"/>
  <c r="H2654" i="4"/>
  <c r="H2642" i="1"/>
  <c r="H2642" i="4"/>
  <c r="H2613" i="1"/>
  <c r="H2613" i="4"/>
  <c r="H2595" i="1"/>
  <c r="H2595" i="4"/>
  <c r="H2574" i="1"/>
  <c r="H2574" i="4"/>
  <c r="H2566" i="1"/>
  <c r="H2566" i="4"/>
  <c r="H2547" i="1"/>
  <c r="H2547" i="4"/>
  <c r="H2526" i="1"/>
  <c r="H2526" i="4"/>
  <c r="H277" i="1"/>
  <c r="H277" i="4"/>
  <c r="H2482" i="1"/>
  <c r="H2482" i="4"/>
  <c r="H2918" i="1"/>
  <c r="H2918" i="4"/>
  <c r="H269" i="1"/>
  <c r="H269" i="4"/>
  <c r="H252" i="1"/>
  <c r="H252" i="4"/>
  <c r="H2423" i="1"/>
  <c r="H2423" i="4"/>
  <c r="H2400" i="1"/>
  <c r="H2400" i="4"/>
  <c r="H2376" i="1"/>
  <c r="H2376" i="4"/>
  <c r="H2355" i="1"/>
  <c r="H2355" i="4"/>
  <c r="H248" i="1"/>
  <c r="H248" i="4"/>
  <c r="H2326" i="1"/>
  <c r="H2326" i="4"/>
  <c r="H235" i="1"/>
  <c r="H235" i="4"/>
  <c r="H2289" i="1"/>
  <c r="H2289" i="4"/>
  <c r="H2265" i="1"/>
  <c r="H2265" i="4"/>
  <c r="H2242" i="1"/>
  <c r="H2242" i="4"/>
  <c r="H2220" i="1"/>
  <c r="H2220" i="4"/>
  <c r="H2199" i="1"/>
  <c r="H2199" i="4"/>
  <c r="H2175" i="1"/>
  <c r="H2175" i="4"/>
  <c r="H2159" i="1"/>
  <c r="H2159" i="4"/>
  <c r="H2141" i="1"/>
  <c r="H2141" i="4"/>
  <c r="H2125" i="1"/>
  <c r="H2125" i="4"/>
  <c r="H2109" i="1"/>
  <c r="H2109" i="4"/>
  <c r="H2096" i="1"/>
  <c r="H2096" i="4"/>
  <c r="H2080" i="1"/>
  <c r="H2080" i="4"/>
  <c r="H2063" i="1"/>
  <c r="H2063" i="4"/>
  <c r="H2050" i="1"/>
  <c r="H2050" i="4"/>
  <c r="H2036" i="1"/>
  <c r="H2036" i="4"/>
  <c r="H2023" i="1"/>
  <c r="H2023" i="4"/>
  <c r="H2903" i="1"/>
  <c r="H2903" i="4"/>
  <c r="H2005" i="1"/>
  <c r="H2005" i="4"/>
  <c r="H1989" i="1"/>
  <c r="H1989" i="4"/>
  <c r="H1973" i="1"/>
  <c r="H1973" i="4"/>
  <c r="H208" i="1"/>
  <c r="H208" i="4"/>
  <c r="H1952" i="1"/>
  <c r="H1952" i="4"/>
  <c r="H1936" i="1"/>
  <c r="H1936" i="4"/>
  <c r="H1923" i="1"/>
  <c r="H1923" i="4"/>
  <c r="H201" i="1"/>
  <c r="H201" i="4"/>
  <c r="H1893" i="1"/>
  <c r="H1893" i="4"/>
  <c r="H1877" i="1"/>
  <c r="H1877" i="4"/>
  <c r="H1863" i="1"/>
  <c r="H1863" i="4"/>
  <c r="H1823" i="1"/>
  <c r="H1823" i="4"/>
  <c r="H2857" i="1"/>
  <c r="H2857" i="4"/>
  <c r="H2843" i="1"/>
  <c r="H2843" i="4"/>
  <c r="H2830" i="1"/>
  <c r="H2830" i="4"/>
  <c r="H2814" i="1"/>
  <c r="H2814" i="4"/>
  <c r="H2774" i="1"/>
  <c r="H2774" i="4"/>
  <c r="H2742" i="1"/>
  <c r="H2742" i="4"/>
  <c r="H2713" i="1"/>
  <c r="H2713" i="4"/>
  <c r="H2689" i="1"/>
  <c r="H2689" i="4"/>
  <c r="H396" i="1"/>
  <c r="H396" i="4"/>
  <c r="H392" i="1"/>
  <c r="H392" i="4"/>
  <c r="H2615" i="1"/>
  <c r="H2615" i="4"/>
  <c r="H2589" i="1"/>
  <c r="H2589" i="4"/>
  <c r="H2568" i="1"/>
  <c r="H2568" i="4"/>
  <c r="H2552" i="1"/>
  <c r="H2552" i="4"/>
  <c r="H2549" i="1"/>
  <c r="H2549" i="4"/>
  <c r="H2528" i="1"/>
  <c r="H2528" i="4"/>
  <c r="H2855" i="1"/>
  <c r="H2855" i="4"/>
  <c r="H326" i="1"/>
  <c r="H326" i="4"/>
  <c r="H322" i="1"/>
  <c r="H322" i="4"/>
  <c r="H2812" i="1"/>
  <c r="H2812" i="4"/>
  <c r="H2788" i="1"/>
  <c r="H2788" i="4"/>
  <c r="H2764" i="1"/>
  <c r="H2764" i="4"/>
  <c r="H2740" i="1"/>
  <c r="H2740" i="4"/>
  <c r="H2727" i="1"/>
  <c r="H2727" i="4"/>
  <c r="H2703" i="1"/>
  <c r="H2703" i="4"/>
  <c r="H2679" i="1"/>
  <c r="H2679" i="4"/>
  <c r="H2660" i="1"/>
  <c r="H2660" i="4"/>
  <c r="H2634" i="1"/>
  <c r="H2634" i="4"/>
  <c r="H2608" i="1"/>
  <c r="H2608" i="4"/>
  <c r="H2587" i="1"/>
  <c r="H2587" i="4"/>
  <c r="H2558" i="1"/>
  <c r="H2558" i="4"/>
  <c r="H288" i="1"/>
  <c r="H288" i="4"/>
  <c r="H281" i="1"/>
  <c r="H281" i="4"/>
  <c r="H2921" i="1"/>
  <c r="H2921" i="4"/>
  <c r="H2490" i="1"/>
  <c r="H2490" i="4"/>
  <c r="H2466" i="1"/>
  <c r="H2466" i="4"/>
  <c r="H261" i="1"/>
  <c r="H261" i="4"/>
  <c r="H2439" i="1"/>
  <c r="H2439" i="4"/>
  <c r="H2415" i="1"/>
  <c r="H2415" i="4"/>
  <c r="H2392" i="1"/>
  <c r="H2392" i="4"/>
  <c r="H2368" i="1"/>
  <c r="H2368" i="4"/>
  <c r="H2347" i="1"/>
  <c r="H2347" i="4"/>
  <c r="H241" i="1"/>
  <c r="H241" i="4"/>
  <c r="H2310" i="1"/>
  <c r="H2310" i="4"/>
  <c r="H2297" i="1"/>
  <c r="H2297" i="4"/>
  <c r="H2273" i="1"/>
  <c r="H2273" i="4"/>
  <c r="H2258" i="1"/>
  <c r="H2258" i="4"/>
  <c r="H2234" i="1"/>
  <c r="H2234" i="4"/>
  <c r="H227" i="1"/>
  <c r="H227" i="4"/>
  <c r="H2191" i="1"/>
  <c r="H2191" i="4"/>
  <c r="H2167" i="1"/>
  <c r="H2167" i="4"/>
  <c r="H378" i="1"/>
  <c r="H378" i="4"/>
  <c r="H2133" i="1"/>
  <c r="H2133" i="4"/>
  <c r="H2117" i="1"/>
  <c r="H2117" i="4"/>
  <c r="H2104" i="1"/>
  <c r="H2104" i="4"/>
  <c r="H2088" i="1"/>
  <c r="H2088" i="4"/>
  <c r="H2910" i="1"/>
  <c r="H2910" i="4"/>
  <c r="H2058" i="1"/>
  <c r="H2058" i="4"/>
  <c r="H2042" i="1"/>
  <c r="H2042" i="4"/>
  <c r="H222" i="1"/>
  <c r="H222" i="4"/>
  <c r="H217" i="1"/>
  <c r="H217" i="4"/>
  <c r="H2013" i="1"/>
  <c r="H2013" i="4"/>
  <c r="H1997" i="1"/>
  <c r="H1997" i="4"/>
  <c r="H1981" i="1"/>
  <c r="H1981" i="4"/>
  <c r="H1965" i="1"/>
  <c r="H1965" i="4"/>
  <c r="H1960" i="1"/>
  <c r="H1960" i="4"/>
  <c r="H1944" i="1"/>
  <c r="H1944" i="4"/>
  <c r="H369" i="1"/>
  <c r="H369" i="4"/>
  <c r="H1915" i="1"/>
  <c r="H1915" i="4"/>
  <c r="H1901" i="1"/>
  <c r="H1901" i="4"/>
  <c r="H1885" i="1"/>
  <c r="H1885" i="4"/>
  <c r="H199" i="1"/>
  <c r="H199" i="4"/>
  <c r="H1855" i="1"/>
  <c r="H1855" i="4"/>
  <c r="H1831" i="1"/>
  <c r="H1831" i="4"/>
  <c r="H2500" i="1"/>
  <c r="H2500" i="4"/>
  <c r="H2492" i="1"/>
  <c r="H2492" i="4"/>
  <c r="H2484" i="1"/>
  <c r="H2484" i="4"/>
  <c r="H2476" i="1"/>
  <c r="H2476" i="4"/>
  <c r="H2468" i="1"/>
  <c r="H2468" i="4"/>
  <c r="H2920" i="1"/>
  <c r="H2920" i="4"/>
  <c r="H2460" i="1"/>
  <c r="H2460" i="4"/>
  <c r="H271" i="1"/>
  <c r="H271" i="4"/>
  <c r="H263" i="1"/>
  <c r="H263" i="4"/>
  <c r="H2450" i="1"/>
  <c r="H2450" i="4"/>
  <c r="H254" i="1"/>
  <c r="H254" i="4"/>
  <c r="H2441" i="1"/>
  <c r="H2441" i="4"/>
  <c r="H2433" i="1"/>
  <c r="H2433" i="4"/>
  <c r="H2425" i="1"/>
  <c r="H2425" i="4"/>
  <c r="H2417" i="1"/>
  <c r="H2417" i="4"/>
  <c r="H2410" i="1"/>
  <c r="H2410" i="4"/>
  <c r="H2402" i="1"/>
  <c r="H2402" i="4"/>
  <c r="H2394" i="1"/>
  <c r="H2394" i="4"/>
  <c r="H2386" i="1"/>
  <c r="H2386" i="4"/>
  <c r="H2378" i="1"/>
  <c r="H2378" i="4"/>
  <c r="H2370" i="1"/>
  <c r="H2370" i="4"/>
  <c r="H2362" i="1"/>
  <c r="H2362" i="4"/>
  <c r="H332" i="1"/>
  <c r="H332" i="4"/>
  <c r="H2349" i="1"/>
  <c r="H2349" i="4"/>
  <c r="H2341" i="1"/>
  <c r="H2341" i="4"/>
  <c r="H250" i="1"/>
  <c r="H250" i="4"/>
  <c r="H243" i="1"/>
  <c r="H243" i="4"/>
  <c r="H2328" i="1"/>
  <c r="H2328" i="4"/>
  <c r="H2320" i="1"/>
  <c r="H2320" i="4"/>
  <c r="H2312" i="1"/>
  <c r="H2312" i="4"/>
  <c r="H2915" i="1"/>
  <c r="H2915" i="4"/>
  <c r="H2307" i="1"/>
  <c r="H2307" i="4"/>
  <c r="H2299" i="1"/>
  <c r="H2299" i="4"/>
  <c r="H2291" i="1"/>
  <c r="H2291" i="4"/>
  <c r="H2283" i="1"/>
  <c r="H2283" i="4"/>
  <c r="H2275" i="1"/>
  <c r="H2275" i="4"/>
  <c r="H2267" i="1"/>
  <c r="H2267" i="4"/>
  <c r="H2260" i="1"/>
  <c r="H2260" i="4"/>
  <c r="H2252" i="1"/>
  <c r="H2252" i="4"/>
  <c r="H2244" i="1"/>
  <c r="H2244" i="4"/>
  <c r="H2236" i="1"/>
  <c r="H2236" i="4"/>
  <c r="H2228" i="1"/>
  <c r="H2228" i="4"/>
  <c r="H2222" i="1"/>
  <c r="H2222" i="4"/>
  <c r="H229" i="1"/>
  <c r="H229" i="4"/>
  <c r="H2209" i="1"/>
  <c r="H2209" i="4"/>
  <c r="H2201" i="1"/>
  <c r="H2201" i="4"/>
  <c r="H2193" i="1"/>
  <c r="H2193" i="4"/>
  <c r="H2185" i="1"/>
  <c r="H2185" i="4"/>
  <c r="H2177" i="1"/>
  <c r="H2177" i="4"/>
  <c r="H2169" i="1"/>
  <c r="H2169" i="4"/>
  <c r="H2161" i="1"/>
  <c r="H2161" i="4"/>
  <c r="H2156" i="1"/>
  <c r="H2156" i="4"/>
  <c r="H2151" i="1"/>
  <c r="H2151" i="4"/>
  <c r="H2143" i="1"/>
  <c r="H2143" i="4"/>
  <c r="H2135" i="1"/>
  <c r="H2135" i="4"/>
  <c r="H2127" i="1"/>
  <c r="H2127" i="4"/>
  <c r="H2119" i="1"/>
  <c r="H2119" i="4"/>
  <c r="H2111" i="1"/>
  <c r="H2111" i="4"/>
  <c r="H224" i="1"/>
  <c r="H224" i="4"/>
  <c r="H2098" i="1"/>
  <c r="H2098" i="4"/>
  <c r="H2090" i="1"/>
  <c r="H2090" i="4"/>
  <c r="H2082" i="1"/>
  <c r="H2082" i="4"/>
  <c r="H2074" i="1"/>
  <c r="H2074" i="4"/>
  <c r="H2912" i="1"/>
  <c r="H2912" i="4"/>
  <c r="H375" i="1"/>
  <c r="H375" i="4"/>
  <c r="H371" i="1"/>
  <c r="H371" i="4"/>
  <c r="H2052" i="1"/>
  <c r="H2052" i="4"/>
  <c r="H2044" i="1"/>
  <c r="H2044" i="4"/>
  <c r="H2038" i="1"/>
  <c r="H2038" i="4"/>
  <c r="H2030" i="1"/>
  <c r="H2030" i="4"/>
  <c r="H2025" i="1"/>
  <c r="H2025" i="4"/>
  <c r="H219" i="1"/>
  <c r="H219" i="4"/>
  <c r="H2018" i="1"/>
  <c r="H2018" i="4"/>
  <c r="H2901" i="1"/>
  <c r="H2901" i="4"/>
  <c r="H2007" i="1"/>
  <c r="H2007" i="4"/>
  <c r="H1999" i="1"/>
  <c r="H1999" i="4"/>
  <c r="H1991" i="1"/>
  <c r="H1991" i="4"/>
  <c r="H1983" i="1"/>
  <c r="H1983" i="4"/>
  <c r="H1975" i="1"/>
  <c r="H1975" i="4"/>
  <c r="H1967" i="1"/>
  <c r="H1967" i="4"/>
  <c r="H210" i="1"/>
  <c r="H210" i="4"/>
  <c r="H2900" i="1"/>
  <c r="H2900" i="4"/>
  <c r="H1954" i="1"/>
  <c r="H1954" i="4"/>
  <c r="H1946" i="1"/>
  <c r="H1946" i="4"/>
  <c r="H1938" i="1"/>
  <c r="H1938" i="4"/>
  <c r="H1930" i="1"/>
  <c r="H1930" i="4"/>
  <c r="H1925" i="1"/>
  <c r="H1925" i="4"/>
  <c r="H1917" i="1"/>
  <c r="H1917" i="4"/>
  <c r="H1909" i="1"/>
  <c r="H1909" i="4"/>
  <c r="H1903" i="1"/>
  <c r="H1903" i="4"/>
  <c r="H1895" i="1"/>
  <c r="H1895" i="4"/>
  <c r="H1887" i="1"/>
  <c r="H1887" i="4"/>
  <c r="H1879" i="1"/>
  <c r="H1879" i="4"/>
  <c r="H1871" i="1"/>
  <c r="H1871" i="4"/>
  <c r="H1865" i="1"/>
  <c r="H1865" i="4"/>
  <c r="H1857" i="1"/>
  <c r="H1857" i="4"/>
  <c r="H1849" i="1"/>
  <c r="H1849" i="4"/>
  <c r="H1841" i="1"/>
  <c r="H1841" i="4"/>
  <c r="H1833" i="1"/>
  <c r="H1833" i="4"/>
  <c r="H1825" i="1"/>
  <c r="H1825" i="4"/>
  <c r="H1817" i="1"/>
  <c r="H1817" i="4"/>
  <c r="H1809" i="1"/>
  <c r="H1809" i="4"/>
  <c r="H1801" i="1"/>
  <c r="H1801" i="4"/>
  <c r="H1793" i="1"/>
  <c r="H1793" i="4"/>
  <c r="H1785" i="1"/>
  <c r="H1785" i="4"/>
  <c r="H1780" i="1"/>
  <c r="H1780" i="4"/>
  <c r="H1775" i="1"/>
  <c r="H1775" i="4"/>
  <c r="H1767" i="1"/>
  <c r="H1767" i="4"/>
  <c r="H1759" i="1"/>
  <c r="H1759" i="4"/>
  <c r="H1752" i="1"/>
  <c r="H1752" i="4"/>
  <c r="H1744" i="1"/>
  <c r="H1744" i="4"/>
  <c r="H1739" i="1"/>
  <c r="H1739" i="4"/>
  <c r="H1731" i="1"/>
  <c r="H1731" i="4"/>
  <c r="H1727" i="1"/>
  <c r="H1727" i="4"/>
  <c r="H1719" i="1"/>
  <c r="H1719" i="4"/>
  <c r="H1711" i="1"/>
  <c r="H1711" i="4"/>
  <c r="H1703" i="1"/>
  <c r="H1703" i="4"/>
  <c r="H1695" i="1"/>
  <c r="H1695" i="4"/>
  <c r="H1687" i="1"/>
  <c r="H1687" i="4"/>
  <c r="H1679" i="1"/>
  <c r="H1679" i="4"/>
  <c r="H1671" i="1"/>
  <c r="H1671" i="4"/>
  <c r="H1663" i="1"/>
  <c r="H1663" i="4"/>
  <c r="H1655" i="1"/>
  <c r="H1655" i="4"/>
  <c r="H1647" i="1"/>
  <c r="H1647" i="4"/>
  <c r="H357" i="1"/>
  <c r="H357" i="4"/>
  <c r="H2898" i="1"/>
  <c r="H2898" i="4"/>
  <c r="H186" i="1"/>
  <c r="H186" i="4"/>
  <c r="H1632" i="1"/>
  <c r="H1632" i="4"/>
  <c r="H1624" i="1"/>
  <c r="H1624" i="4"/>
  <c r="H180" i="1"/>
  <c r="H180" i="4"/>
  <c r="H1616" i="1"/>
  <c r="H1616" i="4"/>
  <c r="H1609" i="1"/>
  <c r="H1609" i="4"/>
  <c r="H175" i="1"/>
  <c r="H175" i="4"/>
  <c r="H167" i="1"/>
  <c r="H167" i="4"/>
  <c r="H162" i="1"/>
  <c r="H162" i="4"/>
  <c r="H154" i="1"/>
  <c r="H154" i="4"/>
  <c r="H1598" i="1"/>
  <c r="H1598" i="4"/>
  <c r="H1590" i="1"/>
  <c r="H1590" i="4"/>
  <c r="H1585" i="1"/>
  <c r="H1585" i="4"/>
  <c r="H1577" i="1"/>
  <c r="H1577" i="4"/>
  <c r="H1569" i="1"/>
  <c r="H1569" i="4"/>
  <c r="H148" i="1"/>
  <c r="H148" i="4"/>
  <c r="H1556" i="1"/>
  <c r="H1556" i="4"/>
  <c r="H1548" i="1"/>
  <c r="H1548" i="4"/>
  <c r="H1540" i="1"/>
  <c r="H1540" i="4"/>
  <c r="H1532" i="1"/>
  <c r="H1532" i="4"/>
  <c r="H1524" i="1"/>
  <c r="H1524" i="4"/>
  <c r="H1516" i="1"/>
  <c r="H1516" i="4"/>
  <c r="H354" i="1"/>
  <c r="H354" i="4"/>
  <c r="H1503" i="1"/>
  <c r="H1503" i="4"/>
  <c r="H145" i="1"/>
  <c r="H145" i="4"/>
  <c r="H2889" i="1"/>
  <c r="H2889" i="4"/>
  <c r="H1484" i="1"/>
  <c r="H1484" i="4"/>
  <c r="H1476" i="1"/>
  <c r="H1476" i="4"/>
  <c r="H1468" i="1"/>
  <c r="H1468" i="4"/>
  <c r="H1460" i="1"/>
  <c r="H1460" i="4"/>
  <c r="H1452" i="1"/>
  <c r="H1452" i="4"/>
  <c r="H1444" i="1"/>
  <c r="H1444" i="4"/>
  <c r="H1436" i="1"/>
  <c r="H1436" i="4"/>
  <c r="H1430" i="1"/>
  <c r="H1430" i="4"/>
  <c r="H1422" i="1"/>
  <c r="H1422" i="4"/>
  <c r="H1414" i="1"/>
  <c r="H1414" i="4"/>
  <c r="H1409" i="1"/>
  <c r="H1409" i="4"/>
  <c r="H1401" i="1"/>
  <c r="H1401" i="4"/>
  <c r="H141" i="1"/>
  <c r="H141" i="4"/>
  <c r="H1388" i="1"/>
  <c r="H1388" i="4"/>
  <c r="H1380" i="1"/>
  <c r="H1380" i="4"/>
  <c r="H1372" i="1"/>
  <c r="H1372" i="4"/>
  <c r="H1364" i="1"/>
  <c r="H1364" i="4"/>
  <c r="H1356" i="1"/>
  <c r="H1356" i="4"/>
  <c r="H1348" i="1"/>
  <c r="H1348" i="4"/>
  <c r="H1340" i="1"/>
  <c r="H1340" i="4"/>
  <c r="H1332" i="1"/>
  <c r="H1332" i="4"/>
  <c r="H1324" i="1"/>
  <c r="H1324" i="4"/>
  <c r="H1316" i="1"/>
  <c r="H1316" i="4"/>
  <c r="H1308" i="1"/>
  <c r="H1308" i="4"/>
  <c r="H1300" i="1"/>
  <c r="H1300" i="4"/>
  <c r="H138" i="1"/>
  <c r="H138" i="4"/>
  <c r="H1291" i="1"/>
  <c r="H1291" i="4"/>
  <c r="H1287" i="1"/>
  <c r="H1287" i="4"/>
  <c r="H126" i="1"/>
  <c r="H126" i="4"/>
  <c r="H121" i="1"/>
  <c r="H121" i="4"/>
  <c r="H1277" i="1"/>
  <c r="H1277" i="4"/>
  <c r="H1271" i="1"/>
  <c r="H1271" i="4"/>
  <c r="H1263" i="1"/>
  <c r="H1263" i="4"/>
  <c r="H117" i="1"/>
  <c r="H117" i="4"/>
  <c r="H2878" i="1"/>
  <c r="H2878" i="4"/>
  <c r="H105" i="1"/>
  <c r="H105" i="4"/>
  <c r="H99" i="1"/>
  <c r="H99" i="4"/>
  <c r="H91" i="1"/>
  <c r="H91" i="4"/>
  <c r="H1254" i="1"/>
  <c r="H1254" i="4"/>
  <c r="H348" i="1"/>
  <c r="H348" i="4"/>
  <c r="H1242" i="1"/>
  <c r="H1242" i="4"/>
  <c r="H1234" i="1"/>
  <c r="H1234" i="4"/>
  <c r="H1226" i="1"/>
  <c r="H1226" i="4"/>
  <c r="H343" i="1"/>
  <c r="H343" i="4"/>
  <c r="H1213" i="1"/>
  <c r="H1213" i="4"/>
  <c r="H1205" i="1"/>
  <c r="H1205" i="4"/>
  <c r="H1197" i="1"/>
  <c r="H1197" i="4"/>
  <c r="H1189" i="1"/>
  <c r="H1189" i="4"/>
  <c r="H1181" i="1"/>
  <c r="H1181" i="4"/>
  <c r="H1173" i="1"/>
  <c r="H1173" i="4"/>
  <c r="H1168" i="1"/>
  <c r="H1168" i="4"/>
  <c r="H1160" i="1"/>
  <c r="H1160" i="4"/>
  <c r="H1152" i="1"/>
  <c r="H1152" i="4"/>
  <c r="H1144" i="1"/>
  <c r="H1144" i="4"/>
  <c r="H1136" i="1"/>
  <c r="H1136" i="4"/>
  <c r="H1128" i="1"/>
  <c r="H1128" i="4"/>
  <c r="H1120" i="1"/>
  <c r="H1120" i="4"/>
  <c r="H1112" i="1"/>
  <c r="H1112" i="4"/>
  <c r="H1104" i="1"/>
  <c r="H1104" i="4"/>
  <c r="H1096" i="1"/>
  <c r="H1096" i="4"/>
  <c r="H1088" i="1"/>
  <c r="H1088" i="4"/>
  <c r="H1080" i="1"/>
  <c r="H1080" i="4"/>
  <c r="H1072" i="1"/>
  <c r="H1072" i="4"/>
  <c r="H1064" i="1"/>
  <c r="H1064" i="4"/>
  <c r="H1056" i="1"/>
  <c r="H1056" i="4"/>
  <c r="H1052" i="1"/>
  <c r="H1052" i="4"/>
  <c r="H1044" i="1"/>
  <c r="H1044" i="4"/>
  <c r="H1036" i="1"/>
  <c r="H1036" i="4"/>
  <c r="H1028" i="1"/>
  <c r="H1028" i="4"/>
  <c r="H1020" i="1"/>
  <c r="H1020" i="4"/>
  <c r="H1012" i="1"/>
  <c r="H1012" i="4"/>
  <c r="H1004" i="1"/>
  <c r="H1004" i="4"/>
  <c r="H996" i="1"/>
  <c r="H996" i="4"/>
  <c r="H988" i="1"/>
  <c r="H988" i="4"/>
  <c r="H980" i="1"/>
  <c r="H980" i="4"/>
  <c r="H972" i="1"/>
  <c r="H972" i="4"/>
  <c r="H964" i="1"/>
  <c r="H964" i="4"/>
  <c r="H956" i="1"/>
  <c r="H956" i="4"/>
  <c r="H948" i="1"/>
  <c r="H948" i="4"/>
  <c r="H940" i="1"/>
  <c r="H940" i="4"/>
  <c r="H932" i="1"/>
  <c r="H932" i="4"/>
  <c r="H924" i="1"/>
  <c r="H924" i="4"/>
  <c r="H916" i="1"/>
  <c r="H916" i="4"/>
  <c r="H908" i="1"/>
  <c r="H908" i="4"/>
  <c r="H900" i="1"/>
  <c r="H900" i="4"/>
  <c r="H892" i="1"/>
  <c r="H892" i="4"/>
  <c r="H884" i="1"/>
  <c r="H884" i="4"/>
  <c r="H876" i="1"/>
  <c r="H876" i="4"/>
  <c r="H868" i="1"/>
  <c r="H868" i="4"/>
  <c r="H860" i="1"/>
  <c r="H860" i="4"/>
  <c r="H852" i="1"/>
  <c r="H852" i="4"/>
  <c r="H844" i="1"/>
  <c r="H844" i="4"/>
  <c r="H836" i="1"/>
  <c r="H836" i="4"/>
  <c r="H828" i="1"/>
  <c r="H828" i="4"/>
  <c r="H820" i="1"/>
  <c r="H820" i="4"/>
  <c r="H812" i="1"/>
  <c r="H812" i="4"/>
  <c r="H804" i="1"/>
  <c r="H804" i="4"/>
  <c r="H796" i="1"/>
  <c r="H796" i="4"/>
  <c r="H788" i="1"/>
  <c r="H788" i="4"/>
  <c r="H780" i="1"/>
  <c r="H780" i="4"/>
  <c r="H772" i="1"/>
  <c r="H772" i="4"/>
  <c r="H764" i="1"/>
  <c r="H764" i="4"/>
  <c r="H756" i="1"/>
  <c r="H756" i="4"/>
  <c r="H748" i="1"/>
  <c r="H748" i="4"/>
  <c r="H740" i="1"/>
  <c r="H740" i="4"/>
  <c r="H732" i="1"/>
  <c r="H732" i="4"/>
  <c r="H724" i="1"/>
  <c r="H724" i="4"/>
  <c r="H716" i="1"/>
  <c r="H716" i="4"/>
  <c r="H708" i="1"/>
  <c r="H708" i="4"/>
  <c r="H700" i="1"/>
  <c r="H700" i="4"/>
  <c r="H692" i="1"/>
  <c r="H692" i="4"/>
  <c r="H684" i="1"/>
  <c r="H684" i="4"/>
  <c r="H676" i="1"/>
  <c r="H676" i="4"/>
  <c r="H671" i="1"/>
  <c r="H671" i="4"/>
  <c r="H663" i="1"/>
  <c r="H663" i="4"/>
  <c r="H658" i="1"/>
  <c r="H658" i="4"/>
  <c r="H650" i="1"/>
  <c r="H650" i="4"/>
  <c r="H642" i="1"/>
  <c r="H642" i="4"/>
  <c r="H634" i="1"/>
  <c r="H634" i="4"/>
  <c r="H626" i="1"/>
  <c r="H626" i="4"/>
  <c r="H618" i="1"/>
  <c r="H618" i="4"/>
  <c r="H610" i="1"/>
  <c r="H610" i="4"/>
  <c r="H602" i="1"/>
  <c r="H602" i="4"/>
  <c r="H594" i="1"/>
  <c r="H594" i="4"/>
  <c r="H588" i="1"/>
  <c r="H588" i="4"/>
  <c r="H580" i="1"/>
  <c r="H580" i="4"/>
  <c r="H572" i="1"/>
  <c r="H572" i="4"/>
  <c r="H77" i="1"/>
  <c r="H77" i="4"/>
  <c r="H560" i="1"/>
  <c r="H560" i="4"/>
  <c r="H552" i="1"/>
  <c r="H552" i="4"/>
  <c r="H544" i="1"/>
  <c r="H544" i="4"/>
  <c r="H536" i="1"/>
  <c r="H536" i="4"/>
  <c r="H528" i="1"/>
  <c r="H528" i="4"/>
  <c r="H520" i="1"/>
  <c r="H520" i="4"/>
  <c r="H512" i="1"/>
  <c r="H512" i="4"/>
  <c r="H504" i="1"/>
  <c r="H504" i="4"/>
  <c r="H496" i="1"/>
  <c r="H496" i="4"/>
  <c r="H488" i="1"/>
  <c r="H488" i="4"/>
  <c r="H2869" i="1"/>
  <c r="H2869" i="4"/>
  <c r="H68" i="1"/>
  <c r="H68" i="4"/>
  <c r="H476" i="1"/>
  <c r="H476" i="4"/>
  <c r="H471" i="1"/>
  <c r="H471" i="4"/>
  <c r="H334" i="1"/>
  <c r="H334" i="4"/>
  <c r="H461" i="1"/>
  <c r="H461" i="4"/>
  <c r="H453" i="1"/>
  <c r="H453" i="4"/>
  <c r="H445" i="1"/>
  <c r="H445" i="4"/>
  <c r="H440" i="1"/>
  <c r="H440" i="4"/>
  <c r="H432" i="1"/>
  <c r="H432" i="4"/>
  <c r="H53" i="1"/>
  <c r="H53" i="4"/>
  <c r="H422" i="1"/>
  <c r="H422" i="4"/>
  <c r="H414" i="1"/>
  <c r="H414" i="4"/>
  <c r="H411" i="1"/>
  <c r="H411" i="4"/>
  <c r="H44" i="1"/>
  <c r="H44" i="4"/>
  <c r="H43" i="1"/>
  <c r="H43" i="4"/>
  <c r="H35" i="1"/>
  <c r="H35" i="4"/>
  <c r="H28" i="1"/>
  <c r="H28" i="4"/>
  <c r="H20" i="1"/>
  <c r="H20" i="4"/>
  <c r="H12" i="1"/>
  <c r="H12" i="4"/>
  <c r="H4" i="1"/>
  <c r="H4" i="4"/>
  <c r="H2856" i="1"/>
  <c r="H2856" i="4"/>
  <c r="H2848" i="1"/>
  <c r="H2848" i="4"/>
  <c r="H327" i="1"/>
  <c r="H327" i="4"/>
  <c r="H2842" i="1"/>
  <c r="H2842" i="4"/>
  <c r="H2834" i="1"/>
  <c r="H2834" i="4"/>
  <c r="H2829" i="1"/>
  <c r="H2829" i="4"/>
  <c r="H316" i="1"/>
  <c r="H316" i="4"/>
  <c r="H398" i="1"/>
  <c r="H398" i="4"/>
  <c r="H2821" i="1"/>
  <c r="H2821" i="4"/>
  <c r="H2813" i="1"/>
  <c r="H2813" i="4"/>
  <c r="H2805" i="1"/>
  <c r="H2805" i="4"/>
  <c r="H2797" i="1"/>
  <c r="H2797" i="4"/>
  <c r="H2789" i="1"/>
  <c r="H2789" i="4"/>
  <c r="H2781" i="1"/>
  <c r="H2781" i="4"/>
  <c r="H2773" i="1"/>
  <c r="H2773" i="4"/>
  <c r="H2765" i="1"/>
  <c r="H2765" i="4"/>
  <c r="H2757" i="1"/>
  <c r="H2757" i="4"/>
  <c r="H2749" i="1"/>
  <c r="H2749" i="4"/>
  <c r="H2741" i="1"/>
  <c r="H2741" i="4"/>
  <c r="H2736" i="1"/>
  <c r="H2736" i="4"/>
  <c r="H2728" i="1"/>
  <c r="H2728" i="4"/>
  <c r="H2720" i="1"/>
  <c r="H2720" i="4"/>
  <c r="H2712" i="1"/>
  <c r="H2712" i="4"/>
  <c r="H2704" i="1"/>
  <c r="H2704" i="4"/>
  <c r="H2696" i="1"/>
  <c r="H2696" i="4"/>
  <c r="H2688" i="1"/>
  <c r="H2688" i="4"/>
  <c r="H2680" i="1"/>
  <c r="H2680" i="4"/>
  <c r="H2672" i="1"/>
  <c r="H2672" i="4"/>
  <c r="H395" i="1"/>
  <c r="H395" i="4"/>
  <c r="H2661" i="1"/>
  <c r="H2661" i="4"/>
  <c r="H2861" i="1"/>
  <c r="H2861" i="4"/>
  <c r="H2860" i="1"/>
  <c r="H2860" i="4"/>
  <c r="H391" i="1"/>
  <c r="H391" i="4"/>
  <c r="H2635" i="1"/>
  <c r="H2635" i="4"/>
  <c r="H2627" i="1"/>
  <c r="H2627" i="4"/>
  <c r="H2622" i="1"/>
  <c r="H2622" i="4"/>
  <c r="H2614" i="1"/>
  <c r="H2614" i="4"/>
  <c r="H2609" i="1"/>
  <c r="H2609" i="4"/>
  <c r="H2601" i="1"/>
  <c r="H2601" i="4"/>
  <c r="H2596" i="1"/>
  <c r="H2596" i="4"/>
  <c r="H2588" i="1"/>
  <c r="H2588" i="4"/>
  <c r="H2580" i="1"/>
  <c r="H2580" i="4"/>
  <c r="H2575" i="1"/>
  <c r="H2575" i="4"/>
  <c r="H2570" i="1"/>
  <c r="H2570" i="4"/>
  <c r="H2567" i="1"/>
  <c r="H2567" i="4"/>
  <c r="H2559" i="1"/>
  <c r="H2559" i="4"/>
  <c r="H2551" i="1"/>
  <c r="H2551" i="4"/>
  <c r="H289" i="1"/>
  <c r="H289" i="4"/>
  <c r="H2548" i="1"/>
  <c r="H2548" i="4"/>
  <c r="H2540" i="1"/>
  <c r="H2540" i="4"/>
  <c r="H282" i="1"/>
  <c r="H282" i="4"/>
  <c r="H2527" i="1"/>
  <c r="H2527" i="4"/>
  <c r="H2519" i="1"/>
  <c r="H2519" i="4"/>
  <c r="H2511" i="1"/>
  <c r="H2511" i="4"/>
  <c r="H278" i="1"/>
  <c r="H278" i="4"/>
  <c r="H2499" i="1"/>
  <c r="H2499" i="4"/>
  <c r="H2491" i="1"/>
  <c r="H2491" i="4"/>
  <c r="H2483" i="1"/>
  <c r="H2483" i="4"/>
  <c r="H2475" i="1"/>
  <c r="H2475" i="4"/>
  <c r="H2467" i="1"/>
  <c r="H2467" i="4"/>
  <c r="H2919" i="1"/>
  <c r="H2919" i="4"/>
  <c r="H2459" i="1"/>
  <c r="H2459" i="4"/>
  <c r="H270" i="1"/>
  <c r="H270" i="4"/>
  <c r="H262" i="1"/>
  <c r="H262" i="4"/>
  <c r="H2449" i="1"/>
  <c r="H2449" i="4"/>
  <c r="H253" i="1"/>
  <c r="H253" i="4"/>
  <c r="H2440" i="1"/>
  <c r="H2440" i="4"/>
  <c r="H2432" i="1"/>
  <c r="H2432" i="4"/>
  <c r="H2424" i="1"/>
  <c r="H2424" i="4"/>
  <c r="H2416" i="1"/>
  <c r="H2416" i="4"/>
  <c r="H2409" i="1"/>
  <c r="H2409" i="4"/>
  <c r="H2401" i="1"/>
  <c r="H2401" i="4"/>
  <c r="H2393" i="1"/>
  <c r="H2393" i="4"/>
  <c r="H2385" i="1"/>
  <c r="H2385" i="4"/>
  <c r="H2377" i="1"/>
  <c r="H2377" i="4"/>
  <c r="H2369" i="1"/>
  <c r="H2369" i="4"/>
  <c r="H2361" i="1"/>
  <c r="H2361" i="4"/>
  <c r="H331" i="1"/>
  <c r="H331" i="4"/>
  <c r="H2348" i="1"/>
  <c r="H2348" i="4"/>
  <c r="H2340" i="1"/>
  <c r="H2340" i="4"/>
  <c r="H249" i="1"/>
  <c r="H249" i="4"/>
  <c r="H242" i="1"/>
  <c r="H242" i="4"/>
  <c r="H2327" i="1"/>
  <c r="H2327" i="4"/>
  <c r="H2319" i="1"/>
  <c r="H2319" i="4"/>
  <c r="H2311" i="1"/>
  <c r="H2311" i="4"/>
  <c r="H2914" i="1"/>
  <c r="H2914" i="4"/>
  <c r="H2306" i="1"/>
  <c r="H2306" i="4"/>
  <c r="H2298" i="1"/>
  <c r="H2298" i="4"/>
  <c r="H2290" i="1"/>
  <c r="H2290" i="4"/>
  <c r="H2282" i="1"/>
  <c r="H2282" i="4"/>
  <c r="H2274" i="1"/>
  <c r="H2274" i="4"/>
  <c r="H2266" i="1"/>
  <c r="H2266" i="4"/>
  <c r="H2259" i="1"/>
  <c r="H2259" i="4"/>
  <c r="H2251" i="1"/>
  <c r="H2251" i="4"/>
  <c r="H2243" i="1"/>
  <c r="H2243" i="4"/>
  <c r="H2235" i="1"/>
  <c r="H2235" i="4"/>
  <c r="H2227" i="1"/>
  <c r="H2227" i="4"/>
  <c r="H2221" i="1"/>
  <c r="H2221" i="4"/>
  <c r="H228" i="1"/>
  <c r="H228" i="4"/>
  <c r="H2208" i="1"/>
  <c r="H2208" i="4"/>
  <c r="H2200" i="1"/>
  <c r="H2200" i="4"/>
  <c r="H2192" i="1"/>
  <c r="H2192" i="4"/>
  <c r="H2184" i="1"/>
  <c r="H2184" i="4"/>
  <c r="H2176" i="1"/>
  <c r="H2176" i="4"/>
  <c r="H2168" i="1"/>
  <c r="H2168" i="4"/>
  <c r="H2160" i="1"/>
  <c r="H2160" i="4"/>
  <c r="H379" i="1"/>
  <c r="H379" i="4"/>
  <c r="H2150" i="1"/>
  <c r="H2150" i="4"/>
  <c r="H2142" i="1"/>
  <c r="H2142" i="4"/>
  <c r="H2134" i="1"/>
  <c r="H2134" i="4"/>
  <c r="H2126" i="1"/>
  <c r="H2126" i="4"/>
  <c r="H2118" i="1"/>
  <c r="H2118" i="4"/>
  <c r="H2110" i="1"/>
  <c r="H2110" i="4"/>
  <c r="H2105" i="1"/>
  <c r="H2105" i="4"/>
  <c r="H2097" i="1"/>
  <c r="H2097" i="4"/>
  <c r="H2089" i="1"/>
  <c r="H2089" i="4"/>
  <c r="H2081" i="1"/>
  <c r="H2081" i="4"/>
  <c r="H2073" i="1"/>
  <c r="H2073" i="4"/>
  <c r="H2911" i="1"/>
  <c r="H2911" i="4"/>
  <c r="H374" i="1"/>
  <c r="H374" i="4"/>
  <c r="H2059" i="1"/>
  <c r="H2059" i="4"/>
  <c r="H2051" i="1"/>
  <c r="H2051" i="4"/>
  <c r="H2043" i="1"/>
  <c r="H2043" i="4"/>
  <c r="H2037" i="1"/>
  <c r="H2037" i="4"/>
  <c r="H2029" i="1"/>
  <c r="H2029" i="4"/>
  <c r="H2024" i="1"/>
  <c r="H2024" i="4"/>
  <c r="H218" i="1"/>
  <c r="H218" i="4"/>
  <c r="H2904" i="1"/>
  <c r="H2904" i="4"/>
  <c r="H2014" i="1"/>
  <c r="H2014" i="4"/>
  <c r="H2006" i="1"/>
  <c r="H2006" i="4"/>
  <c r="H1998" i="1"/>
  <c r="H1998" i="4"/>
  <c r="H1990" i="1"/>
  <c r="H1990" i="4"/>
  <c r="H1982" i="1"/>
  <c r="H1982" i="4"/>
  <c r="H1974" i="1"/>
  <c r="H1974" i="4"/>
  <c r="H1966" i="1"/>
  <c r="H1966" i="4"/>
  <c r="H209" i="1"/>
  <c r="H209" i="4"/>
  <c r="H1961" i="1"/>
  <c r="H1961" i="4"/>
  <c r="H1953" i="1"/>
  <c r="H1953" i="4"/>
  <c r="H1945" i="1"/>
  <c r="H1945" i="4"/>
  <c r="H1937" i="1"/>
  <c r="H1937" i="4"/>
  <c r="H370" i="1"/>
  <c r="H370" i="4"/>
  <c r="H1924" i="1"/>
  <c r="H1924" i="4"/>
  <c r="H1916" i="1"/>
  <c r="H1916" i="4"/>
  <c r="H202" i="1"/>
  <c r="H202" i="4"/>
  <c r="H1902" i="1"/>
  <c r="H1902" i="4"/>
  <c r="H1894" i="1"/>
  <c r="H1894" i="4"/>
  <c r="H1886" i="1"/>
  <c r="H1886" i="4"/>
  <c r="H1878" i="1"/>
  <c r="H1878" i="4"/>
  <c r="H200" i="1"/>
  <c r="H200" i="4"/>
  <c r="H1864" i="1"/>
  <c r="H1864" i="4"/>
  <c r="H1856" i="1"/>
  <c r="H1856" i="4"/>
  <c r="H1848" i="1"/>
  <c r="H1848" i="4"/>
  <c r="H1840" i="1"/>
  <c r="H1840" i="4"/>
  <c r="H1832" i="1"/>
  <c r="H1832" i="4"/>
  <c r="H1824" i="1"/>
  <c r="H1824" i="4"/>
  <c r="H1816" i="1"/>
  <c r="H1816" i="4"/>
  <c r="H1808" i="1"/>
  <c r="H1808" i="4"/>
  <c r="H1800" i="1"/>
  <c r="H1800" i="4"/>
  <c r="H1792" i="1"/>
  <c r="H1792" i="4"/>
  <c r="H1784" i="1"/>
  <c r="H1784" i="4"/>
  <c r="H1779" i="1"/>
  <c r="H1779" i="4"/>
  <c r="H1774" i="1"/>
  <c r="H1774" i="4"/>
  <c r="H1766" i="1"/>
  <c r="H1766" i="4"/>
  <c r="H1758" i="1"/>
  <c r="H1758" i="4"/>
  <c r="H1751" i="1"/>
  <c r="H1751" i="4"/>
  <c r="H1743" i="1"/>
  <c r="H1743" i="4"/>
  <c r="H1738" i="1"/>
  <c r="H1738" i="4"/>
  <c r="H1730" i="1"/>
  <c r="H1730" i="4"/>
  <c r="H1726" i="1"/>
  <c r="H1726" i="4"/>
  <c r="H1718" i="1"/>
  <c r="H1718" i="4"/>
  <c r="H1710" i="1"/>
  <c r="H1710" i="4"/>
  <c r="H1702" i="1"/>
  <c r="H1702" i="4"/>
  <c r="H1694" i="1"/>
  <c r="H1694" i="4"/>
  <c r="H1686" i="1"/>
  <c r="H1686" i="4"/>
  <c r="H1678" i="1"/>
  <c r="H1678" i="4"/>
  <c r="H1670" i="1"/>
  <c r="H1670" i="4"/>
  <c r="H1662" i="1"/>
  <c r="H1662" i="4"/>
  <c r="H1654" i="1"/>
  <c r="H1654" i="4"/>
  <c r="H192" i="1"/>
  <c r="H192" i="4"/>
  <c r="H356" i="1"/>
  <c r="H356" i="4"/>
  <c r="H2897" i="1"/>
  <c r="H2897" i="4"/>
  <c r="H185" i="1"/>
  <c r="H185" i="4"/>
  <c r="H1631" i="1"/>
  <c r="H1631" i="4"/>
  <c r="H1623" i="1"/>
  <c r="H1623" i="4"/>
  <c r="H179" i="1"/>
  <c r="H179" i="4"/>
  <c r="H1615" i="1"/>
  <c r="H1615" i="4"/>
  <c r="H1608" i="1"/>
  <c r="H1608" i="4"/>
  <c r="H174" i="1"/>
  <c r="H174" i="4"/>
  <c r="H166" i="1"/>
  <c r="H166" i="4"/>
  <c r="H161" i="1"/>
  <c r="H161" i="4"/>
  <c r="H153" i="1"/>
  <c r="H153" i="4"/>
  <c r="H1597" i="1"/>
  <c r="H1597" i="4"/>
  <c r="H1589" i="1"/>
  <c r="H1589" i="4"/>
  <c r="H1584" i="1"/>
  <c r="H1584" i="4"/>
  <c r="H1576" i="1"/>
  <c r="H1576" i="4"/>
  <c r="H1568" i="1"/>
  <c r="H1568" i="4"/>
  <c r="H147" i="1"/>
  <c r="H147" i="4"/>
  <c r="H1555" i="1"/>
  <c r="H1555" i="4"/>
  <c r="H1547" i="1"/>
  <c r="H1547" i="4"/>
  <c r="H1539" i="1"/>
  <c r="H1539" i="4"/>
  <c r="H1531" i="1"/>
  <c r="H1531" i="4"/>
  <c r="H1523" i="1"/>
  <c r="H1523" i="4"/>
  <c r="H1515" i="1"/>
  <c r="H1515" i="4"/>
  <c r="H353" i="1"/>
  <c r="H353" i="4"/>
  <c r="H1502" i="1"/>
  <c r="H1502" i="4"/>
  <c r="H144" i="1"/>
  <c r="H144" i="4"/>
  <c r="H1491" i="1"/>
  <c r="H1491" i="4"/>
  <c r="H1483" i="1"/>
  <c r="H1483" i="4"/>
  <c r="H1475" i="1"/>
  <c r="H1475" i="4"/>
  <c r="H1467" i="1"/>
  <c r="H1467" i="4"/>
  <c r="H1459" i="1"/>
  <c r="H1459" i="4"/>
  <c r="H1451" i="1"/>
  <c r="H1451" i="4"/>
  <c r="H1443" i="1"/>
  <c r="H1443" i="4"/>
  <c r="H2888" i="1"/>
  <c r="H2888" i="4"/>
  <c r="H1429" i="1"/>
  <c r="H1429" i="4"/>
  <c r="H1421" i="1"/>
  <c r="H1421" i="4"/>
  <c r="H1413" i="1"/>
  <c r="H1413" i="4"/>
  <c r="H1408" i="1"/>
  <c r="H1408" i="4"/>
  <c r="H1400" i="1"/>
  <c r="H1400" i="4"/>
  <c r="H140" i="1"/>
  <c r="H140" i="4"/>
  <c r="H1387" i="1"/>
  <c r="H1387" i="4"/>
  <c r="H1379" i="1"/>
  <c r="H1379" i="4"/>
  <c r="H1371" i="1"/>
  <c r="H1371" i="4"/>
  <c r="H1363" i="1"/>
  <c r="H1363" i="4"/>
  <c r="H1355" i="1"/>
  <c r="H1355" i="4"/>
  <c r="H1347" i="1"/>
  <c r="H1347" i="4"/>
  <c r="H1339" i="1"/>
  <c r="H1339" i="4"/>
  <c r="H1331" i="1"/>
  <c r="H1331" i="4"/>
  <c r="H1323" i="1"/>
  <c r="H1323" i="4"/>
  <c r="H1315" i="1"/>
  <c r="H1315" i="4"/>
  <c r="H1307" i="1"/>
  <c r="H1307" i="4"/>
  <c r="H1299" i="1"/>
  <c r="H1299" i="4"/>
  <c r="H137" i="1"/>
  <c r="H137" i="4"/>
  <c r="H1290" i="1"/>
  <c r="H1290" i="4"/>
  <c r="H1286" i="1"/>
  <c r="H1286" i="4"/>
  <c r="H2883" i="1"/>
  <c r="H2883" i="4"/>
  <c r="H120" i="1"/>
  <c r="H120" i="4"/>
  <c r="H1276" i="1"/>
  <c r="H1276" i="4"/>
  <c r="H1270" i="1"/>
  <c r="H1270" i="4"/>
  <c r="H1262" i="1"/>
  <c r="H1262" i="4"/>
  <c r="H116" i="1"/>
  <c r="H116" i="4"/>
  <c r="H2877" i="1"/>
  <c r="H2877" i="4"/>
  <c r="H104" i="1"/>
  <c r="H104" i="4"/>
  <c r="H98" i="1"/>
  <c r="H98" i="4"/>
  <c r="H90" i="1"/>
  <c r="H90" i="4"/>
  <c r="H1253" i="1"/>
  <c r="H1253" i="4"/>
  <c r="H347" i="1"/>
  <c r="H347" i="4"/>
  <c r="H1241" i="1"/>
  <c r="H1241" i="4"/>
  <c r="H1233" i="1"/>
  <c r="H1233" i="4"/>
  <c r="H1225" i="1"/>
  <c r="H1225" i="4"/>
  <c r="H1220" i="1"/>
  <c r="H1220" i="4"/>
  <c r="H1212" i="1"/>
  <c r="H1212" i="4"/>
  <c r="H1204" i="1"/>
  <c r="H1204" i="4"/>
  <c r="H1196" i="1"/>
  <c r="H1196" i="4"/>
  <c r="H1188" i="1"/>
  <c r="H1188" i="4"/>
  <c r="H1180" i="1"/>
  <c r="H1180" i="4"/>
  <c r="H342" i="1"/>
  <c r="H342" i="4"/>
  <c r="H1167" i="1"/>
  <c r="H1167" i="4"/>
  <c r="H1159" i="1"/>
  <c r="H1159" i="4"/>
  <c r="H1151" i="1"/>
  <c r="H1151" i="4"/>
  <c r="H1143" i="1"/>
  <c r="H1143" i="4"/>
  <c r="H1135" i="1"/>
  <c r="H1135" i="4"/>
  <c r="H1127" i="1"/>
  <c r="H1127" i="4"/>
  <c r="H1119" i="1"/>
  <c r="H1119" i="4"/>
  <c r="H1111" i="1"/>
  <c r="H1111" i="4"/>
  <c r="H1103" i="1"/>
  <c r="H1103" i="4"/>
  <c r="H1095" i="1"/>
  <c r="H1095" i="4"/>
  <c r="H1087" i="1"/>
  <c r="H1087" i="4"/>
  <c r="H1079" i="1"/>
  <c r="H1079" i="4"/>
  <c r="H1071" i="1"/>
  <c r="H1071" i="4"/>
  <c r="H1063" i="1"/>
  <c r="H1063" i="4"/>
  <c r="H1055" i="1"/>
  <c r="H1055" i="4"/>
  <c r="H1051" i="1"/>
  <c r="H1051" i="4"/>
  <c r="H1043" i="1"/>
  <c r="H1043" i="4"/>
  <c r="H1035" i="1"/>
  <c r="H1035" i="4"/>
  <c r="H1027" i="1"/>
  <c r="H1027" i="4"/>
  <c r="H1019" i="1"/>
  <c r="H1019" i="4"/>
  <c r="H1011" i="1"/>
  <c r="H1011" i="4"/>
  <c r="H1003" i="1"/>
  <c r="H1003" i="4"/>
  <c r="H995" i="1"/>
  <c r="H995" i="4"/>
  <c r="H987" i="1"/>
  <c r="H987" i="4"/>
  <c r="H979" i="1"/>
  <c r="H979" i="4"/>
  <c r="H971" i="1"/>
  <c r="H971" i="4"/>
  <c r="H963" i="1"/>
  <c r="H963" i="4"/>
  <c r="H955" i="1"/>
  <c r="H955" i="4"/>
  <c r="H947" i="1"/>
  <c r="H947" i="4"/>
  <c r="H939" i="1"/>
  <c r="H939" i="4"/>
  <c r="H931" i="1"/>
  <c r="H931" i="4"/>
  <c r="H923" i="1"/>
  <c r="H923" i="4"/>
  <c r="H915" i="1"/>
  <c r="H915" i="4"/>
  <c r="H907" i="1"/>
  <c r="H907" i="4"/>
  <c r="H899" i="1"/>
  <c r="H899" i="4"/>
  <c r="H891" i="1"/>
  <c r="H891" i="4"/>
  <c r="H883" i="1"/>
  <c r="H883" i="4"/>
  <c r="H875" i="1"/>
  <c r="H875" i="4"/>
  <c r="H867" i="1"/>
  <c r="H867" i="4"/>
  <c r="H859" i="1"/>
  <c r="H859" i="4"/>
  <c r="H851" i="1"/>
  <c r="H851" i="4"/>
  <c r="H843" i="1"/>
  <c r="H843" i="4"/>
  <c r="H835" i="1"/>
  <c r="H835" i="4"/>
  <c r="H827" i="1"/>
  <c r="H827" i="4"/>
  <c r="H819" i="1"/>
  <c r="H819" i="4"/>
  <c r="H811" i="1"/>
  <c r="H811" i="4"/>
  <c r="H803" i="1"/>
  <c r="H803" i="4"/>
  <c r="H795" i="1"/>
  <c r="H795" i="4"/>
  <c r="H787" i="1"/>
  <c r="H787" i="4"/>
  <c r="H779" i="1"/>
  <c r="H779" i="4"/>
  <c r="H771" i="1"/>
  <c r="H771" i="4"/>
  <c r="H763" i="1"/>
  <c r="H763" i="4"/>
  <c r="H755" i="1"/>
  <c r="H755" i="4"/>
  <c r="H747" i="1"/>
  <c r="H747" i="4"/>
  <c r="H739" i="1"/>
  <c r="H739" i="4"/>
  <c r="H731" i="1"/>
  <c r="H731" i="4"/>
  <c r="H723" i="1"/>
  <c r="H723" i="4"/>
  <c r="H715" i="1"/>
  <c r="H715" i="4"/>
  <c r="H707" i="1"/>
  <c r="H707" i="4"/>
  <c r="H699" i="1"/>
  <c r="H699" i="4"/>
  <c r="H691" i="1"/>
  <c r="H691" i="4"/>
  <c r="H683" i="1"/>
  <c r="H683" i="4"/>
  <c r="H675" i="1"/>
  <c r="H675" i="4"/>
  <c r="H670" i="1"/>
  <c r="H670" i="4"/>
  <c r="H339" i="1"/>
  <c r="H339" i="4"/>
  <c r="H657" i="1"/>
  <c r="H657" i="4"/>
  <c r="H649" i="1"/>
  <c r="H649" i="4"/>
  <c r="H641" i="1"/>
  <c r="H641" i="4"/>
  <c r="H633" i="1"/>
  <c r="H633" i="4"/>
  <c r="H625" i="1"/>
  <c r="H625" i="4"/>
  <c r="H617" i="1"/>
  <c r="H617" i="4"/>
  <c r="H609" i="1"/>
  <c r="H609" i="4"/>
  <c r="H601" i="1"/>
  <c r="H601" i="4"/>
  <c r="H593" i="1"/>
  <c r="H593" i="4"/>
  <c r="H587" i="1"/>
  <c r="H587" i="4"/>
  <c r="H579" i="1"/>
  <c r="H579" i="4"/>
  <c r="H571" i="1"/>
  <c r="H571" i="4"/>
  <c r="H567" i="1"/>
  <c r="H567" i="4"/>
  <c r="H559" i="1"/>
  <c r="H559" i="4"/>
  <c r="H551" i="1"/>
  <c r="H551" i="4"/>
  <c r="H543" i="1"/>
  <c r="H543" i="4"/>
  <c r="H535" i="1"/>
  <c r="H535" i="4"/>
  <c r="H527" i="1"/>
  <c r="H527" i="4"/>
  <c r="H519" i="1"/>
  <c r="H519" i="4"/>
  <c r="H511" i="1"/>
  <c r="H511" i="4"/>
  <c r="H503" i="1"/>
  <c r="H503" i="4"/>
  <c r="H495" i="1"/>
  <c r="H495" i="4"/>
  <c r="H487" i="1"/>
  <c r="H487" i="4"/>
  <c r="H73" i="1"/>
  <c r="H73" i="4"/>
  <c r="H67" i="1"/>
  <c r="H67" i="4"/>
  <c r="H475" i="1"/>
  <c r="H475" i="4"/>
  <c r="H470" i="1"/>
  <c r="H470" i="4"/>
  <c r="H468" i="1"/>
  <c r="H468" i="4"/>
  <c r="H460" i="1"/>
  <c r="H460" i="4"/>
  <c r="H452" i="1"/>
  <c r="H452" i="4"/>
  <c r="H60" i="1"/>
  <c r="H60" i="4"/>
  <c r="H439" i="1"/>
  <c r="H439" i="4"/>
  <c r="H431" i="1"/>
  <c r="H431" i="4"/>
  <c r="H429" i="1"/>
  <c r="H429" i="4"/>
  <c r="H421" i="1"/>
  <c r="H421" i="4"/>
  <c r="H52" i="1"/>
  <c r="H52" i="4"/>
  <c r="H410" i="1"/>
  <c r="H410" i="4"/>
  <c r="H2865" i="1"/>
  <c r="H2865" i="4"/>
  <c r="H42" i="1"/>
  <c r="H42" i="4"/>
  <c r="H34" i="1"/>
  <c r="H34" i="4"/>
  <c r="H27" i="1"/>
  <c r="H27" i="4"/>
  <c r="H19" i="1"/>
  <c r="H19" i="4"/>
  <c r="H11" i="1"/>
  <c r="H11" i="4"/>
  <c r="H3" i="1"/>
  <c r="H3" i="4"/>
  <c r="H1791" i="1"/>
  <c r="H1791" i="4"/>
  <c r="H1765" i="1"/>
  <c r="H1765" i="4"/>
  <c r="H363" i="1"/>
  <c r="H363" i="4"/>
  <c r="H1709" i="1"/>
  <c r="H1709" i="4"/>
  <c r="H1677" i="1"/>
  <c r="H1677" i="4"/>
  <c r="H1653" i="1"/>
  <c r="H1653" i="4"/>
  <c r="H184" i="1"/>
  <c r="H184" i="4"/>
  <c r="H1614" i="1"/>
  <c r="H1614" i="4"/>
  <c r="H2895" i="1"/>
  <c r="H2895" i="4"/>
  <c r="H1588" i="1"/>
  <c r="H1588" i="4"/>
  <c r="H1562" i="1"/>
  <c r="H1562" i="4"/>
  <c r="H1530" i="1"/>
  <c r="H1530" i="4"/>
  <c r="H1501" i="1"/>
  <c r="H1501" i="4"/>
  <c r="H1474" i="1"/>
  <c r="H1474" i="4"/>
  <c r="H1428" i="1"/>
  <c r="H1428" i="4"/>
  <c r="H1399" i="1"/>
  <c r="H1399" i="4"/>
  <c r="H1370" i="1"/>
  <c r="H1370" i="4"/>
  <c r="H1338" i="1"/>
  <c r="H1338" i="4"/>
  <c r="H1306" i="1"/>
  <c r="H1306" i="4"/>
  <c r="H2885" i="1"/>
  <c r="H2885" i="4"/>
  <c r="H2881" i="1"/>
  <c r="H2881" i="4"/>
  <c r="H110" i="1"/>
  <c r="H110" i="4"/>
  <c r="H89" i="1"/>
  <c r="H89" i="4"/>
  <c r="H1232" i="1"/>
  <c r="H1232" i="4"/>
  <c r="H1203" i="1"/>
  <c r="H1203" i="4"/>
  <c r="H1166" i="1"/>
  <c r="H1166" i="4"/>
  <c r="H1142" i="1"/>
  <c r="H1142" i="4"/>
  <c r="H1110" i="1"/>
  <c r="H1110" i="4"/>
  <c r="H1078" i="1"/>
  <c r="H1078" i="4"/>
  <c r="H1050" i="1"/>
  <c r="H1050" i="4"/>
  <c r="H1018" i="1"/>
  <c r="H1018" i="4"/>
  <c r="H986" i="1"/>
  <c r="H986" i="4"/>
  <c r="H954" i="1"/>
  <c r="H954" i="4"/>
  <c r="H930" i="1"/>
  <c r="H930" i="4"/>
  <c r="H906" i="1"/>
  <c r="H906" i="4"/>
  <c r="H866" i="1"/>
  <c r="H866" i="4"/>
  <c r="H834" i="1"/>
  <c r="H834" i="4"/>
  <c r="H810" i="1"/>
  <c r="H810" i="4"/>
  <c r="H778" i="1"/>
  <c r="H778" i="4"/>
  <c r="H754" i="1"/>
  <c r="H754" i="4"/>
  <c r="H730" i="1"/>
  <c r="H730" i="4"/>
  <c r="H706" i="1"/>
  <c r="H706" i="4"/>
  <c r="H682" i="1"/>
  <c r="H682" i="4"/>
  <c r="H669" i="1"/>
  <c r="H669" i="4"/>
  <c r="H656" i="1"/>
  <c r="H656" i="4"/>
  <c r="H640" i="1"/>
  <c r="H640" i="4"/>
  <c r="H624" i="1"/>
  <c r="H624" i="4"/>
  <c r="H608" i="1"/>
  <c r="H608" i="4"/>
  <c r="H600" i="1"/>
  <c r="H600" i="4"/>
  <c r="H586" i="1"/>
  <c r="H586" i="4"/>
  <c r="H566" i="1"/>
  <c r="H566" i="4"/>
  <c r="H534" i="1"/>
  <c r="H534" i="4"/>
  <c r="H510" i="1"/>
  <c r="H510" i="4"/>
  <c r="H486" i="1"/>
  <c r="H486" i="4"/>
  <c r="H474" i="1"/>
  <c r="H474" i="4"/>
  <c r="H459" i="1"/>
  <c r="H459" i="4"/>
  <c r="H438" i="1"/>
  <c r="H438" i="4"/>
  <c r="H420" i="1"/>
  <c r="H420" i="4"/>
  <c r="H409" i="1"/>
  <c r="H409" i="4"/>
  <c r="H33" i="1"/>
  <c r="H33" i="4"/>
  <c r="H18" i="1"/>
  <c r="H18" i="4"/>
  <c r="H2927" i="1"/>
  <c r="H2927" i="4"/>
  <c r="H321" i="1"/>
  <c r="H321" i="4"/>
  <c r="H2803" i="1"/>
  <c r="H2803" i="4"/>
  <c r="H2771" i="1"/>
  <c r="H2771" i="4"/>
  <c r="H309" i="1"/>
  <c r="H309" i="4"/>
  <c r="H2718" i="1"/>
  <c r="H2718" i="4"/>
  <c r="H2686" i="1"/>
  <c r="H2686" i="4"/>
  <c r="H2659" i="1"/>
  <c r="H2659" i="4"/>
  <c r="H2633" i="1"/>
  <c r="H2633" i="4"/>
  <c r="H2599" i="1"/>
  <c r="H2599" i="4"/>
  <c r="H2573" i="1"/>
  <c r="H2573" i="4"/>
  <c r="H295" i="1"/>
  <c r="H295" i="4"/>
  <c r="H2538" i="1"/>
  <c r="H2538" i="4"/>
  <c r="H2510" i="1"/>
  <c r="H2510" i="4"/>
  <c r="H2473" i="1"/>
  <c r="H2473" i="4"/>
  <c r="H260" i="1"/>
  <c r="H260" i="4"/>
  <c r="H2438" i="1"/>
  <c r="H2438" i="4"/>
  <c r="H2414" i="1"/>
  <c r="H2414" i="4"/>
  <c r="H2383" i="1"/>
  <c r="H2383" i="4"/>
  <c r="H2354" i="1"/>
  <c r="H2354" i="4"/>
  <c r="H247" i="1"/>
  <c r="H247" i="4"/>
  <c r="H2317" i="1"/>
  <c r="H2317" i="4"/>
  <c r="H2296" i="1"/>
  <c r="H2296" i="4"/>
  <c r="H2913" i="1"/>
  <c r="H2913" i="4"/>
  <c r="H2233" i="1"/>
  <c r="H2233" i="4"/>
  <c r="H2206" i="1"/>
  <c r="H2206" i="4"/>
  <c r="H2174" i="1"/>
  <c r="H2174" i="4"/>
  <c r="H377" i="1"/>
  <c r="H377" i="4"/>
  <c r="H2124" i="1"/>
  <c r="H2124" i="4"/>
  <c r="H2079" i="1"/>
  <c r="H2079" i="4"/>
  <c r="H2057" i="1"/>
  <c r="H2057" i="4"/>
  <c r="H221" i="1"/>
  <c r="H221" i="4"/>
  <c r="H2012" i="1"/>
  <c r="H2012" i="4"/>
  <c r="H1980" i="1"/>
  <c r="H1980" i="4"/>
  <c r="H1959" i="1"/>
  <c r="H1959" i="4"/>
  <c r="H368" i="1"/>
  <c r="H368" i="4"/>
  <c r="H1900" i="1"/>
  <c r="H1900" i="4"/>
  <c r="H1870" i="1"/>
  <c r="H1870" i="4"/>
  <c r="H1838" i="1"/>
  <c r="H1838" i="4"/>
  <c r="H1814" i="1"/>
  <c r="H1814" i="4"/>
  <c r="H1782" i="1"/>
  <c r="H1782" i="4"/>
  <c r="H1736" i="1"/>
  <c r="H1736" i="4"/>
  <c r="H1708" i="1"/>
  <c r="H1708" i="4"/>
  <c r="H1676" i="1"/>
  <c r="H1676" i="4"/>
  <c r="H190" i="1"/>
  <c r="H190" i="4"/>
  <c r="H1637" i="1"/>
  <c r="H1637" i="4"/>
  <c r="H1613" i="1"/>
  <c r="H1613" i="4"/>
  <c r="H159" i="1"/>
  <c r="H159" i="4"/>
  <c r="H1582" i="1"/>
  <c r="H1582" i="4"/>
  <c r="H1545" i="1"/>
  <c r="H1545" i="4"/>
  <c r="H1508" i="1"/>
  <c r="H1508" i="4"/>
  <c r="H1441" i="1"/>
  <c r="H1441" i="4"/>
  <c r="H1411" i="1"/>
  <c r="H1411" i="4"/>
  <c r="H1385" i="1"/>
  <c r="H1385" i="4"/>
  <c r="H1353" i="1"/>
  <c r="H1353" i="4"/>
  <c r="H1313" i="1"/>
  <c r="H1313" i="4"/>
  <c r="H2884" i="1"/>
  <c r="H2884" i="4"/>
  <c r="H1268" i="1"/>
  <c r="H1268" i="4"/>
  <c r="H102" i="1"/>
  <c r="H102" i="4"/>
  <c r="H1247" i="1"/>
  <c r="H1247" i="4"/>
  <c r="H1218" i="1"/>
  <c r="H1218" i="4"/>
  <c r="H1186" i="1"/>
  <c r="H1186" i="4"/>
  <c r="H1157" i="1"/>
  <c r="H1157" i="4"/>
  <c r="H1125" i="1"/>
  <c r="H1125" i="4"/>
  <c r="H1093" i="1"/>
  <c r="H1093" i="4"/>
  <c r="H1061" i="1"/>
  <c r="H1061" i="4"/>
  <c r="H1033" i="1"/>
  <c r="H1033" i="4"/>
  <c r="H1001" i="1"/>
  <c r="H1001" i="4"/>
  <c r="H969" i="1"/>
  <c r="H969" i="4"/>
  <c r="H937" i="1"/>
  <c r="H937" i="4"/>
  <c r="H905" i="1"/>
  <c r="H905" i="4"/>
  <c r="H857" i="1"/>
  <c r="H857" i="4"/>
  <c r="H825" i="1"/>
  <c r="H825" i="4"/>
  <c r="H801" i="1"/>
  <c r="H801" i="4"/>
  <c r="H769" i="1"/>
  <c r="H769" i="4"/>
  <c r="H761" i="1"/>
  <c r="H761" i="4"/>
  <c r="H737" i="1"/>
  <c r="H737" i="4"/>
  <c r="H705" i="1"/>
  <c r="H705" i="4"/>
  <c r="H681" i="1"/>
  <c r="H681" i="4"/>
  <c r="H337" i="1"/>
  <c r="H337" i="4"/>
  <c r="H647" i="1"/>
  <c r="H647" i="4"/>
  <c r="H623" i="1"/>
  <c r="H623" i="4"/>
  <c r="H599" i="1"/>
  <c r="H599" i="4"/>
  <c r="H577" i="1"/>
  <c r="H577" i="4"/>
  <c r="H557" i="1"/>
  <c r="H557" i="4"/>
  <c r="H533" i="1"/>
  <c r="H533" i="4"/>
  <c r="H509" i="1"/>
  <c r="H509" i="4"/>
  <c r="H493" i="1"/>
  <c r="H493" i="4"/>
  <c r="H481" i="1"/>
  <c r="H481" i="4"/>
  <c r="H466" i="1"/>
  <c r="H466" i="4"/>
  <c r="H58" i="1"/>
  <c r="H58" i="4"/>
  <c r="H427" i="1"/>
  <c r="H427" i="4"/>
  <c r="H2867" i="1"/>
  <c r="H2867" i="4"/>
  <c r="H25" i="1"/>
  <c r="H25" i="4"/>
  <c r="H2853" i="1"/>
  <c r="H2853" i="4"/>
  <c r="H2839" i="1"/>
  <c r="H2839" i="4"/>
  <c r="H313" i="1"/>
  <c r="H313" i="4"/>
  <c r="H2810" i="1"/>
  <c r="H2810" i="4"/>
  <c r="H2786" i="1"/>
  <c r="H2786" i="4"/>
  <c r="H2762" i="1"/>
  <c r="H2762" i="4"/>
  <c r="H2733" i="1"/>
  <c r="H2733" i="4"/>
  <c r="H2709" i="1"/>
  <c r="H2709" i="4"/>
  <c r="H2685" i="1"/>
  <c r="H2685" i="4"/>
  <c r="H305" i="1"/>
  <c r="H305" i="4"/>
  <c r="H2645" i="1"/>
  <c r="H2645" i="4"/>
  <c r="H304" i="1"/>
  <c r="H304" i="4"/>
  <c r="H2606" i="1"/>
  <c r="H2606" i="4"/>
  <c r="H2585" i="1"/>
  <c r="H2585" i="4"/>
  <c r="H2569" i="1"/>
  <c r="H2569" i="4"/>
  <c r="H2564" i="1"/>
  <c r="H2564" i="4"/>
  <c r="H286" i="1"/>
  <c r="H286" i="4"/>
  <c r="H2545" i="1"/>
  <c r="H2545" i="4"/>
  <c r="H2537" i="1"/>
  <c r="H2537" i="4"/>
  <c r="H2532" i="1"/>
  <c r="H2532" i="4"/>
  <c r="H2524" i="1"/>
  <c r="H2524" i="4"/>
  <c r="H2516" i="1"/>
  <c r="H2516" i="4"/>
  <c r="H2509" i="1"/>
  <c r="H2509" i="4"/>
  <c r="H2504" i="1"/>
  <c r="H2504" i="4"/>
  <c r="H2496" i="1"/>
  <c r="H2496" i="4"/>
  <c r="H2488" i="1"/>
  <c r="H2488" i="4"/>
  <c r="H2480" i="1"/>
  <c r="H2480" i="4"/>
  <c r="H275" i="1"/>
  <c r="H275" i="4"/>
  <c r="H2456" i="1"/>
  <c r="H2456" i="4"/>
  <c r="H267" i="1"/>
  <c r="H267" i="4"/>
  <c r="H259" i="1"/>
  <c r="H259" i="4"/>
  <c r="H2446" i="1"/>
  <c r="H2446" i="4"/>
  <c r="H2445" i="1"/>
  <c r="H2445" i="4"/>
  <c r="H2437" i="1"/>
  <c r="H2437" i="4"/>
  <c r="H2429" i="1"/>
  <c r="H2429" i="4"/>
  <c r="H2421" i="1"/>
  <c r="H2421" i="4"/>
  <c r="H2917" i="1"/>
  <c r="H2917" i="4"/>
  <c r="H2406" i="1"/>
  <c r="H2406" i="4"/>
  <c r="H2398" i="1"/>
  <c r="H2398" i="4"/>
  <c r="H2390" i="1"/>
  <c r="H2390" i="4"/>
  <c r="H2382" i="1"/>
  <c r="H2382" i="4"/>
  <c r="H2374" i="1"/>
  <c r="H2374" i="4"/>
  <c r="H2366" i="1"/>
  <c r="H2366" i="4"/>
  <c r="H2358" i="1"/>
  <c r="H2358" i="4"/>
  <c r="H2353" i="1"/>
  <c r="H2353" i="4"/>
  <c r="H2345" i="1"/>
  <c r="H2345" i="4"/>
  <c r="H2337" i="1"/>
  <c r="H2337" i="4"/>
  <c r="H246" i="1"/>
  <c r="H246" i="4"/>
  <c r="H2332" i="1"/>
  <c r="H2332" i="4"/>
  <c r="H2324" i="1"/>
  <c r="H2324" i="4"/>
  <c r="H2316" i="1"/>
  <c r="H2316" i="4"/>
  <c r="H238" i="1"/>
  <c r="H238" i="4"/>
  <c r="H233" i="1"/>
  <c r="H233" i="4"/>
  <c r="H2303" i="1"/>
  <c r="H2303" i="4"/>
  <c r="H2295" i="1"/>
  <c r="H2295" i="4"/>
  <c r="H2287" i="1"/>
  <c r="H2287" i="4"/>
  <c r="H2279" i="1"/>
  <c r="H2279" i="4"/>
  <c r="H2271" i="1"/>
  <c r="H2271" i="4"/>
  <c r="H2264" i="1"/>
  <c r="H2264" i="4"/>
  <c r="H2256" i="1"/>
  <c r="H2256" i="4"/>
  <c r="H2248" i="1"/>
  <c r="H2248" i="4"/>
  <c r="H2240" i="1"/>
  <c r="H2240" i="4"/>
  <c r="H2232" i="1"/>
  <c r="H2232" i="4"/>
  <c r="H2224" i="1"/>
  <c r="H2224" i="4"/>
  <c r="H2218" i="1"/>
  <c r="H2218" i="4"/>
  <c r="H2213" i="1"/>
  <c r="H2213" i="4"/>
  <c r="H2205" i="1"/>
  <c r="H2205" i="4"/>
  <c r="H2197" i="1"/>
  <c r="H2197" i="4"/>
  <c r="H2189" i="1"/>
  <c r="H2189" i="4"/>
  <c r="H2181" i="1"/>
  <c r="H2181" i="4"/>
  <c r="H2173" i="1"/>
  <c r="H2173" i="4"/>
  <c r="H2165" i="1"/>
  <c r="H2165" i="4"/>
  <c r="H382" i="1"/>
  <c r="H382" i="4"/>
  <c r="H2155" i="1"/>
  <c r="H2155" i="4"/>
  <c r="H2147" i="1"/>
  <c r="H2147" i="4"/>
  <c r="H2139" i="1"/>
  <c r="H2139" i="4"/>
  <c r="H2131" i="1"/>
  <c r="H2131" i="4"/>
  <c r="H2123" i="1"/>
  <c r="H2123" i="4"/>
  <c r="H2115" i="1"/>
  <c r="H2115" i="4"/>
  <c r="H2107" i="1"/>
  <c r="H2107" i="4"/>
  <c r="H2102" i="1"/>
  <c r="H2102" i="4"/>
  <c r="H2094" i="1"/>
  <c r="H2094" i="4"/>
  <c r="H2086" i="1"/>
  <c r="H2086" i="4"/>
  <c r="H2078" i="1"/>
  <c r="H2078" i="4"/>
  <c r="H2070" i="1"/>
  <c r="H2070" i="4"/>
  <c r="H2066" i="1"/>
  <c r="H2066" i="4"/>
  <c r="H2061" i="1"/>
  <c r="H2061" i="4"/>
  <c r="H2056" i="1"/>
  <c r="H2056" i="4"/>
  <c r="H2048" i="1"/>
  <c r="H2048" i="4"/>
  <c r="H2040" i="1"/>
  <c r="H2040" i="4"/>
  <c r="H2034" i="1"/>
  <c r="H2034" i="4"/>
  <c r="H220" i="1"/>
  <c r="H220" i="4"/>
  <c r="H2021" i="1"/>
  <c r="H2021" i="4"/>
  <c r="H215" i="1"/>
  <c r="H215" i="4"/>
  <c r="H213" i="1"/>
  <c r="H213" i="4"/>
  <c r="H2011" i="1"/>
  <c r="H2011" i="4"/>
  <c r="H2003" i="1"/>
  <c r="H2003" i="4"/>
  <c r="H1995" i="1"/>
  <c r="H1995" i="4"/>
  <c r="H1987" i="1"/>
  <c r="H1987" i="4"/>
  <c r="H1979" i="1"/>
  <c r="H1979" i="4"/>
  <c r="H1971" i="1"/>
  <c r="H1971" i="4"/>
  <c r="H1963" i="1"/>
  <c r="H1963" i="4"/>
  <c r="H206" i="1"/>
  <c r="H206" i="4"/>
  <c r="H1958" i="1"/>
  <c r="H1958" i="4"/>
  <c r="H1950" i="1"/>
  <c r="H1950" i="4"/>
  <c r="H1942" i="1"/>
  <c r="H1942" i="4"/>
  <c r="H1934" i="1"/>
  <c r="H1934" i="4"/>
  <c r="H1929" i="1"/>
  <c r="H1929" i="4"/>
  <c r="H1921" i="1"/>
  <c r="H1921" i="4"/>
  <c r="H1913" i="1"/>
  <c r="H1913" i="4"/>
  <c r="H1907" i="1"/>
  <c r="H1907" i="4"/>
  <c r="H1899" i="1"/>
  <c r="H1899" i="4"/>
  <c r="H1891" i="1"/>
  <c r="H1891" i="4"/>
  <c r="H1883" i="1"/>
  <c r="H1883" i="4"/>
  <c r="H1875" i="1"/>
  <c r="H1875" i="4"/>
  <c r="H1869" i="1"/>
  <c r="H1869" i="4"/>
  <c r="H1861" i="1"/>
  <c r="H1861" i="4"/>
  <c r="H1853" i="1"/>
  <c r="H1853" i="4"/>
  <c r="H1845" i="1"/>
  <c r="H1845" i="4"/>
  <c r="H1837" i="1"/>
  <c r="H1837" i="4"/>
  <c r="H1829" i="1"/>
  <c r="H1829" i="4"/>
  <c r="H1821" i="1"/>
  <c r="H1821" i="4"/>
  <c r="H1813" i="1"/>
  <c r="H1813" i="4"/>
  <c r="H1805" i="1"/>
  <c r="H1805" i="4"/>
  <c r="H1797" i="1"/>
  <c r="H1797" i="4"/>
  <c r="H1789" i="1"/>
  <c r="H1789" i="4"/>
  <c r="H1781" i="1"/>
  <c r="H1781" i="4"/>
  <c r="H366" i="1"/>
  <c r="H366" i="4"/>
  <c r="H1771" i="1"/>
  <c r="H1771" i="4"/>
  <c r="H1763" i="1"/>
  <c r="H1763" i="4"/>
  <c r="H364" i="1"/>
  <c r="H364" i="4"/>
  <c r="H1748" i="1"/>
  <c r="H1748" i="4"/>
  <c r="H361" i="1"/>
  <c r="H361" i="4"/>
  <c r="H1735" i="1"/>
  <c r="H1735" i="4"/>
  <c r="H196" i="1"/>
  <c r="H196" i="4"/>
  <c r="H1723" i="1"/>
  <c r="H1723" i="4"/>
  <c r="H1715" i="1"/>
  <c r="H1715" i="4"/>
  <c r="H1707" i="1"/>
  <c r="H1707" i="4"/>
  <c r="H1699" i="1"/>
  <c r="H1699" i="4"/>
  <c r="H1691" i="1"/>
  <c r="H1691" i="4"/>
  <c r="H1683" i="1"/>
  <c r="H1683" i="4"/>
  <c r="H1675" i="1"/>
  <c r="H1675" i="4"/>
  <c r="H1667" i="1"/>
  <c r="H1667" i="4"/>
  <c r="H1659" i="1"/>
  <c r="H1659" i="4"/>
  <c r="H1651" i="1"/>
  <c r="H1651" i="4"/>
  <c r="H189" i="1"/>
  <c r="H189" i="4"/>
  <c r="H1645" i="1"/>
  <c r="H1645" i="4"/>
  <c r="H1640" i="1"/>
  <c r="H1640" i="4"/>
  <c r="H1636" i="1"/>
  <c r="H1636" i="4"/>
  <c r="H1628" i="1"/>
  <c r="H1628" i="4"/>
  <c r="H1620" i="1"/>
  <c r="H1620" i="4"/>
  <c r="H176" i="1"/>
  <c r="H176" i="4"/>
  <c r="H2896" i="1"/>
  <c r="H2896" i="4"/>
  <c r="H1605" i="1"/>
  <c r="H1605" i="4"/>
  <c r="H171" i="1"/>
  <c r="H171" i="4"/>
  <c r="H2893" i="1"/>
  <c r="H2893" i="4"/>
  <c r="H158" i="1"/>
  <c r="H158" i="4"/>
  <c r="H150" i="1"/>
  <c r="H150" i="4"/>
  <c r="H1594" i="1"/>
  <c r="H1594" i="4"/>
  <c r="H2892" i="1"/>
  <c r="H2892" i="4"/>
  <c r="H1581" i="1"/>
  <c r="H1581" i="4"/>
  <c r="H1573" i="1"/>
  <c r="H1573" i="4"/>
  <c r="H1565" i="1"/>
  <c r="H1565" i="4"/>
  <c r="H1560" i="1"/>
  <c r="H1560" i="4"/>
  <c r="H1552" i="1"/>
  <c r="H1552" i="4"/>
  <c r="H1544" i="1"/>
  <c r="H1544" i="4"/>
  <c r="H1536" i="1"/>
  <c r="H1536" i="4"/>
  <c r="H1528" i="1"/>
  <c r="H1528" i="4"/>
  <c r="H1520" i="1"/>
  <c r="H1520" i="4"/>
  <c r="H1512" i="1"/>
  <c r="H1512" i="4"/>
  <c r="H1507" i="1"/>
  <c r="H1507" i="4"/>
  <c r="H1499" i="1"/>
  <c r="H1499" i="4"/>
  <c r="H1495" i="1"/>
  <c r="H1495" i="4"/>
  <c r="H1488" i="1"/>
  <c r="H1488" i="4"/>
  <c r="H1480" i="1"/>
  <c r="H1480" i="4"/>
  <c r="H1472" i="1"/>
  <c r="H1472" i="4"/>
  <c r="H1464" i="1"/>
  <c r="H1464" i="4"/>
  <c r="H1456" i="1"/>
  <c r="H1456" i="4"/>
  <c r="H1448" i="1"/>
  <c r="H1448" i="4"/>
  <c r="H1440" i="1"/>
  <c r="H1440" i="4"/>
  <c r="H1434" i="1"/>
  <c r="H1434" i="4"/>
  <c r="H1426" i="1"/>
  <c r="H1426" i="4"/>
  <c r="H1418" i="1"/>
  <c r="H1418" i="4"/>
  <c r="H1410" i="1"/>
  <c r="H1410" i="4"/>
  <c r="H1405" i="1"/>
  <c r="H1405" i="4"/>
  <c r="H1397" i="1"/>
  <c r="H1397" i="4"/>
  <c r="H1392" i="1"/>
  <c r="H1392" i="4"/>
  <c r="H1384" i="1"/>
  <c r="H1384" i="4"/>
  <c r="H1376" i="1"/>
  <c r="H1376" i="4"/>
  <c r="H1368" i="1"/>
  <c r="H1368" i="4"/>
  <c r="H1360" i="1"/>
  <c r="H1360" i="4"/>
  <c r="H1352" i="1"/>
  <c r="H1352" i="4"/>
  <c r="H1344" i="1"/>
  <c r="H1344" i="4"/>
  <c r="H1336" i="1"/>
  <c r="H1336" i="4"/>
  <c r="H1328" i="1"/>
  <c r="H1328" i="4"/>
  <c r="H1320" i="1"/>
  <c r="H1320" i="4"/>
  <c r="H1312" i="1"/>
  <c r="H1312" i="4"/>
  <c r="H1304" i="1"/>
  <c r="H1304" i="4"/>
  <c r="H1296" i="1"/>
  <c r="H1296" i="4"/>
  <c r="H134" i="1"/>
  <c r="H134" i="4"/>
  <c r="H130" i="1"/>
  <c r="H130" i="4"/>
  <c r="H129" i="1"/>
  <c r="H129" i="4"/>
  <c r="H124" i="1"/>
  <c r="H124" i="4"/>
  <c r="H1281" i="1"/>
  <c r="H1281" i="4"/>
  <c r="H1275" i="1"/>
  <c r="H1275" i="4"/>
  <c r="H1267" i="1"/>
  <c r="H1267" i="4"/>
  <c r="H1259" i="1"/>
  <c r="H1259" i="4"/>
  <c r="H113" i="1"/>
  <c r="H113" i="4"/>
  <c r="H109" i="1"/>
  <c r="H109" i="4"/>
  <c r="H101" i="1"/>
  <c r="H101" i="4"/>
  <c r="H95" i="1"/>
  <c r="H95" i="4"/>
  <c r="H87" i="1"/>
  <c r="H87" i="4"/>
  <c r="H1250" i="1"/>
  <c r="H1250" i="4"/>
  <c r="H1246" i="1"/>
  <c r="H1246" i="4"/>
  <c r="H1238" i="1"/>
  <c r="H1238" i="4"/>
  <c r="H1230" i="1"/>
  <c r="H1230" i="4"/>
  <c r="H1222" i="1"/>
  <c r="H1222" i="4"/>
  <c r="H1217" i="1"/>
  <c r="H1217" i="4"/>
  <c r="H1209" i="1"/>
  <c r="H1209" i="4"/>
  <c r="H1201" i="1"/>
  <c r="H1201" i="4"/>
  <c r="H1193" i="1"/>
  <c r="H1193" i="4"/>
  <c r="H1185" i="1"/>
  <c r="H1185" i="4"/>
  <c r="H1177" i="1"/>
  <c r="H1177" i="4"/>
  <c r="H1172" i="1"/>
  <c r="H1172" i="4"/>
  <c r="H1164" i="1"/>
  <c r="H1164" i="4"/>
  <c r="H1156" i="1"/>
  <c r="H1156" i="4"/>
  <c r="H1148" i="1"/>
  <c r="H1148" i="4"/>
  <c r="H1140" i="1"/>
  <c r="H1140" i="4"/>
  <c r="H1132" i="1"/>
  <c r="H1132" i="4"/>
  <c r="H1124" i="1"/>
  <c r="H1124" i="4"/>
  <c r="H1116" i="1"/>
  <c r="H1116" i="4"/>
  <c r="H1108" i="1"/>
  <c r="H1108" i="4"/>
  <c r="H1100" i="1"/>
  <c r="H1100" i="4"/>
  <c r="H1092" i="1"/>
  <c r="H1092" i="4"/>
  <c r="H1084" i="1"/>
  <c r="H1084" i="4"/>
  <c r="H1076" i="1"/>
  <c r="H1076" i="4"/>
  <c r="H1068" i="1"/>
  <c r="H1068" i="4"/>
  <c r="H1060" i="1"/>
  <c r="H1060" i="4"/>
  <c r="H2873" i="1"/>
  <c r="H2873" i="4"/>
  <c r="H1048" i="1"/>
  <c r="H1048" i="4"/>
  <c r="H1040" i="1"/>
  <c r="H1040" i="4"/>
  <c r="H1032" i="1"/>
  <c r="H1032" i="4"/>
  <c r="H1024" i="1"/>
  <c r="H1024" i="4"/>
  <c r="H1016" i="1"/>
  <c r="H1016" i="4"/>
  <c r="H1008" i="1"/>
  <c r="H1008" i="4"/>
  <c r="H1000" i="1"/>
  <c r="H1000" i="4"/>
  <c r="H992" i="1"/>
  <c r="H992" i="4"/>
  <c r="H984" i="1"/>
  <c r="H984" i="4"/>
  <c r="H976" i="1"/>
  <c r="H976" i="4"/>
  <c r="H968" i="1"/>
  <c r="H968" i="4"/>
  <c r="H960" i="1"/>
  <c r="H960" i="4"/>
  <c r="H952" i="1"/>
  <c r="H952" i="4"/>
  <c r="H944" i="1"/>
  <c r="H944" i="4"/>
  <c r="H936" i="1"/>
  <c r="H936" i="4"/>
  <c r="H928" i="1"/>
  <c r="H928" i="4"/>
  <c r="H920" i="1"/>
  <c r="H920" i="4"/>
  <c r="H912" i="1"/>
  <c r="H912" i="4"/>
  <c r="H904" i="1"/>
  <c r="H904" i="4"/>
  <c r="H896" i="1"/>
  <c r="H896" i="4"/>
  <c r="H888" i="1"/>
  <c r="H888" i="4"/>
  <c r="H880" i="1"/>
  <c r="H880" i="4"/>
  <c r="H872" i="1"/>
  <c r="H872" i="4"/>
  <c r="H864" i="1"/>
  <c r="H864" i="4"/>
  <c r="H856" i="1"/>
  <c r="H856" i="4"/>
  <c r="H848" i="1"/>
  <c r="H848" i="4"/>
  <c r="H840" i="1"/>
  <c r="H840" i="4"/>
  <c r="H832" i="1"/>
  <c r="H832" i="4"/>
  <c r="H824" i="1"/>
  <c r="H824" i="4"/>
  <c r="H816" i="1"/>
  <c r="H816" i="4"/>
  <c r="H808" i="1"/>
  <c r="H808" i="4"/>
  <c r="H800" i="1"/>
  <c r="H800" i="4"/>
  <c r="H792" i="1"/>
  <c r="H792" i="4"/>
  <c r="H784" i="1"/>
  <c r="H784" i="4"/>
  <c r="H776" i="1"/>
  <c r="H776" i="4"/>
  <c r="H768" i="1"/>
  <c r="H768" i="4"/>
  <c r="H760" i="1"/>
  <c r="H760" i="4"/>
  <c r="H752" i="1"/>
  <c r="H752" i="4"/>
  <c r="H744" i="1"/>
  <c r="H744" i="4"/>
  <c r="H736" i="1"/>
  <c r="H736" i="4"/>
  <c r="H728" i="1"/>
  <c r="H728" i="4"/>
  <c r="H720" i="1"/>
  <c r="H720" i="4"/>
  <c r="H712" i="1"/>
  <c r="H712" i="4"/>
  <c r="H704" i="1"/>
  <c r="H704" i="4"/>
  <c r="H696" i="1"/>
  <c r="H696" i="4"/>
  <c r="H688" i="1"/>
  <c r="H688" i="4"/>
  <c r="H680" i="1"/>
  <c r="H680" i="4"/>
  <c r="H672" i="1"/>
  <c r="H672" i="4"/>
  <c r="H667" i="1"/>
  <c r="H667" i="4"/>
  <c r="H662" i="1"/>
  <c r="H662" i="4"/>
  <c r="H654" i="1"/>
  <c r="H654" i="4"/>
  <c r="H646" i="1"/>
  <c r="H646" i="4"/>
  <c r="H638" i="1"/>
  <c r="H638" i="4"/>
  <c r="H630" i="1"/>
  <c r="H630" i="4"/>
  <c r="H622" i="1"/>
  <c r="H622" i="4"/>
  <c r="H614" i="1"/>
  <c r="H614" i="4"/>
  <c r="H606" i="1"/>
  <c r="H606" i="4"/>
  <c r="H598" i="1"/>
  <c r="H598" i="4"/>
  <c r="H591" i="1"/>
  <c r="H591" i="4"/>
  <c r="H584" i="1"/>
  <c r="H584" i="4"/>
  <c r="H576" i="1"/>
  <c r="H576" i="4"/>
  <c r="H568" i="1"/>
  <c r="H568" i="4"/>
  <c r="H564" i="1"/>
  <c r="H564" i="4"/>
  <c r="H556" i="1"/>
  <c r="H556" i="4"/>
  <c r="H548" i="1"/>
  <c r="H548" i="4"/>
  <c r="H540" i="1"/>
  <c r="H540" i="4"/>
  <c r="H532" i="1"/>
  <c r="H532" i="4"/>
  <c r="H524" i="1"/>
  <c r="H524" i="4"/>
  <c r="H516" i="1"/>
  <c r="H516" i="4"/>
  <c r="H508" i="1"/>
  <c r="H508" i="4"/>
  <c r="H500" i="1"/>
  <c r="H500" i="4"/>
  <c r="H492" i="1"/>
  <c r="H492" i="4"/>
  <c r="H76" i="1"/>
  <c r="H76" i="4"/>
  <c r="H484" i="1"/>
  <c r="H484" i="4"/>
  <c r="H480" i="1"/>
  <c r="H480" i="4"/>
  <c r="H65" i="1"/>
  <c r="H65" i="4"/>
  <c r="H62" i="1"/>
  <c r="H62" i="4"/>
  <c r="H465" i="1"/>
  <c r="H465" i="4"/>
  <c r="H457" i="1"/>
  <c r="H457" i="4"/>
  <c r="H449" i="1"/>
  <c r="H449" i="4"/>
  <c r="H444" i="1"/>
  <c r="H444" i="4"/>
  <c r="H436" i="1"/>
  <c r="H436" i="4"/>
  <c r="H57" i="1"/>
  <c r="H57" i="4"/>
  <c r="H426" i="1"/>
  <c r="H426" i="4"/>
  <c r="H418" i="1"/>
  <c r="H418" i="4"/>
  <c r="H49" i="1"/>
  <c r="H49" i="4"/>
  <c r="H2866" i="1"/>
  <c r="H2866" i="4"/>
  <c r="H408" i="1"/>
  <c r="H408" i="4"/>
  <c r="H39" i="1"/>
  <c r="H39" i="4"/>
  <c r="H32" i="1"/>
  <c r="H32" i="4"/>
  <c r="H24" i="1"/>
  <c r="H24" i="4"/>
  <c r="H16" i="1"/>
  <c r="H16" i="4"/>
  <c r="H8" i="1"/>
  <c r="H8" i="4"/>
  <c r="H1757" i="1"/>
  <c r="H1757" i="4"/>
  <c r="H1729" i="1"/>
  <c r="H1729" i="4"/>
  <c r="H1685" i="1"/>
  <c r="H1685" i="4"/>
  <c r="H191" i="1"/>
  <c r="H191" i="4"/>
  <c r="H178" i="1"/>
  <c r="H178" i="4"/>
  <c r="H160" i="1"/>
  <c r="H160" i="4"/>
  <c r="H1583" i="1"/>
  <c r="H1583" i="4"/>
  <c r="H1546" i="1"/>
  <c r="H1546" i="4"/>
  <c r="H1509" i="1"/>
  <c r="H1509" i="4"/>
  <c r="H1482" i="1"/>
  <c r="H1482" i="4"/>
  <c r="H1450" i="1"/>
  <c r="H1450" i="4"/>
  <c r="H1420" i="1"/>
  <c r="H1420" i="4"/>
  <c r="H1394" i="1"/>
  <c r="H1394" i="4"/>
  <c r="H1362" i="1"/>
  <c r="H1362" i="4"/>
  <c r="H1322" i="1"/>
  <c r="H1322" i="4"/>
  <c r="H132" i="1"/>
  <c r="H132" i="4"/>
  <c r="H1269" i="1"/>
  <c r="H1269" i="4"/>
  <c r="H103" i="1"/>
  <c r="H103" i="4"/>
  <c r="H346" i="1"/>
  <c r="H346" i="4"/>
  <c r="H1211" i="1"/>
  <c r="H1211" i="4"/>
  <c r="H1179" i="1"/>
  <c r="H1179" i="4"/>
  <c r="H1126" i="1"/>
  <c r="H1126" i="4"/>
  <c r="H1094" i="1"/>
  <c r="H1094" i="4"/>
  <c r="H1062" i="1"/>
  <c r="H1062" i="4"/>
  <c r="H1026" i="1"/>
  <c r="H1026" i="4"/>
  <c r="H994" i="1"/>
  <c r="H994" i="4"/>
  <c r="H962" i="1"/>
  <c r="H962" i="4"/>
  <c r="H890" i="1"/>
  <c r="H890" i="4"/>
  <c r="H802" i="1"/>
  <c r="H802" i="4"/>
  <c r="H570" i="1"/>
  <c r="H570" i="4"/>
  <c r="H550" i="1"/>
  <c r="H550" i="4"/>
  <c r="H526" i="1"/>
  <c r="H526" i="4"/>
  <c r="H502" i="1"/>
  <c r="H502" i="4"/>
  <c r="H72" i="1"/>
  <c r="H72" i="4"/>
  <c r="H469" i="1"/>
  <c r="H469" i="4"/>
  <c r="H451" i="1"/>
  <c r="H451" i="4"/>
  <c r="H428" i="1"/>
  <c r="H428" i="4"/>
  <c r="H2864" i="1"/>
  <c r="H2864" i="4"/>
  <c r="H26" i="1"/>
  <c r="H26" i="4"/>
  <c r="H10" i="1"/>
  <c r="H10" i="4"/>
  <c r="H2840" i="1"/>
  <c r="H2840" i="4"/>
  <c r="H2819" i="1"/>
  <c r="H2819" i="4"/>
  <c r="H2787" i="1"/>
  <c r="H2787" i="4"/>
  <c r="H2747" i="1"/>
  <c r="H2747" i="4"/>
  <c r="H2710" i="1"/>
  <c r="H2710" i="4"/>
  <c r="H306" i="1"/>
  <c r="H306" i="4"/>
  <c r="H2641" i="1"/>
  <c r="H2641" i="4"/>
  <c r="H2612" i="1"/>
  <c r="H2612" i="4"/>
  <c r="H2586" i="1"/>
  <c r="H2586" i="4"/>
  <c r="H2557" i="1"/>
  <c r="H2557" i="4"/>
  <c r="H280" i="1"/>
  <c r="H280" i="4"/>
  <c r="H2489" i="1"/>
  <c r="H2489" i="4"/>
  <c r="H276" i="1"/>
  <c r="H276" i="4"/>
  <c r="H2447" i="1"/>
  <c r="H2447" i="4"/>
  <c r="H2422" i="1"/>
  <c r="H2422" i="4"/>
  <c r="H2391" i="1"/>
  <c r="H2391" i="4"/>
  <c r="H2359" i="1"/>
  <c r="H2359" i="4"/>
  <c r="H240" i="1"/>
  <c r="H240" i="4"/>
  <c r="H2304" i="1"/>
  <c r="H2304" i="4"/>
  <c r="H2272" i="1"/>
  <c r="H2272" i="4"/>
  <c r="H2241" i="1"/>
  <c r="H2241" i="4"/>
  <c r="H2214" i="1"/>
  <c r="H2214" i="4"/>
  <c r="H2182" i="1"/>
  <c r="H2182" i="4"/>
  <c r="H2148" i="1"/>
  <c r="H2148" i="4"/>
  <c r="H2103" i="1"/>
  <c r="H2103" i="4"/>
  <c r="H2071" i="1"/>
  <c r="H2071" i="4"/>
  <c r="H2049" i="1"/>
  <c r="H2049" i="4"/>
  <c r="H2022" i="1"/>
  <c r="H2022" i="4"/>
  <c r="H2004" i="1"/>
  <c r="H2004" i="4"/>
  <c r="H1972" i="1"/>
  <c r="H1972" i="4"/>
  <c r="H1951" i="1"/>
  <c r="H1951" i="4"/>
  <c r="H1922" i="1"/>
  <c r="H1922" i="4"/>
  <c r="H1876" i="1"/>
  <c r="H1876" i="4"/>
  <c r="H1846" i="1"/>
  <c r="H1846" i="4"/>
  <c r="H1806" i="1"/>
  <c r="H1806" i="4"/>
  <c r="H1764" i="1"/>
  <c r="H1764" i="4"/>
  <c r="H362" i="1"/>
  <c r="H362" i="4"/>
  <c r="H1724" i="1"/>
  <c r="H1724" i="4"/>
  <c r="H1684" i="1"/>
  <c r="H1684" i="4"/>
  <c r="H1652" i="1"/>
  <c r="H1652" i="4"/>
  <c r="H1629" i="1"/>
  <c r="H1629" i="4"/>
  <c r="H1606" i="1"/>
  <c r="H1606" i="4"/>
  <c r="H1587" i="1"/>
  <c r="H1587" i="4"/>
  <c r="H1561" i="1"/>
  <c r="H1561" i="4"/>
  <c r="H1529" i="1"/>
  <c r="H1529" i="4"/>
  <c r="H1489" i="1"/>
  <c r="H1489" i="4"/>
  <c r="H1465" i="1"/>
  <c r="H1465" i="4"/>
  <c r="H1435" i="1"/>
  <c r="H1435" i="4"/>
  <c r="H1406" i="1"/>
  <c r="H1406" i="4"/>
  <c r="H1361" i="1"/>
  <c r="H1361" i="4"/>
  <c r="H1329" i="1"/>
  <c r="H1329" i="4"/>
  <c r="H1297" i="1"/>
  <c r="H1297" i="4"/>
  <c r="H125" i="1"/>
  <c r="H125" i="4"/>
  <c r="H1260" i="1"/>
  <c r="H1260" i="4"/>
  <c r="H96" i="1"/>
  <c r="H96" i="4"/>
  <c r="H1239" i="1"/>
  <c r="H1239" i="4"/>
  <c r="H1210" i="1"/>
  <c r="H1210" i="4"/>
  <c r="H340" i="1"/>
  <c r="H340" i="4"/>
  <c r="H1141" i="1"/>
  <c r="H1141" i="4"/>
  <c r="H1101" i="1"/>
  <c r="H1101" i="4"/>
  <c r="H1069" i="1"/>
  <c r="H1069" i="4"/>
  <c r="H1025" i="1"/>
  <c r="H1025" i="4"/>
  <c r="H993" i="1"/>
  <c r="H993" i="4"/>
  <c r="H953" i="1"/>
  <c r="H953" i="4"/>
  <c r="H921" i="1"/>
  <c r="H921" i="4"/>
  <c r="H881" i="1"/>
  <c r="H881" i="4"/>
  <c r="H849" i="1"/>
  <c r="H849" i="4"/>
  <c r="H809" i="1"/>
  <c r="H809" i="4"/>
  <c r="H777" i="1"/>
  <c r="H777" i="4"/>
  <c r="H745" i="1"/>
  <c r="H745" i="4"/>
  <c r="H729" i="1"/>
  <c r="H729" i="4"/>
  <c r="H697" i="1"/>
  <c r="H697" i="4"/>
  <c r="H673" i="1"/>
  <c r="H673" i="4"/>
  <c r="H655" i="1"/>
  <c r="H655" i="4"/>
  <c r="H631" i="1"/>
  <c r="H631" i="4"/>
  <c r="H607" i="1"/>
  <c r="H607" i="4"/>
  <c r="H585" i="1"/>
  <c r="H585" i="4"/>
  <c r="H565" i="1"/>
  <c r="H565" i="4"/>
  <c r="H541" i="1"/>
  <c r="H541" i="4"/>
  <c r="H517" i="1"/>
  <c r="H517" i="4"/>
  <c r="H485" i="1"/>
  <c r="H485" i="4"/>
  <c r="H66" i="1"/>
  <c r="H66" i="4"/>
  <c r="H450" i="1"/>
  <c r="H450" i="4"/>
  <c r="H2868" i="1"/>
  <c r="H2868" i="4"/>
  <c r="H50" i="1"/>
  <c r="H50" i="4"/>
  <c r="H40" i="1"/>
  <c r="H40" i="4"/>
  <c r="H17" i="1"/>
  <c r="H17" i="4"/>
  <c r="H9" i="1"/>
  <c r="H9" i="4"/>
  <c r="H403" i="1"/>
  <c r="H403" i="4"/>
  <c r="H2845" i="1"/>
  <c r="H2845" i="4"/>
  <c r="H320" i="1"/>
  <c r="H320" i="4"/>
  <c r="H2818" i="1"/>
  <c r="H2818" i="4"/>
  <c r="H2794" i="1"/>
  <c r="H2794" i="4"/>
  <c r="H2770" i="1"/>
  <c r="H2770" i="4"/>
  <c r="H2746" i="1"/>
  <c r="H2746" i="4"/>
  <c r="H2725" i="1"/>
  <c r="H2725" i="4"/>
  <c r="H2701" i="1"/>
  <c r="H2701" i="4"/>
  <c r="H2677" i="1"/>
  <c r="H2677" i="4"/>
  <c r="H2658" i="1"/>
  <c r="H2658" i="4"/>
  <c r="H2640" i="1"/>
  <c r="H2640" i="4"/>
  <c r="H2619" i="1"/>
  <c r="H2619" i="4"/>
  <c r="H387" i="1"/>
  <c r="H387" i="4"/>
  <c r="H2577" i="1"/>
  <c r="H2577" i="4"/>
  <c r="H2556" i="1"/>
  <c r="H2556" i="4"/>
  <c r="H2464" i="1"/>
  <c r="H2464" i="4"/>
  <c r="H2852" i="1"/>
  <c r="H2852" i="4"/>
  <c r="H401" i="1"/>
  <c r="H401" i="4"/>
  <c r="H2844" i="1"/>
  <c r="H2844" i="4"/>
  <c r="H2838" i="1"/>
  <c r="H2838" i="4"/>
  <c r="H324" i="1"/>
  <c r="H324" i="4"/>
  <c r="H319" i="1"/>
  <c r="H319" i="4"/>
  <c r="H312" i="1"/>
  <c r="H312" i="4"/>
  <c r="H2825" i="1"/>
  <c r="H2825" i="4"/>
  <c r="H2817" i="1"/>
  <c r="H2817" i="4"/>
  <c r="H2809" i="1"/>
  <c r="H2809" i="4"/>
  <c r="H2801" i="1"/>
  <c r="H2801" i="4"/>
  <c r="H2793" i="1"/>
  <c r="H2793" i="4"/>
  <c r="H2785" i="1"/>
  <c r="H2785" i="4"/>
  <c r="H2777" i="1"/>
  <c r="H2777" i="4"/>
  <c r="H2769" i="1"/>
  <c r="H2769" i="4"/>
  <c r="H2761" i="1"/>
  <c r="H2761" i="4"/>
  <c r="H2753" i="1"/>
  <c r="H2753" i="4"/>
  <c r="H2745" i="1"/>
  <c r="H2745" i="4"/>
  <c r="H307" i="1"/>
  <c r="H307" i="4"/>
  <c r="H2732" i="1"/>
  <c r="H2732" i="4"/>
  <c r="H2724" i="1"/>
  <c r="H2724" i="4"/>
  <c r="H2716" i="1"/>
  <c r="H2716" i="4"/>
  <c r="H2708" i="1"/>
  <c r="H2708" i="4"/>
  <c r="H2700" i="1"/>
  <c r="H2700" i="4"/>
  <c r="H2692" i="1"/>
  <c r="H2692" i="4"/>
  <c r="H2684" i="1"/>
  <c r="H2684" i="4"/>
  <c r="H2676" i="1"/>
  <c r="H2676" i="4"/>
  <c r="H2668" i="1"/>
  <c r="H2668" i="4"/>
  <c r="H2665" i="1"/>
  <c r="H2665" i="4"/>
  <c r="H2657" i="1"/>
  <c r="H2657" i="4"/>
  <c r="H2651" i="1"/>
  <c r="H2651" i="4"/>
  <c r="H2644" i="1"/>
  <c r="H2644" i="4"/>
  <c r="H2639" i="1"/>
  <c r="H2639" i="4"/>
  <c r="H2631" i="1"/>
  <c r="H2631" i="4"/>
  <c r="H303" i="1"/>
  <c r="H303" i="4"/>
  <c r="H2618" i="1"/>
  <c r="H2618" i="4"/>
  <c r="H389" i="1"/>
  <c r="H389" i="4"/>
  <c r="H2605" i="1"/>
  <c r="H2605" i="4"/>
  <c r="H386" i="1"/>
  <c r="H386" i="4"/>
  <c r="H2592" i="1"/>
  <c r="H2592" i="4"/>
  <c r="H2584" i="1"/>
  <c r="H2584" i="4"/>
  <c r="H301" i="1"/>
  <c r="H301" i="4"/>
  <c r="H2571" i="1"/>
  <c r="H2571" i="4"/>
  <c r="H2924" i="1"/>
  <c r="H2924" i="4"/>
  <c r="H2563" i="1"/>
  <c r="H2563" i="4"/>
  <c r="H2555" i="1"/>
  <c r="H2555" i="4"/>
  <c r="H293" i="1"/>
  <c r="H293" i="4"/>
  <c r="H285" i="1"/>
  <c r="H285" i="4"/>
  <c r="H2544" i="1"/>
  <c r="H2544" i="4"/>
  <c r="H2536" i="1"/>
  <c r="H2536" i="4"/>
  <c r="H2531" i="1"/>
  <c r="H2531" i="4"/>
  <c r="H2523" i="1"/>
  <c r="H2523" i="4"/>
  <c r="H2515" i="1"/>
  <c r="H2515" i="4"/>
  <c r="H2508" i="1"/>
  <c r="H2508" i="4"/>
  <c r="H2503" i="1"/>
  <c r="H2503" i="4"/>
  <c r="H2495" i="1"/>
  <c r="H2495" i="4"/>
  <c r="H2487" i="1"/>
  <c r="H2487" i="4"/>
  <c r="H2479" i="1"/>
  <c r="H2479" i="4"/>
  <c r="H2471" i="1"/>
  <c r="H2471" i="4"/>
  <c r="H2463" i="1"/>
  <c r="H2463" i="4"/>
  <c r="H274" i="1"/>
  <c r="H274" i="4"/>
  <c r="H2455" i="1"/>
  <c r="H2455" i="4"/>
  <c r="H266" i="1"/>
  <c r="H266" i="4"/>
  <c r="H258" i="1"/>
  <c r="H258" i="4"/>
  <c r="H257" i="1"/>
  <c r="H257" i="4"/>
  <c r="H2444" i="1"/>
  <c r="H2444" i="4"/>
  <c r="H2436" i="1"/>
  <c r="H2436" i="4"/>
  <c r="H2428" i="1"/>
  <c r="H2428" i="4"/>
  <c r="H2420" i="1"/>
  <c r="H2420" i="4"/>
  <c r="H2413" i="1"/>
  <c r="H2413" i="4"/>
  <c r="H2405" i="1"/>
  <c r="H2405" i="4"/>
  <c r="H2397" i="1"/>
  <c r="H2397" i="4"/>
  <c r="H2389" i="1"/>
  <c r="H2389" i="4"/>
  <c r="H2381" i="1"/>
  <c r="H2381" i="4"/>
  <c r="H2373" i="1"/>
  <c r="H2373" i="4"/>
  <c r="H2365" i="1"/>
  <c r="H2365" i="4"/>
  <c r="H2357" i="1"/>
  <c r="H2357" i="4"/>
  <c r="H2352" i="1"/>
  <c r="H2352" i="4"/>
  <c r="H2344" i="1"/>
  <c r="H2344" i="4"/>
  <c r="H2336" i="1"/>
  <c r="H2336" i="4"/>
  <c r="H245" i="1"/>
  <c r="H245" i="4"/>
  <c r="H2331" i="1"/>
  <c r="H2331" i="4"/>
  <c r="H2323" i="1"/>
  <c r="H2323" i="4"/>
  <c r="H2315" i="1"/>
  <c r="H2315" i="4"/>
  <c r="H237" i="1"/>
  <c r="H237" i="4"/>
  <c r="H232" i="1"/>
  <c r="H232" i="4"/>
  <c r="H2302" i="1"/>
  <c r="H2302" i="4"/>
  <c r="H2294" i="1"/>
  <c r="H2294" i="4"/>
  <c r="H2286" i="1"/>
  <c r="H2286" i="4"/>
  <c r="H2278" i="1"/>
  <c r="H2278" i="4"/>
  <c r="H2270" i="1"/>
  <c r="H2270" i="4"/>
  <c r="H2263" i="1"/>
  <c r="H2263" i="4"/>
  <c r="H2255" i="1"/>
  <c r="H2255" i="4"/>
  <c r="H2247" i="1"/>
  <c r="H2247" i="4"/>
  <c r="H2239" i="1"/>
  <c r="H2239" i="4"/>
  <c r="H2231" i="1"/>
  <c r="H2231" i="4"/>
  <c r="H2223" i="1"/>
  <c r="H2223" i="4"/>
  <c r="H2217" i="1"/>
  <c r="H2217" i="4"/>
  <c r="H2212" i="1"/>
  <c r="H2212" i="4"/>
  <c r="H2204" i="1"/>
  <c r="H2204" i="4"/>
  <c r="H2196" i="1"/>
  <c r="H2196" i="4"/>
  <c r="H2188" i="1"/>
  <c r="H2188" i="4"/>
  <c r="H2180" i="1"/>
  <c r="H2180" i="4"/>
  <c r="H2172" i="1"/>
  <c r="H2172" i="4"/>
  <c r="H2164" i="1"/>
  <c r="H2164" i="4"/>
  <c r="H381" i="1"/>
  <c r="H381" i="4"/>
  <c r="H2154" i="1"/>
  <c r="H2154" i="4"/>
  <c r="H2146" i="1"/>
  <c r="H2146" i="4"/>
  <c r="H2138" i="1"/>
  <c r="H2138" i="4"/>
  <c r="H2130" i="1"/>
  <c r="H2130" i="4"/>
  <c r="H2122" i="1"/>
  <c r="H2122" i="4"/>
  <c r="H2114" i="1"/>
  <c r="H2114" i="4"/>
  <c r="H2106" i="1"/>
  <c r="H2106" i="4"/>
  <c r="H2101" i="1"/>
  <c r="H2101" i="4"/>
  <c r="H2093" i="1"/>
  <c r="H2093" i="4"/>
  <c r="H2085" i="1"/>
  <c r="H2085" i="4"/>
  <c r="H2077" i="1"/>
  <c r="H2077" i="4"/>
  <c r="H2069" i="1"/>
  <c r="H2069" i="4"/>
  <c r="H2065" i="1"/>
  <c r="H2065" i="4"/>
  <c r="H2060" i="1"/>
  <c r="H2060" i="4"/>
  <c r="H2055" i="1"/>
  <c r="H2055" i="4"/>
  <c r="H2047" i="1"/>
  <c r="H2047" i="4"/>
  <c r="H2039" i="1"/>
  <c r="H2039" i="4"/>
  <c r="H2033" i="1"/>
  <c r="H2033" i="4"/>
  <c r="H2028" i="1"/>
  <c r="H2028" i="4"/>
  <c r="H2907" i="1"/>
  <c r="H2907" i="4"/>
  <c r="H214" i="1"/>
  <c r="H214" i="4"/>
  <c r="H2017" i="1"/>
  <c r="H2017" i="4"/>
  <c r="H2010" i="1"/>
  <c r="H2010" i="4"/>
  <c r="H2002" i="1"/>
  <c r="H2002" i="4"/>
  <c r="H1994" i="1"/>
  <c r="H1994" i="4"/>
  <c r="H1986" i="1"/>
  <c r="H1986" i="4"/>
  <c r="H1978" i="1"/>
  <c r="H1978" i="4"/>
  <c r="H1970" i="1"/>
  <c r="H1970" i="4"/>
  <c r="H1962" i="1"/>
  <c r="H1962" i="4"/>
  <c r="H205" i="1"/>
  <c r="H205" i="4"/>
  <c r="H1957" i="1"/>
  <c r="H1957" i="4"/>
  <c r="H1949" i="1"/>
  <c r="H1949" i="4"/>
  <c r="H1941" i="1"/>
  <c r="H1941" i="4"/>
  <c r="H1933" i="1"/>
  <c r="H1933" i="4"/>
  <c r="H1928" i="1"/>
  <c r="H1928" i="4"/>
  <c r="H1920" i="1"/>
  <c r="H1920" i="4"/>
  <c r="H1912" i="1"/>
  <c r="H1912" i="4"/>
  <c r="H1906" i="1"/>
  <c r="H1906" i="4"/>
  <c r="H1898" i="1"/>
  <c r="H1898" i="4"/>
  <c r="H1890" i="1"/>
  <c r="H1890" i="4"/>
  <c r="H1882" i="1"/>
  <c r="H1882" i="4"/>
  <c r="H1874" i="1"/>
  <c r="H1874" i="4"/>
  <c r="H1868" i="1"/>
  <c r="H1868" i="4"/>
  <c r="H1860" i="1"/>
  <c r="H1860" i="4"/>
  <c r="H1852" i="1"/>
  <c r="H1852" i="4"/>
  <c r="H1844" i="1"/>
  <c r="H1844" i="4"/>
  <c r="H1836" i="1"/>
  <c r="H1836" i="4"/>
  <c r="H1828" i="1"/>
  <c r="H1828" i="4"/>
  <c r="H1820" i="1"/>
  <c r="H1820" i="4"/>
  <c r="H1812" i="1"/>
  <c r="H1812" i="4"/>
  <c r="H1804" i="1"/>
  <c r="H1804" i="4"/>
  <c r="H1796" i="1"/>
  <c r="H1796" i="4"/>
  <c r="H1788" i="1"/>
  <c r="H1788" i="4"/>
  <c r="H330" i="1"/>
  <c r="H330" i="4"/>
  <c r="H365" i="1"/>
  <c r="H365" i="4"/>
  <c r="H1770" i="1"/>
  <c r="H1770" i="4"/>
  <c r="H1762" i="1"/>
  <c r="H1762" i="4"/>
  <c r="H1755" i="1"/>
  <c r="H1755" i="4"/>
  <c r="H1747" i="1"/>
  <c r="H1747" i="4"/>
  <c r="H1742" i="1"/>
  <c r="H1742" i="4"/>
  <c r="H1734" i="1"/>
  <c r="H1734" i="4"/>
  <c r="H195" i="1"/>
  <c r="H195" i="4"/>
  <c r="H1722" i="1"/>
  <c r="H1722" i="4"/>
  <c r="H1714" i="1"/>
  <c r="H1714" i="4"/>
  <c r="H1706" i="1"/>
  <c r="H1706" i="4"/>
  <c r="H1698" i="1"/>
  <c r="H1698" i="4"/>
  <c r="H1690" i="1"/>
  <c r="H1690" i="4"/>
  <c r="H1682" i="1"/>
  <c r="H1682" i="4"/>
  <c r="H1674" i="1"/>
  <c r="H1674" i="4"/>
  <c r="H1666" i="1"/>
  <c r="H1666" i="4"/>
  <c r="H1658" i="1"/>
  <c r="H1658" i="4"/>
  <c r="H1650" i="1"/>
  <c r="H1650" i="4"/>
  <c r="H360" i="1"/>
  <c r="H360" i="4"/>
  <c r="H1644" i="1"/>
  <c r="H1644" i="4"/>
  <c r="H1639" i="1"/>
  <c r="H1639" i="4"/>
  <c r="H1635" i="1"/>
  <c r="H1635" i="4"/>
  <c r="H1627" i="1"/>
  <c r="H1627" i="4"/>
  <c r="H183" i="1"/>
  <c r="H183" i="4"/>
  <c r="H1619" i="1"/>
  <c r="H1619" i="4"/>
  <c r="H1612" i="1"/>
  <c r="H1612" i="4"/>
  <c r="H1604" i="1"/>
  <c r="H1604" i="4"/>
  <c r="H170" i="1"/>
  <c r="H170" i="4"/>
  <c r="H165" i="1"/>
  <c r="H165" i="4"/>
  <c r="H157" i="1"/>
  <c r="H157" i="4"/>
  <c r="H1601" i="1"/>
  <c r="H1601" i="4"/>
  <c r="H1593" i="1"/>
  <c r="H1593" i="4"/>
  <c r="H2891" i="1"/>
  <c r="H2891" i="4"/>
  <c r="H1580" i="1"/>
  <c r="H1580" i="4"/>
  <c r="H1572" i="1"/>
  <c r="H1572" i="4"/>
  <c r="H1564" i="1"/>
  <c r="H1564" i="4"/>
  <c r="H1559" i="1"/>
  <c r="H1559" i="4"/>
  <c r="H1551" i="1"/>
  <c r="H1551" i="4"/>
  <c r="H1543" i="1"/>
  <c r="H1543" i="4"/>
  <c r="H1535" i="1"/>
  <c r="H1535" i="4"/>
  <c r="H1527" i="1"/>
  <c r="H1527" i="4"/>
  <c r="H1519" i="1"/>
  <c r="H1519" i="4"/>
  <c r="H1511" i="1"/>
  <c r="H1511" i="4"/>
  <c r="H1506" i="1"/>
  <c r="H1506" i="4"/>
  <c r="H1498" i="1"/>
  <c r="H1498" i="4"/>
  <c r="H1494" i="1"/>
  <c r="H1494" i="4"/>
  <c r="H1487" i="1"/>
  <c r="H1487" i="4"/>
  <c r="H1479" i="1"/>
  <c r="H1479" i="4"/>
  <c r="H1471" i="1"/>
  <c r="H1471" i="4"/>
  <c r="H1463" i="1"/>
  <c r="H1463" i="4"/>
  <c r="H1455" i="1"/>
  <c r="H1455" i="4"/>
  <c r="H1447" i="1"/>
  <c r="H1447" i="4"/>
  <c r="H1439" i="1"/>
  <c r="H1439" i="4"/>
  <c r="H1433" i="1"/>
  <c r="H1433" i="4"/>
  <c r="H1425" i="1"/>
  <c r="H1425" i="4"/>
  <c r="H1417" i="1"/>
  <c r="H1417" i="4"/>
  <c r="H352" i="1"/>
  <c r="H352" i="4"/>
  <c r="H1404" i="1"/>
  <c r="H1404" i="4"/>
  <c r="H1396" i="1"/>
  <c r="H1396" i="4"/>
  <c r="H1391" i="1"/>
  <c r="H1391" i="4"/>
  <c r="H1383" i="1"/>
  <c r="H1383" i="4"/>
  <c r="H1375" i="1"/>
  <c r="H1375" i="4"/>
  <c r="H1367" i="1"/>
  <c r="H1367" i="4"/>
  <c r="H1359" i="1"/>
  <c r="H1359" i="4"/>
  <c r="H1351" i="1"/>
  <c r="H1351" i="4"/>
  <c r="H1343" i="1"/>
  <c r="H1343" i="4"/>
  <c r="H1335" i="1"/>
  <c r="H1335" i="4"/>
  <c r="H1327" i="1"/>
  <c r="H1327" i="4"/>
  <c r="H1319" i="1"/>
  <c r="H1319" i="4"/>
  <c r="H1311" i="1"/>
  <c r="H1311" i="4"/>
  <c r="H1303" i="1"/>
  <c r="H1303" i="4"/>
  <c r="H1295" i="1"/>
  <c r="H1295" i="4"/>
  <c r="H133" i="1"/>
  <c r="H133" i="4"/>
  <c r="H2886" i="1"/>
  <c r="H2886" i="4"/>
  <c r="H1285" i="1"/>
  <c r="H1285" i="4"/>
  <c r="H123" i="1"/>
  <c r="H123" i="4"/>
  <c r="H1280" i="1"/>
  <c r="H1280" i="4"/>
  <c r="H1274" i="1"/>
  <c r="H1274" i="4"/>
  <c r="H1266" i="1"/>
  <c r="H1266" i="4"/>
  <c r="H1258" i="1"/>
  <c r="H1258" i="4"/>
  <c r="H112" i="1"/>
  <c r="H112" i="4"/>
  <c r="H108" i="1"/>
  <c r="H108" i="4"/>
  <c r="H2875" i="1"/>
  <c r="H2875" i="4"/>
  <c r="H94" i="1"/>
  <c r="H94" i="4"/>
  <c r="H1257" i="1"/>
  <c r="H1257" i="4"/>
  <c r="H1249" i="1"/>
  <c r="H1249" i="4"/>
  <c r="H1245" i="1"/>
  <c r="H1245" i="4"/>
  <c r="H1237" i="1"/>
  <c r="H1237" i="4"/>
  <c r="H1229" i="1"/>
  <c r="H1229" i="4"/>
  <c r="H1221" i="1"/>
  <c r="H1221" i="4"/>
  <c r="H1216" i="1"/>
  <c r="H1216" i="4"/>
  <c r="H1208" i="1"/>
  <c r="H1208" i="4"/>
  <c r="H1200" i="1"/>
  <c r="H1200" i="4"/>
  <c r="H1192" i="1"/>
  <c r="H1192" i="4"/>
  <c r="H1184" i="1"/>
  <c r="H1184" i="4"/>
  <c r="H1176" i="1"/>
  <c r="H1176" i="4"/>
  <c r="H1171" i="1"/>
  <c r="H1171" i="4"/>
  <c r="H1163" i="1"/>
  <c r="H1163" i="4"/>
  <c r="H1155" i="1"/>
  <c r="H1155" i="4"/>
  <c r="H1147" i="1"/>
  <c r="H1147" i="4"/>
  <c r="H1139" i="1"/>
  <c r="H1139" i="4"/>
  <c r="H1131" i="1"/>
  <c r="H1131" i="4"/>
  <c r="H1123" i="1"/>
  <c r="H1123" i="4"/>
  <c r="H1115" i="1"/>
  <c r="H1115" i="4"/>
  <c r="H1107" i="1"/>
  <c r="H1107" i="4"/>
  <c r="H1099" i="1"/>
  <c r="H1099" i="4"/>
  <c r="H1091" i="1"/>
  <c r="H1091" i="4"/>
  <c r="H1083" i="1"/>
  <c r="H1083" i="4"/>
  <c r="H1075" i="1"/>
  <c r="H1075" i="4"/>
  <c r="H1067" i="1"/>
  <c r="H1067" i="4"/>
  <c r="H1059" i="1"/>
  <c r="H1059" i="4"/>
  <c r="H86" i="1"/>
  <c r="H86" i="4"/>
  <c r="H1047" i="1"/>
  <c r="H1047" i="4"/>
  <c r="H1039" i="1"/>
  <c r="H1039" i="4"/>
  <c r="H1031" i="1"/>
  <c r="H1031" i="4"/>
  <c r="H1023" i="1"/>
  <c r="H1023" i="4"/>
  <c r="H1015" i="1"/>
  <c r="H1015" i="4"/>
  <c r="H1007" i="1"/>
  <c r="H1007" i="4"/>
  <c r="H999" i="1"/>
  <c r="H999" i="4"/>
  <c r="H991" i="1"/>
  <c r="H991" i="4"/>
  <c r="H983" i="1"/>
  <c r="H983" i="4"/>
  <c r="H975" i="1"/>
  <c r="H975" i="4"/>
  <c r="H967" i="1"/>
  <c r="H967" i="4"/>
  <c r="H959" i="1"/>
  <c r="H959" i="4"/>
  <c r="H951" i="1"/>
  <c r="H951" i="4"/>
  <c r="H943" i="1"/>
  <c r="H943" i="4"/>
  <c r="H935" i="1"/>
  <c r="H935" i="4"/>
  <c r="H927" i="1"/>
  <c r="H927" i="4"/>
  <c r="H919" i="1"/>
  <c r="H919" i="4"/>
  <c r="H911" i="1"/>
  <c r="H911" i="4"/>
  <c r="H903" i="1"/>
  <c r="H903" i="4"/>
  <c r="H895" i="1"/>
  <c r="H895" i="4"/>
  <c r="H887" i="1"/>
  <c r="H887" i="4"/>
  <c r="H879" i="1"/>
  <c r="H879" i="4"/>
  <c r="H871" i="1"/>
  <c r="H871" i="4"/>
  <c r="H863" i="1"/>
  <c r="H863" i="4"/>
  <c r="H855" i="1"/>
  <c r="H855" i="4"/>
  <c r="H847" i="1"/>
  <c r="H847" i="4"/>
  <c r="H839" i="1"/>
  <c r="H839" i="4"/>
  <c r="H831" i="1"/>
  <c r="H831" i="4"/>
  <c r="H823" i="1"/>
  <c r="H823" i="4"/>
  <c r="H815" i="1"/>
  <c r="H815" i="4"/>
  <c r="H807" i="1"/>
  <c r="H807" i="4"/>
  <c r="H799" i="1"/>
  <c r="H799" i="4"/>
  <c r="H791" i="1"/>
  <c r="H791" i="4"/>
  <c r="H783" i="1"/>
  <c r="H783" i="4"/>
  <c r="H775" i="1"/>
  <c r="H775" i="4"/>
  <c r="H767" i="1"/>
  <c r="H767" i="4"/>
  <c r="H759" i="1"/>
  <c r="H759" i="4"/>
  <c r="H751" i="1"/>
  <c r="H751" i="4"/>
  <c r="H743" i="1"/>
  <c r="H743" i="4"/>
  <c r="H735" i="1"/>
  <c r="H735" i="4"/>
  <c r="H727" i="1"/>
  <c r="H727" i="4"/>
  <c r="H719" i="1"/>
  <c r="H719" i="4"/>
  <c r="H711" i="1"/>
  <c r="H711" i="4"/>
  <c r="H703" i="1"/>
  <c r="H703" i="4"/>
  <c r="H695" i="1"/>
  <c r="H695" i="4"/>
  <c r="H687" i="1"/>
  <c r="H687" i="4"/>
  <c r="H679" i="1"/>
  <c r="H679" i="4"/>
  <c r="H83" i="1"/>
  <c r="H83" i="4"/>
  <c r="H666" i="1"/>
  <c r="H666" i="4"/>
  <c r="H661" i="1"/>
  <c r="H661" i="4"/>
  <c r="H653" i="1"/>
  <c r="H653" i="4"/>
  <c r="H645" i="1"/>
  <c r="H645" i="4"/>
  <c r="H637" i="1"/>
  <c r="H637" i="4"/>
  <c r="H629" i="1"/>
  <c r="H629" i="4"/>
  <c r="H621" i="1"/>
  <c r="H621" i="4"/>
  <c r="H613" i="1"/>
  <c r="H613" i="4"/>
  <c r="H605" i="1"/>
  <c r="H605" i="4"/>
  <c r="H597" i="1"/>
  <c r="H597" i="4"/>
  <c r="H590" i="1"/>
  <c r="H590" i="4"/>
  <c r="H583" i="1"/>
  <c r="H583" i="4"/>
  <c r="H575" i="1"/>
  <c r="H575" i="4"/>
  <c r="H80" i="1"/>
  <c r="H80" i="4"/>
  <c r="H563" i="1"/>
  <c r="H563" i="4"/>
  <c r="H555" i="1"/>
  <c r="H555" i="4"/>
  <c r="H547" i="1"/>
  <c r="H547" i="4"/>
  <c r="H539" i="1"/>
  <c r="H539" i="4"/>
  <c r="H531" i="1"/>
  <c r="H531" i="4"/>
  <c r="H523" i="1"/>
  <c r="H523" i="4"/>
  <c r="H515" i="1"/>
  <c r="H515" i="4"/>
  <c r="H507" i="1"/>
  <c r="H507" i="4"/>
  <c r="H499" i="1"/>
  <c r="H499" i="4"/>
  <c r="H491" i="1"/>
  <c r="H491" i="4"/>
  <c r="H75" i="1"/>
  <c r="H75" i="4"/>
  <c r="H483" i="1"/>
  <c r="H483" i="4"/>
  <c r="H479" i="1"/>
  <c r="H479" i="4"/>
  <c r="H64" i="1"/>
  <c r="H64" i="4"/>
  <c r="H61" i="1"/>
  <c r="H61" i="4"/>
  <c r="H464" i="1"/>
  <c r="H464" i="4"/>
  <c r="H456" i="1"/>
  <c r="H456" i="4"/>
  <c r="H448" i="1"/>
  <c r="H448" i="4"/>
  <c r="H443" i="1"/>
  <c r="H443" i="4"/>
  <c r="H435" i="1"/>
  <c r="H435" i="4"/>
  <c r="H56" i="1"/>
  <c r="H56" i="4"/>
  <c r="H425" i="1"/>
  <c r="H425" i="4"/>
  <c r="H417" i="1"/>
  <c r="H417" i="4"/>
  <c r="H48" i="1"/>
  <c r="H48" i="4"/>
  <c r="H47" i="1"/>
  <c r="H47" i="4"/>
  <c r="H407" i="1"/>
  <c r="H407" i="4"/>
  <c r="H38" i="1"/>
  <c r="H38" i="4"/>
  <c r="H31" i="1"/>
  <c r="H31" i="4"/>
  <c r="H23" i="1"/>
  <c r="H23" i="4"/>
  <c r="H15" i="1"/>
  <c r="H15" i="4"/>
  <c r="H7" i="1"/>
  <c r="H7" i="4"/>
  <c r="H1799" i="1"/>
  <c r="H1799" i="4"/>
  <c r="H1773" i="1"/>
  <c r="H1773" i="4"/>
  <c r="H1737" i="1"/>
  <c r="H1737" i="4"/>
  <c r="H1717" i="1"/>
  <c r="H1717" i="4"/>
  <c r="H1693" i="1"/>
  <c r="H1693" i="4"/>
  <c r="H1661" i="1"/>
  <c r="H1661" i="4"/>
  <c r="H1642" i="1"/>
  <c r="H1642" i="4"/>
  <c r="H1622" i="1"/>
  <c r="H1622" i="4"/>
  <c r="H173" i="1"/>
  <c r="H173" i="4"/>
  <c r="H1596" i="1"/>
  <c r="H1596" i="4"/>
  <c r="H1567" i="1"/>
  <c r="H1567" i="4"/>
  <c r="H1538" i="1"/>
  <c r="H1538" i="4"/>
  <c r="H1514" i="1"/>
  <c r="H1514" i="4"/>
  <c r="H1490" i="1"/>
  <c r="H1490" i="4"/>
  <c r="H1458" i="1"/>
  <c r="H1458" i="4"/>
  <c r="H2887" i="1"/>
  <c r="H2887" i="4"/>
  <c r="H1407" i="1"/>
  <c r="H1407" i="4"/>
  <c r="H1386" i="1"/>
  <c r="H1386" i="4"/>
  <c r="H1346" i="1"/>
  <c r="H1346" i="4"/>
  <c r="H1314" i="1"/>
  <c r="H1314" i="4"/>
  <c r="H136" i="1"/>
  <c r="H136" i="4"/>
  <c r="H1283" i="1"/>
  <c r="H1283" i="4"/>
  <c r="H115" i="1"/>
  <c r="H115" i="4"/>
  <c r="H1252" i="1"/>
  <c r="H1252" i="4"/>
  <c r="H1224" i="1"/>
  <c r="H1224" i="4"/>
  <c r="H1195" i="1"/>
  <c r="H1195" i="4"/>
  <c r="H341" i="1"/>
  <c r="H341" i="4"/>
  <c r="H1150" i="1"/>
  <c r="H1150" i="4"/>
  <c r="H1118" i="1"/>
  <c r="H1118" i="4"/>
  <c r="H1086" i="1"/>
  <c r="H1086" i="4"/>
  <c r="H1054" i="1"/>
  <c r="H1054" i="4"/>
  <c r="H1034" i="1"/>
  <c r="H1034" i="4"/>
  <c r="H1002" i="1"/>
  <c r="H1002" i="4"/>
  <c r="H970" i="1"/>
  <c r="H970" i="4"/>
  <c r="H938" i="1"/>
  <c r="H938" i="4"/>
  <c r="H914" i="1"/>
  <c r="H914" i="4"/>
  <c r="H898" i="1"/>
  <c r="H898" i="4"/>
  <c r="H874" i="1"/>
  <c r="H874" i="4"/>
  <c r="H842" i="1"/>
  <c r="H842" i="4"/>
  <c r="H826" i="1"/>
  <c r="H826" i="4"/>
  <c r="H794" i="1"/>
  <c r="H794" i="4"/>
  <c r="H770" i="1"/>
  <c r="H770" i="4"/>
  <c r="H738" i="1"/>
  <c r="H738" i="4"/>
  <c r="H714" i="1"/>
  <c r="H714" i="4"/>
  <c r="H690" i="1"/>
  <c r="H690" i="4"/>
  <c r="H648" i="1"/>
  <c r="H648" i="4"/>
  <c r="H2846" i="1"/>
  <c r="H2846" i="4"/>
  <c r="H314" i="1"/>
  <c r="H314" i="4"/>
  <c r="H2811" i="1"/>
  <c r="H2811" i="4"/>
  <c r="H2779" i="1"/>
  <c r="H2779" i="4"/>
  <c r="H2763" i="1"/>
  <c r="H2763" i="4"/>
  <c r="H2734" i="1"/>
  <c r="H2734" i="4"/>
  <c r="H2702" i="1"/>
  <c r="H2702" i="4"/>
  <c r="H2678" i="1"/>
  <c r="H2678" i="4"/>
  <c r="H2646" i="1"/>
  <c r="H2646" i="4"/>
  <c r="H2620" i="1"/>
  <c r="H2620" i="4"/>
  <c r="H2594" i="1"/>
  <c r="H2594" i="4"/>
  <c r="H383" i="1"/>
  <c r="H383" i="4"/>
  <c r="H287" i="1"/>
  <c r="H287" i="4"/>
  <c r="H2525" i="1"/>
  <c r="H2525" i="4"/>
  <c r="H2505" i="1"/>
  <c r="H2505" i="4"/>
  <c r="H2481" i="1"/>
  <c r="H2481" i="4"/>
  <c r="H2457" i="1"/>
  <c r="H2457" i="4"/>
  <c r="H251" i="1"/>
  <c r="H251" i="4"/>
  <c r="H2407" i="1"/>
  <c r="H2407" i="4"/>
  <c r="H2375" i="1"/>
  <c r="H2375" i="4"/>
  <c r="H2346" i="1"/>
  <c r="H2346" i="4"/>
  <c r="H2325" i="1"/>
  <c r="H2325" i="4"/>
  <c r="H234" i="1"/>
  <c r="H234" i="4"/>
  <c r="H2280" i="1"/>
  <c r="H2280" i="4"/>
  <c r="H2257" i="1"/>
  <c r="H2257" i="4"/>
  <c r="H2225" i="1"/>
  <c r="H2225" i="4"/>
  <c r="H2198" i="1"/>
  <c r="H2198" i="4"/>
  <c r="H2166" i="1"/>
  <c r="H2166" i="4"/>
  <c r="H2140" i="1"/>
  <c r="H2140" i="4"/>
  <c r="H2116" i="1"/>
  <c r="H2116" i="4"/>
  <c r="H2095" i="1"/>
  <c r="H2095" i="4"/>
  <c r="H2909" i="1"/>
  <c r="H2909" i="4"/>
  <c r="H2041" i="1"/>
  <c r="H2041" i="4"/>
  <c r="H2902" i="1"/>
  <c r="H2902" i="4"/>
  <c r="H1988" i="1"/>
  <c r="H1988" i="4"/>
  <c r="H207" i="1"/>
  <c r="H207" i="4"/>
  <c r="H1935" i="1"/>
  <c r="H1935" i="4"/>
  <c r="H1908" i="1"/>
  <c r="H1908" i="4"/>
  <c r="H1884" i="1"/>
  <c r="H1884" i="4"/>
  <c r="H1862" i="1"/>
  <c r="H1862" i="4"/>
  <c r="H1830" i="1"/>
  <c r="H1830" i="4"/>
  <c r="H1790" i="1"/>
  <c r="H1790" i="4"/>
  <c r="H1772" i="1"/>
  <c r="H1772" i="4"/>
  <c r="H1749" i="1"/>
  <c r="H1749" i="4"/>
  <c r="H1716" i="1"/>
  <c r="H1716" i="4"/>
  <c r="H1692" i="1"/>
  <c r="H1692" i="4"/>
  <c r="H1668" i="1"/>
  <c r="H1668" i="4"/>
  <c r="H1641" i="1"/>
  <c r="H1641" i="4"/>
  <c r="H177" i="1"/>
  <c r="H177" i="4"/>
  <c r="H2894" i="1"/>
  <c r="H2894" i="4"/>
  <c r="H151" i="1"/>
  <c r="H151" i="4"/>
  <c r="H1574" i="1"/>
  <c r="H1574" i="4"/>
  <c r="H1553" i="1"/>
  <c r="H1553" i="4"/>
  <c r="H1521" i="1"/>
  <c r="H1521" i="4"/>
  <c r="H1500" i="1"/>
  <c r="H1500" i="4"/>
  <c r="H1481" i="1"/>
  <c r="H1481" i="4"/>
  <c r="H1449" i="1"/>
  <c r="H1449" i="4"/>
  <c r="H1419" i="1"/>
  <c r="H1419" i="4"/>
  <c r="H1398" i="1"/>
  <c r="H1398" i="4"/>
  <c r="H1377" i="1"/>
  <c r="H1377" i="4"/>
  <c r="H1345" i="1"/>
  <c r="H1345" i="4"/>
  <c r="H1321" i="1"/>
  <c r="H1321" i="4"/>
  <c r="H135" i="1"/>
  <c r="H135" i="4"/>
  <c r="H1282" i="1"/>
  <c r="H1282" i="4"/>
  <c r="H114" i="1"/>
  <c r="H114" i="4"/>
  <c r="H88" i="1"/>
  <c r="H88" i="4"/>
  <c r="H1231" i="1"/>
  <c r="H1231" i="4"/>
  <c r="H1202" i="1"/>
  <c r="H1202" i="4"/>
  <c r="H1178" i="1"/>
  <c r="H1178" i="4"/>
  <c r="H1149" i="1"/>
  <c r="H1149" i="4"/>
  <c r="H1117" i="1"/>
  <c r="H1117" i="4"/>
  <c r="H1085" i="1"/>
  <c r="H1085" i="4"/>
  <c r="H1053" i="1"/>
  <c r="H1053" i="4"/>
  <c r="H1049" i="1"/>
  <c r="H1049" i="4"/>
  <c r="H1017" i="1"/>
  <c r="H1017" i="4"/>
  <c r="H985" i="1"/>
  <c r="H985" i="4"/>
  <c r="H961" i="1"/>
  <c r="H961" i="4"/>
  <c r="H929" i="1"/>
  <c r="H929" i="4"/>
  <c r="H897" i="1"/>
  <c r="H897" i="4"/>
  <c r="H865" i="1"/>
  <c r="H865" i="4"/>
  <c r="H841" i="1"/>
  <c r="H841" i="4"/>
  <c r="H817" i="1"/>
  <c r="H817" i="4"/>
  <c r="H785" i="1"/>
  <c r="H785" i="4"/>
  <c r="H753" i="1"/>
  <c r="H753" i="4"/>
  <c r="H721" i="1"/>
  <c r="H721" i="4"/>
  <c r="H689" i="1"/>
  <c r="H689" i="4"/>
  <c r="H668" i="1"/>
  <c r="H668" i="4"/>
  <c r="H639" i="1"/>
  <c r="H639" i="4"/>
  <c r="H615" i="1"/>
  <c r="H615" i="4"/>
  <c r="H2872" i="1"/>
  <c r="H2872" i="4"/>
  <c r="H569" i="1"/>
  <c r="H569" i="4"/>
  <c r="H549" i="1"/>
  <c r="H549" i="4"/>
  <c r="H525" i="1"/>
  <c r="H525" i="4"/>
  <c r="H501" i="1"/>
  <c r="H501" i="4"/>
  <c r="H71" i="1"/>
  <c r="H71" i="4"/>
  <c r="H63" i="1"/>
  <c r="H63" i="4"/>
  <c r="H458" i="1"/>
  <c r="H458" i="4"/>
  <c r="H437" i="1"/>
  <c r="H437" i="4"/>
  <c r="H419" i="1"/>
  <c r="H419" i="4"/>
  <c r="H2863" i="1"/>
  <c r="H2863" i="4"/>
  <c r="H2862" i="1"/>
  <c r="H2862" i="4"/>
  <c r="H402" i="1"/>
  <c r="H402" i="4"/>
  <c r="H325" i="1"/>
  <c r="H325" i="4"/>
  <c r="H2826" i="1"/>
  <c r="H2826" i="4"/>
  <c r="H2802" i="1"/>
  <c r="H2802" i="4"/>
  <c r="H2778" i="1"/>
  <c r="H2778" i="4"/>
  <c r="H2754" i="1"/>
  <c r="H2754" i="4"/>
  <c r="H308" i="1"/>
  <c r="H308" i="4"/>
  <c r="H2717" i="1"/>
  <c r="H2717" i="4"/>
  <c r="H2693" i="1"/>
  <c r="H2693" i="4"/>
  <c r="H2669" i="1"/>
  <c r="H2669" i="4"/>
  <c r="H2652" i="1"/>
  <c r="H2652" i="4"/>
  <c r="H2632" i="1"/>
  <c r="H2632" i="4"/>
  <c r="H390" i="1"/>
  <c r="H390" i="4"/>
  <c r="H2593" i="1"/>
  <c r="H2593" i="4"/>
  <c r="H2572" i="1"/>
  <c r="H2572" i="4"/>
  <c r="H294" i="1"/>
  <c r="H294" i="4"/>
  <c r="H2472" i="1"/>
  <c r="H2472" i="4"/>
  <c r="H2859" i="1"/>
  <c r="H2859" i="4"/>
  <c r="H2851" i="1"/>
  <c r="H2851" i="4"/>
  <c r="H400" i="1"/>
  <c r="H400" i="4"/>
  <c r="H2926" i="1"/>
  <c r="H2926" i="4"/>
  <c r="H2837" i="1"/>
  <c r="H2837" i="4"/>
  <c r="H323" i="1"/>
  <c r="H323" i="4"/>
  <c r="H2828" i="1"/>
  <c r="H2828" i="4"/>
  <c r="H311" i="1"/>
  <c r="H311" i="4"/>
  <c r="H2824" i="1"/>
  <c r="H2824" i="4"/>
  <c r="H2816" i="1"/>
  <c r="H2816" i="4"/>
  <c r="H2808" i="1"/>
  <c r="H2808" i="4"/>
  <c r="H2800" i="1"/>
  <c r="H2800" i="4"/>
  <c r="H2792" i="1"/>
  <c r="H2792" i="4"/>
  <c r="H2784" i="1"/>
  <c r="H2784" i="4"/>
  <c r="H2776" i="1"/>
  <c r="H2776" i="4"/>
  <c r="H2768" i="1"/>
  <c r="H2768" i="4"/>
  <c r="H2760" i="1"/>
  <c r="H2760" i="4"/>
  <c r="H2752" i="1"/>
  <c r="H2752" i="4"/>
  <c r="H2744" i="1"/>
  <c r="H2744" i="4"/>
  <c r="H2739" i="1"/>
  <c r="H2739" i="4"/>
  <c r="H2731" i="1"/>
  <c r="H2731" i="4"/>
  <c r="H2723" i="1"/>
  <c r="H2723" i="4"/>
  <c r="H2715" i="1"/>
  <c r="H2715" i="4"/>
  <c r="H2707" i="1"/>
  <c r="H2707" i="4"/>
  <c r="H2699" i="1"/>
  <c r="H2699" i="4"/>
  <c r="H2691" i="1"/>
  <c r="H2691" i="4"/>
  <c r="H2683" i="1"/>
  <c r="H2683" i="4"/>
  <c r="H2675" i="1"/>
  <c r="H2675" i="4"/>
  <c r="H2667" i="1"/>
  <c r="H2667" i="4"/>
  <c r="H2664" i="1"/>
  <c r="H2664" i="4"/>
  <c r="H2656" i="1"/>
  <c r="H2656" i="4"/>
  <c r="H2650" i="1"/>
  <c r="H2650" i="4"/>
  <c r="H2643" i="1"/>
  <c r="H2643" i="4"/>
  <c r="H2638" i="1"/>
  <c r="H2638" i="4"/>
  <c r="H2630" i="1"/>
  <c r="H2630" i="4"/>
  <c r="H302" i="1"/>
  <c r="H302" i="4"/>
  <c r="H2617" i="1"/>
  <c r="H2617" i="4"/>
  <c r="H388" i="1"/>
  <c r="H388" i="4"/>
  <c r="H2604" i="1"/>
  <c r="H2604" i="4"/>
  <c r="H385" i="1"/>
  <c r="H385" i="4"/>
  <c r="H2591" i="1"/>
  <c r="H2591" i="4"/>
  <c r="H2583" i="1"/>
  <c r="H2583" i="4"/>
  <c r="H300" i="1"/>
  <c r="H300" i="4"/>
  <c r="H298" i="1"/>
  <c r="H298" i="4"/>
  <c r="H2923" i="1"/>
  <c r="H2923" i="4"/>
  <c r="H2562" i="1"/>
  <c r="H2562" i="4"/>
  <c r="H2554" i="1"/>
  <c r="H2554" i="4"/>
  <c r="H292" i="1"/>
  <c r="H292" i="4"/>
  <c r="H284" i="1"/>
  <c r="H284" i="4"/>
  <c r="H2543" i="1"/>
  <c r="H2543" i="4"/>
  <c r="H2535" i="1"/>
  <c r="H2535" i="4"/>
  <c r="H2530" i="1"/>
  <c r="H2530" i="4"/>
  <c r="H2522" i="1"/>
  <c r="H2522" i="4"/>
  <c r="H2514" i="1"/>
  <c r="H2514" i="4"/>
  <c r="H2507" i="1"/>
  <c r="H2507" i="4"/>
  <c r="H2502" i="1"/>
  <c r="H2502" i="4"/>
  <c r="H2494" i="1"/>
  <c r="H2494" i="4"/>
  <c r="H2486" i="1"/>
  <c r="H2486" i="4"/>
  <c r="H2478" i="1"/>
  <c r="H2478" i="4"/>
  <c r="H2470" i="1"/>
  <c r="H2470" i="4"/>
  <c r="H2462" i="1"/>
  <c r="H2462" i="4"/>
  <c r="H273" i="1"/>
  <c r="H273" i="4"/>
  <c r="H2454" i="1"/>
  <c r="H2454" i="4"/>
  <c r="H265" i="1"/>
  <c r="H265" i="4"/>
  <c r="H2452" i="1"/>
  <c r="H2452" i="4"/>
  <c r="H256" i="1"/>
  <c r="H256" i="4"/>
  <c r="H2443" i="1"/>
  <c r="H2443" i="4"/>
  <c r="H2435" i="1"/>
  <c r="H2435" i="4"/>
  <c r="H2427" i="1"/>
  <c r="H2427" i="4"/>
  <c r="H2419" i="1"/>
  <c r="H2419" i="4"/>
  <c r="H2412" i="1"/>
  <c r="H2412" i="4"/>
  <c r="H2404" i="1"/>
  <c r="H2404" i="4"/>
  <c r="H2396" i="1"/>
  <c r="H2396" i="4"/>
  <c r="H2388" i="1"/>
  <c r="H2388" i="4"/>
  <c r="H2380" i="1"/>
  <c r="H2380" i="4"/>
  <c r="H2372" i="1"/>
  <c r="H2372" i="4"/>
  <c r="H2364" i="1"/>
  <c r="H2364" i="4"/>
  <c r="H2356" i="1"/>
  <c r="H2356" i="4"/>
  <c r="H2351" i="1"/>
  <c r="H2351" i="4"/>
  <c r="H2343" i="1"/>
  <c r="H2343" i="4"/>
  <c r="H2335" i="1"/>
  <c r="H2335" i="4"/>
  <c r="H244" i="1"/>
  <c r="H244" i="4"/>
  <c r="H2330" i="1"/>
  <c r="H2330" i="4"/>
  <c r="H2322" i="1"/>
  <c r="H2322" i="4"/>
  <c r="H2314" i="1"/>
  <c r="H2314" i="4"/>
  <c r="H236" i="1"/>
  <c r="H236" i="4"/>
  <c r="H2309" i="1"/>
  <c r="H2309" i="4"/>
  <c r="H2301" i="1"/>
  <c r="H2301" i="4"/>
  <c r="H2293" i="1"/>
  <c r="H2293" i="4"/>
  <c r="H2285" i="1"/>
  <c r="H2285" i="4"/>
  <c r="H2277" i="1"/>
  <c r="H2277" i="4"/>
  <c r="H2269" i="1"/>
  <c r="H2269" i="4"/>
  <c r="H2262" i="1"/>
  <c r="H2262" i="4"/>
  <c r="H2254" i="1"/>
  <c r="H2254" i="4"/>
  <c r="H2246" i="1"/>
  <c r="H2246" i="4"/>
  <c r="H2238" i="1"/>
  <c r="H2238" i="4"/>
  <c r="H2230" i="1"/>
  <c r="H2230" i="4"/>
  <c r="H231" i="1"/>
  <c r="H231" i="4"/>
  <c r="H2216" i="1"/>
  <c r="H2216" i="4"/>
  <c r="H2211" i="1"/>
  <c r="H2211" i="4"/>
  <c r="H2203" i="1"/>
  <c r="H2203" i="4"/>
  <c r="H2195" i="1"/>
  <c r="H2195" i="4"/>
  <c r="H2187" i="1"/>
  <c r="H2187" i="4"/>
  <c r="H2179" i="1"/>
  <c r="H2179" i="4"/>
  <c r="H2171" i="1"/>
  <c r="H2171" i="4"/>
  <c r="H2163" i="1"/>
  <c r="H2163" i="4"/>
  <c r="H380" i="1"/>
  <c r="H380" i="4"/>
  <c r="H2153" i="1"/>
  <c r="H2153" i="4"/>
  <c r="H2145" i="1"/>
  <c r="H2145" i="4"/>
  <c r="H2137" i="1"/>
  <c r="H2137" i="4"/>
  <c r="H2129" i="1"/>
  <c r="H2129" i="4"/>
  <c r="H2121" i="1"/>
  <c r="H2121" i="4"/>
  <c r="H2113" i="1"/>
  <c r="H2113" i="4"/>
  <c r="H226" i="1"/>
  <c r="H226" i="4"/>
  <c r="H2100" i="1"/>
  <c r="H2100" i="4"/>
  <c r="H2092" i="1"/>
  <c r="H2092" i="4"/>
  <c r="H2084" i="1"/>
  <c r="H2084" i="4"/>
  <c r="H2076" i="1"/>
  <c r="H2076" i="4"/>
  <c r="H2068" i="1"/>
  <c r="H2068" i="4"/>
  <c r="H2064" i="1"/>
  <c r="H2064" i="4"/>
  <c r="H373" i="1"/>
  <c r="H373" i="4"/>
  <c r="H2054" i="1"/>
  <c r="H2054" i="4"/>
  <c r="H2046" i="1"/>
  <c r="H2046" i="4"/>
  <c r="H223" i="1"/>
  <c r="H223" i="4"/>
  <c r="H2032" i="1"/>
  <c r="H2032" i="4"/>
  <c r="H2027" i="1"/>
  <c r="H2027" i="4"/>
  <c r="H2906" i="1"/>
  <c r="H2906" i="4"/>
  <c r="H2020" i="1"/>
  <c r="H2020" i="4"/>
  <c r="H2016" i="1"/>
  <c r="H2016" i="4"/>
  <c r="H2009" i="1"/>
  <c r="H2009" i="4"/>
  <c r="H2001" i="1"/>
  <c r="H2001" i="4"/>
  <c r="H1993" i="1"/>
  <c r="H1993" i="4"/>
  <c r="H1985" i="1"/>
  <c r="H1985" i="4"/>
  <c r="H1977" i="1"/>
  <c r="H1977" i="4"/>
  <c r="H1969" i="1"/>
  <c r="H1969" i="4"/>
  <c r="H212" i="1"/>
  <c r="H212" i="4"/>
  <c r="H204" i="1"/>
  <c r="H204" i="4"/>
  <c r="H1956" i="1"/>
  <c r="H1956" i="4"/>
  <c r="H1948" i="1"/>
  <c r="H1948" i="4"/>
  <c r="H1940" i="1"/>
  <c r="H1940" i="4"/>
  <c r="H1932" i="1"/>
  <c r="H1932" i="4"/>
  <c r="H1927" i="1"/>
  <c r="H1927" i="4"/>
  <c r="H1919" i="1"/>
  <c r="H1919" i="4"/>
  <c r="H1911" i="1"/>
  <c r="H1911" i="4"/>
  <c r="H1905" i="1"/>
  <c r="H1905" i="4"/>
  <c r="H1897" i="1"/>
  <c r="H1897" i="4"/>
  <c r="H1889" i="1"/>
  <c r="H1889" i="4"/>
  <c r="H1881" i="1"/>
  <c r="H1881" i="4"/>
  <c r="H1873" i="1"/>
  <c r="H1873" i="4"/>
  <c r="H1867" i="1"/>
  <c r="H1867" i="4"/>
  <c r="H1859" i="1"/>
  <c r="H1859" i="4"/>
  <c r="H1851" i="1"/>
  <c r="H1851" i="4"/>
  <c r="H1843" i="1"/>
  <c r="H1843" i="4"/>
  <c r="H1835" i="1"/>
  <c r="H1835" i="4"/>
  <c r="H1827" i="1"/>
  <c r="H1827" i="4"/>
  <c r="H1819" i="1"/>
  <c r="H1819" i="4"/>
  <c r="H1811" i="1"/>
  <c r="H1811" i="4"/>
  <c r="H1803" i="1"/>
  <c r="H1803" i="4"/>
  <c r="H1795" i="1"/>
  <c r="H1795" i="4"/>
  <c r="H1787" i="1"/>
  <c r="H1787" i="4"/>
  <c r="H198" i="1"/>
  <c r="H198" i="4"/>
  <c r="H1777" i="1"/>
  <c r="H1777" i="4"/>
  <c r="H1769" i="1"/>
  <c r="H1769" i="4"/>
  <c r="H1761" i="1"/>
  <c r="H1761" i="4"/>
  <c r="H1754" i="1"/>
  <c r="H1754" i="4"/>
  <c r="H1746" i="1"/>
  <c r="H1746" i="4"/>
  <c r="H1741" i="1"/>
  <c r="H1741" i="4"/>
  <c r="H1733" i="1"/>
  <c r="H1733" i="4"/>
  <c r="H194" i="1"/>
  <c r="H194" i="4"/>
  <c r="H1721" i="1"/>
  <c r="H1721" i="4"/>
  <c r="H1713" i="1"/>
  <c r="H1713" i="4"/>
  <c r="H1705" i="1"/>
  <c r="H1705" i="4"/>
  <c r="H1697" i="1"/>
  <c r="H1697" i="4"/>
  <c r="H1689" i="1"/>
  <c r="H1689" i="4"/>
  <c r="H1681" i="1"/>
  <c r="H1681" i="4"/>
  <c r="H1673" i="1"/>
  <c r="H1673" i="4"/>
  <c r="H1665" i="1"/>
  <c r="H1665" i="4"/>
  <c r="H1657" i="1"/>
  <c r="H1657" i="4"/>
  <c r="H1649" i="1"/>
  <c r="H1649" i="4"/>
  <c r="H359" i="1"/>
  <c r="H359" i="4"/>
  <c r="H1643" i="1"/>
  <c r="H1643" i="4"/>
  <c r="H1638" i="1"/>
  <c r="H1638" i="4"/>
  <c r="H1634" i="1"/>
  <c r="H1634" i="4"/>
  <c r="H1626" i="1"/>
  <c r="H1626" i="4"/>
  <c r="H182" i="1"/>
  <c r="H182" i="4"/>
  <c r="H1618" i="1"/>
  <c r="H1618" i="4"/>
  <c r="H1611" i="1"/>
  <c r="H1611" i="4"/>
  <c r="H1603" i="1"/>
  <c r="H1603" i="4"/>
  <c r="H169" i="1"/>
  <c r="H169" i="4"/>
  <c r="H164" i="1"/>
  <c r="H164" i="4"/>
  <c r="H156" i="1"/>
  <c r="H156" i="4"/>
  <c r="H1600" i="1"/>
  <c r="H1600" i="4"/>
  <c r="H1592" i="1"/>
  <c r="H1592" i="4"/>
  <c r="H2890" i="1"/>
  <c r="H2890" i="4"/>
  <c r="H1579" i="1"/>
  <c r="H1579" i="4"/>
  <c r="H1571" i="1"/>
  <c r="H1571" i="4"/>
  <c r="H1563" i="1"/>
  <c r="H1563" i="4"/>
  <c r="H1558" i="1"/>
  <c r="H1558" i="4"/>
  <c r="H1550" i="1"/>
  <c r="H1550" i="4"/>
  <c r="H1542" i="1"/>
  <c r="H1542" i="4"/>
  <c r="H1534" i="1"/>
  <c r="H1534" i="4"/>
  <c r="H1526" i="1"/>
  <c r="H1526" i="4"/>
  <c r="H1518" i="1"/>
  <c r="H1518" i="4"/>
  <c r="H1510" i="1"/>
  <c r="H1510" i="4"/>
  <c r="H1505" i="1"/>
  <c r="H1505" i="4"/>
  <c r="H1497" i="1"/>
  <c r="H1497" i="4"/>
  <c r="H1493" i="1"/>
  <c r="H1493" i="4"/>
  <c r="H1486" i="1"/>
  <c r="H1486" i="4"/>
  <c r="H1478" i="1"/>
  <c r="H1478" i="4"/>
  <c r="H1470" i="1"/>
  <c r="H1470" i="4"/>
  <c r="H1462" i="1"/>
  <c r="H1462" i="4"/>
  <c r="H1454" i="1"/>
  <c r="H1454" i="4"/>
  <c r="H1446" i="1"/>
  <c r="H1446" i="4"/>
  <c r="H1438" i="1"/>
  <c r="H1438" i="4"/>
  <c r="H1432" i="1"/>
  <c r="H1432" i="4"/>
  <c r="H1424" i="1"/>
  <c r="H1424" i="4"/>
  <c r="H1416" i="1"/>
  <c r="H1416" i="4"/>
  <c r="H351" i="1"/>
  <c r="H351" i="4"/>
  <c r="H1403" i="1"/>
  <c r="H1403" i="4"/>
  <c r="H1395" i="1"/>
  <c r="H1395" i="4"/>
  <c r="H1390" i="1"/>
  <c r="H1390" i="4"/>
  <c r="H1382" i="1"/>
  <c r="H1382" i="4"/>
  <c r="H1374" i="1"/>
  <c r="H1374" i="4"/>
  <c r="H1366" i="1"/>
  <c r="H1366" i="4"/>
  <c r="H1358" i="1"/>
  <c r="H1358" i="4"/>
  <c r="H1350" i="1"/>
  <c r="H1350" i="4"/>
  <c r="H1342" i="1"/>
  <c r="H1342" i="4"/>
  <c r="H1334" i="1"/>
  <c r="H1334" i="4"/>
  <c r="H1326" i="1"/>
  <c r="H1326" i="4"/>
  <c r="H1318" i="1"/>
  <c r="H1318" i="4"/>
  <c r="H1310" i="1"/>
  <c r="H1310" i="4"/>
  <c r="H1302" i="1"/>
  <c r="H1302" i="4"/>
  <c r="H1294" i="1"/>
  <c r="H1294" i="4"/>
  <c r="H1293" i="1"/>
  <c r="H1293" i="4"/>
  <c r="H1289" i="1"/>
  <c r="H1289" i="4"/>
  <c r="H128" i="1"/>
  <c r="H128" i="4"/>
  <c r="H1284" i="1"/>
  <c r="H1284" i="4"/>
  <c r="H1279" i="1"/>
  <c r="H1279" i="4"/>
  <c r="H1273" i="1"/>
  <c r="H1273" i="4"/>
  <c r="H1265" i="1"/>
  <c r="H1265" i="4"/>
  <c r="H119" i="1"/>
  <c r="H119" i="4"/>
  <c r="H111" i="1"/>
  <c r="H111" i="4"/>
  <c r="H107" i="1"/>
  <c r="H107" i="4"/>
  <c r="H2874" i="1"/>
  <c r="H2874" i="4"/>
  <c r="H93" i="1"/>
  <c r="H93" i="4"/>
  <c r="H1256" i="1"/>
  <c r="H1256" i="4"/>
  <c r="H1248" i="1"/>
  <c r="H1248" i="4"/>
  <c r="H1244" i="1"/>
  <c r="H1244" i="4"/>
  <c r="H1236" i="1"/>
  <c r="H1236" i="4"/>
  <c r="H1228" i="1"/>
  <c r="H1228" i="4"/>
  <c r="H345" i="1"/>
  <c r="H345" i="4"/>
  <c r="H1215" i="1"/>
  <c r="H1215" i="4"/>
  <c r="H1207" i="1"/>
  <c r="H1207" i="4"/>
  <c r="H1199" i="1"/>
  <c r="H1199" i="4"/>
  <c r="H1191" i="1"/>
  <c r="H1191" i="4"/>
  <c r="H1183" i="1"/>
  <c r="H1183" i="4"/>
  <c r="H1175" i="1"/>
  <c r="H1175" i="4"/>
  <c r="H1170" i="1"/>
  <c r="H1170" i="4"/>
  <c r="H1162" i="1"/>
  <c r="H1162" i="4"/>
  <c r="H1154" i="1"/>
  <c r="H1154" i="4"/>
  <c r="H1146" i="1"/>
  <c r="H1146" i="4"/>
  <c r="H1138" i="1"/>
  <c r="H1138" i="4"/>
  <c r="H1130" i="1"/>
  <c r="H1130" i="4"/>
  <c r="H1122" i="1"/>
  <c r="H1122" i="4"/>
  <c r="H1114" i="1"/>
  <c r="H1114" i="4"/>
  <c r="H1106" i="1"/>
  <c r="H1106" i="4"/>
  <c r="H1098" i="1"/>
  <c r="H1098" i="4"/>
  <c r="H1090" i="1"/>
  <c r="H1090" i="4"/>
  <c r="H1082" i="1"/>
  <c r="H1082" i="4"/>
  <c r="H1074" i="1"/>
  <c r="H1074" i="4"/>
  <c r="H1066" i="1"/>
  <c r="H1066" i="4"/>
  <c r="H1058" i="1"/>
  <c r="H1058" i="4"/>
  <c r="H85" i="1"/>
  <c r="H85" i="4"/>
  <c r="H1046" i="1"/>
  <c r="H1046" i="4"/>
  <c r="H1038" i="1"/>
  <c r="H1038" i="4"/>
  <c r="H1030" i="1"/>
  <c r="H1030" i="4"/>
  <c r="H1022" i="1"/>
  <c r="H1022" i="4"/>
  <c r="H1014" i="1"/>
  <c r="H1014" i="4"/>
  <c r="H1006" i="1"/>
  <c r="H1006" i="4"/>
  <c r="H998" i="1"/>
  <c r="H998" i="4"/>
  <c r="H990" i="1"/>
  <c r="H990" i="4"/>
  <c r="H982" i="1"/>
  <c r="H982" i="4"/>
  <c r="H974" i="1"/>
  <c r="H974" i="4"/>
  <c r="H966" i="1"/>
  <c r="H966" i="4"/>
  <c r="H958" i="1"/>
  <c r="H958" i="4"/>
  <c r="H950" i="1"/>
  <c r="H950" i="4"/>
  <c r="H942" i="1"/>
  <c r="H942" i="4"/>
  <c r="H934" i="1"/>
  <c r="H934" i="4"/>
  <c r="H926" i="1"/>
  <c r="H926" i="4"/>
  <c r="H918" i="1"/>
  <c r="H918" i="4"/>
  <c r="H910" i="1"/>
  <c r="H910" i="4"/>
  <c r="H902" i="1"/>
  <c r="H902" i="4"/>
  <c r="H894" i="1"/>
  <c r="H894" i="4"/>
  <c r="H886" i="1"/>
  <c r="H886" i="4"/>
  <c r="H878" i="1"/>
  <c r="H878" i="4"/>
  <c r="H870" i="1"/>
  <c r="H870" i="4"/>
  <c r="H862" i="1"/>
  <c r="H862" i="4"/>
  <c r="H854" i="1"/>
  <c r="H854" i="4"/>
  <c r="H846" i="1"/>
  <c r="H846" i="4"/>
  <c r="H838" i="1"/>
  <c r="H838" i="4"/>
  <c r="H830" i="1"/>
  <c r="H830" i="4"/>
  <c r="H822" i="1"/>
  <c r="H822" i="4"/>
  <c r="H814" i="1"/>
  <c r="H814" i="4"/>
  <c r="H806" i="1"/>
  <c r="H806" i="4"/>
  <c r="H798" i="1"/>
  <c r="H798" i="4"/>
  <c r="H790" i="1"/>
  <c r="H790" i="4"/>
  <c r="H782" i="1"/>
  <c r="H782" i="4"/>
  <c r="H774" i="1"/>
  <c r="H774" i="4"/>
  <c r="H766" i="1"/>
  <c r="H766" i="4"/>
  <c r="H758" i="1"/>
  <c r="H758" i="4"/>
  <c r="H750" i="1"/>
  <c r="H750" i="4"/>
  <c r="H742" i="1"/>
  <c r="H742" i="4"/>
  <c r="H734" i="1"/>
  <c r="H734" i="4"/>
  <c r="H726" i="1"/>
  <c r="H726" i="4"/>
  <c r="H718" i="1"/>
  <c r="H718" i="4"/>
  <c r="H710" i="1"/>
  <c r="H710" i="4"/>
  <c r="H702" i="1"/>
  <c r="H702" i="4"/>
  <c r="H694" i="1"/>
  <c r="H694" i="4"/>
  <c r="H686" i="1"/>
  <c r="H686" i="4"/>
  <c r="H678" i="1"/>
  <c r="H678" i="4"/>
  <c r="H82" i="1"/>
  <c r="H82" i="4"/>
  <c r="H665" i="1"/>
  <c r="H665" i="4"/>
  <c r="H660" i="1"/>
  <c r="H660" i="4"/>
  <c r="H652" i="1"/>
  <c r="H652" i="4"/>
  <c r="H644" i="1"/>
  <c r="H644" i="4"/>
  <c r="H636" i="1"/>
  <c r="H636" i="4"/>
  <c r="H628" i="1"/>
  <c r="H628" i="4"/>
  <c r="H620" i="1"/>
  <c r="H620" i="4"/>
  <c r="H612" i="1"/>
  <c r="H612" i="4"/>
  <c r="H604" i="1"/>
  <c r="H604" i="4"/>
  <c r="H596" i="1"/>
  <c r="H596" i="4"/>
  <c r="H589" i="1"/>
  <c r="H589" i="4"/>
  <c r="H582" i="1"/>
  <c r="H582" i="4"/>
  <c r="H574" i="1"/>
  <c r="H574" i="4"/>
  <c r="H79" i="1"/>
  <c r="H79" i="4"/>
  <c r="H562" i="1"/>
  <c r="H562" i="4"/>
  <c r="H554" i="1"/>
  <c r="H554" i="4"/>
  <c r="H546" i="1"/>
  <c r="H546" i="4"/>
  <c r="H538" i="1"/>
  <c r="H538" i="4"/>
  <c r="H530" i="1"/>
  <c r="H530" i="4"/>
  <c r="H522" i="1"/>
  <c r="H522" i="4"/>
  <c r="H514" i="1"/>
  <c r="H514" i="4"/>
  <c r="H506" i="1"/>
  <c r="H506" i="4"/>
  <c r="H498" i="1"/>
  <c r="H498" i="4"/>
  <c r="H490" i="1"/>
  <c r="H490" i="4"/>
  <c r="H74" i="1"/>
  <c r="H74" i="4"/>
  <c r="H70" i="1"/>
  <c r="H70" i="4"/>
  <c r="H478" i="1"/>
  <c r="H478" i="4"/>
  <c r="H473" i="1"/>
  <c r="H473" i="4"/>
  <c r="H336" i="1"/>
  <c r="H336" i="4"/>
  <c r="H463" i="1"/>
  <c r="H463" i="4"/>
  <c r="H455" i="1"/>
  <c r="H455" i="4"/>
  <c r="H447" i="1"/>
  <c r="H447" i="4"/>
  <c r="H442" i="1"/>
  <c r="H442" i="4"/>
  <c r="H434" i="1"/>
  <c r="H434" i="4"/>
  <c r="H55" i="1"/>
  <c r="H55" i="4"/>
  <c r="H424" i="1"/>
  <c r="H424" i="4"/>
  <c r="H416" i="1"/>
  <c r="H416" i="4"/>
  <c r="H413" i="1"/>
  <c r="H413" i="4"/>
  <c r="H46" i="1"/>
  <c r="H46" i="4"/>
  <c r="H406" i="1"/>
  <c r="H406" i="4"/>
  <c r="H37" i="1"/>
  <c r="H37" i="4"/>
  <c r="H30" i="1"/>
  <c r="H30" i="4"/>
  <c r="H22" i="1"/>
  <c r="H22" i="4"/>
  <c r="H14" i="1"/>
  <c r="H14" i="4"/>
  <c r="H6" i="1"/>
  <c r="H6" i="4"/>
  <c r="H1807" i="1"/>
  <c r="H1807" i="4"/>
  <c r="H1778" i="1"/>
  <c r="H1778" i="4"/>
  <c r="H1750" i="1"/>
  <c r="H1750" i="4"/>
  <c r="H1725" i="1"/>
  <c r="H1725" i="4"/>
  <c r="H1701" i="1"/>
  <c r="H1701" i="4"/>
  <c r="H1669" i="1"/>
  <c r="H1669" i="4"/>
  <c r="H188" i="1"/>
  <c r="H188" i="4"/>
  <c r="H1630" i="1"/>
  <c r="H1630" i="4"/>
  <c r="H1607" i="1"/>
  <c r="H1607" i="4"/>
  <c r="H152" i="1"/>
  <c r="H152" i="4"/>
  <c r="H1575" i="1"/>
  <c r="H1575" i="4"/>
  <c r="H1554" i="1"/>
  <c r="H1554" i="4"/>
  <c r="H1522" i="1"/>
  <c r="H1522" i="4"/>
  <c r="H143" i="1"/>
  <c r="H143" i="4"/>
  <c r="H1466" i="1"/>
  <c r="H1466" i="4"/>
  <c r="H1442" i="1"/>
  <c r="H1442" i="4"/>
  <c r="H1412" i="1"/>
  <c r="H1412" i="4"/>
  <c r="H1378" i="1"/>
  <c r="H1378" i="4"/>
  <c r="H1354" i="1"/>
  <c r="H1354" i="4"/>
  <c r="H1330" i="1"/>
  <c r="H1330" i="4"/>
  <c r="H1298" i="1"/>
  <c r="H1298" i="4"/>
  <c r="H2882" i="1"/>
  <c r="H2882" i="4"/>
  <c r="H1261" i="1"/>
  <c r="H1261" i="4"/>
  <c r="H97" i="1"/>
  <c r="H97" i="4"/>
  <c r="H1240" i="1"/>
  <c r="H1240" i="4"/>
  <c r="H1219" i="1"/>
  <c r="H1219" i="4"/>
  <c r="H1187" i="1"/>
  <c r="H1187" i="4"/>
  <c r="H1158" i="1"/>
  <c r="H1158" i="4"/>
  <c r="H1134" i="1"/>
  <c r="H1134" i="4"/>
  <c r="H1102" i="1"/>
  <c r="H1102" i="4"/>
  <c r="H1070" i="1"/>
  <c r="H1070" i="4"/>
  <c r="H1042" i="1"/>
  <c r="H1042" i="4"/>
  <c r="H1010" i="1"/>
  <c r="H1010" i="4"/>
  <c r="H978" i="1"/>
  <c r="H978" i="4"/>
  <c r="H946" i="1"/>
  <c r="H946" i="4"/>
  <c r="H922" i="1"/>
  <c r="H922" i="4"/>
  <c r="H882" i="1"/>
  <c r="H882" i="4"/>
  <c r="H858" i="1"/>
  <c r="H858" i="4"/>
  <c r="H850" i="1"/>
  <c r="H850" i="4"/>
  <c r="H818" i="1"/>
  <c r="H818" i="4"/>
  <c r="H786" i="1"/>
  <c r="H786" i="4"/>
  <c r="H762" i="1"/>
  <c r="H762" i="4"/>
  <c r="H746" i="1"/>
  <c r="H746" i="4"/>
  <c r="H722" i="1"/>
  <c r="H722" i="4"/>
  <c r="H698" i="1"/>
  <c r="H698" i="4"/>
  <c r="H674" i="1"/>
  <c r="H674" i="4"/>
  <c r="H338" i="1"/>
  <c r="H338" i="4"/>
  <c r="H632" i="1"/>
  <c r="H632" i="4"/>
  <c r="H616" i="1"/>
  <c r="H616" i="4"/>
  <c r="H592" i="1"/>
  <c r="H592" i="4"/>
  <c r="H578" i="1"/>
  <c r="H578" i="4"/>
  <c r="H558" i="1"/>
  <c r="H558" i="4"/>
  <c r="H542" i="1"/>
  <c r="H542" i="4"/>
  <c r="H518" i="1"/>
  <c r="H518" i="4"/>
  <c r="H494" i="1"/>
  <c r="H494" i="4"/>
  <c r="H482" i="1"/>
  <c r="H482" i="4"/>
  <c r="H467" i="1"/>
  <c r="H467" i="4"/>
  <c r="H59" i="1"/>
  <c r="H59" i="4"/>
  <c r="H430" i="1"/>
  <c r="H430" i="4"/>
  <c r="H51" i="1"/>
  <c r="H51" i="4"/>
  <c r="H41" i="1"/>
  <c r="H41" i="4"/>
  <c r="H404" i="1"/>
  <c r="H404" i="4"/>
  <c r="H2854" i="1"/>
  <c r="H2854" i="4"/>
  <c r="H2832" i="1"/>
  <c r="H2832" i="4"/>
  <c r="H2827" i="1"/>
  <c r="H2827" i="4"/>
  <c r="H2795" i="1"/>
  <c r="H2795" i="4"/>
  <c r="H2755" i="1"/>
  <c r="H2755" i="4"/>
  <c r="H2726" i="1"/>
  <c r="H2726" i="4"/>
  <c r="H2694" i="1"/>
  <c r="H2694" i="4"/>
  <c r="H2670" i="1"/>
  <c r="H2670" i="4"/>
  <c r="H2653" i="1"/>
  <c r="H2653" i="4"/>
  <c r="H2625" i="1"/>
  <c r="H2625" i="4"/>
  <c r="H2607" i="1"/>
  <c r="H2607" i="4"/>
  <c r="H2578" i="1"/>
  <c r="H2578" i="4"/>
  <c r="H2565" i="1"/>
  <c r="H2565" i="4"/>
  <c r="H2546" i="1"/>
  <c r="H2546" i="4"/>
  <c r="H2517" i="1"/>
  <c r="H2517" i="4"/>
  <c r="H2497" i="1"/>
  <c r="H2497" i="4"/>
  <c r="H2465" i="1"/>
  <c r="H2465" i="4"/>
  <c r="H268" i="1"/>
  <c r="H268" i="4"/>
  <c r="H2430" i="1"/>
  <c r="H2430" i="4"/>
  <c r="H2399" i="1"/>
  <c r="H2399" i="4"/>
  <c r="H2367" i="1"/>
  <c r="H2367" i="4"/>
  <c r="H2338" i="1"/>
  <c r="H2338" i="4"/>
  <c r="H239" i="1"/>
  <c r="H239" i="4"/>
  <c r="H2288" i="1"/>
  <c r="H2288" i="4"/>
  <c r="H2249" i="1"/>
  <c r="H2249" i="4"/>
  <c r="H2219" i="1"/>
  <c r="H2219" i="4"/>
  <c r="H2190" i="1"/>
  <c r="H2190" i="4"/>
  <c r="H2158" i="1"/>
  <c r="H2158" i="4"/>
  <c r="H2132" i="1"/>
  <c r="H2132" i="4"/>
  <c r="H2108" i="1"/>
  <c r="H2108" i="4"/>
  <c r="H2087" i="1"/>
  <c r="H2087" i="4"/>
  <c r="H2062" i="1"/>
  <c r="H2062" i="4"/>
  <c r="H2035" i="1"/>
  <c r="H2035" i="4"/>
  <c r="H216" i="1"/>
  <c r="H216" i="4"/>
  <c r="H1996" i="1"/>
  <c r="H1996" i="4"/>
  <c r="H1964" i="1"/>
  <c r="H1964" i="4"/>
  <c r="H1943" i="1"/>
  <c r="H1943" i="4"/>
  <c r="H1914" i="1"/>
  <c r="H1914" i="4"/>
  <c r="H1892" i="1"/>
  <c r="H1892" i="4"/>
  <c r="H1854" i="1"/>
  <c r="H1854" i="4"/>
  <c r="H1822" i="1"/>
  <c r="H1822" i="4"/>
  <c r="H1798" i="1"/>
  <c r="H1798" i="4"/>
  <c r="H367" i="1"/>
  <c r="H367" i="4"/>
  <c r="H1756" i="1"/>
  <c r="H1756" i="4"/>
  <c r="H1728" i="1"/>
  <c r="H1728" i="4"/>
  <c r="H1700" i="1"/>
  <c r="H1700" i="4"/>
  <c r="H1660" i="1"/>
  <c r="H1660" i="4"/>
  <c r="H1646" i="1"/>
  <c r="H1646" i="4"/>
  <c r="H1621" i="1"/>
  <c r="H1621" i="4"/>
  <c r="H172" i="1"/>
  <c r="H172" i="4"/>
  <c r="H1595" i="1"/>
  <c r="H1595" i="4"/>
  <c r="H1566" i="1"/>
  <c r="H1566" i="4"/>
  <c r="H1537" i="1"/>
  <c r="H1537" i="4"/>
  <c r="H1513" i="1"/>
  <c r="H1513" i="4"/>
  <c r="H1496" i="1"/>
  <c r="H1496" i="4"/>
  <c r="H1473" i="1"/>
  <c r="H1473" i="4"/>
  <c r="H1457" i="1"/>
  <c r="H1457" i="4"/>
  <c r="H1427" i="1"/>
  <c r="H1427" i="4"/>
  <c r="H1393" i="1"/>
  <c r="H1393" i="4"/>
  <c r="H1369" i="1"/>
  <c r="H1369" i="4"/>
  <c r="H1337" i="1"/>
  <c r="H1337" i="4"/>
  <c r="H1305" i="1"/>
  <c r="H1305" i="4"/>
  <c r="H131" i="1"/>
  <c r="H131" i="4"/>
  <c r="H2880" i="1"/>
  <c r="H2880" i="4"/>
  <c r="H2876" i="1"/>
  <c r="H2876" i="4"/>
  <c r="H1251" i="1"/>
  <c r="H1251" i="4"/>
  <c r="H1223" i="1"/>
  <c r="H1223" i="4"/>
  <c r="H1194" i="1"/>
  <c r="H1194" i="4"/>
  <c r="H1165" i="1"/>
  <c r="H1165" i="4"/>
  <c r="H1133" i="1"/>
  <c r="H1133" i="4"/>
  <c r="H1109" i="1"/>
  <c r="H1109" i="4"/>
  <c r="H1077" i="1"/>
  <c r="H1077" i="4"/>
  <c r="H1041" i="1"/>
  <c r="H1041" i="4"/>
  <c r="H1009" i="1"/>
  <c r="H1009" i="4"/>
  <c r="H977" i="1"/>
  <c r="H977" i="4"/>
  <c r="H945" i="1"/>
  <c r="H945" i="4"/>
  <c r="H913" i="1"/>
  <c r="H913" i="4"/>
  <c r="H889" i="1"/>
  <c r="H889" i="4"/>
  <c r="H873" i="1"/>
  <c r="H873" i="4"/>
  <c r="H833" i="1"/>
  <c r="H833" i="4"/>
  <c r="H793" i="1"/>
  <c r="H793" i="4"/>
  <c r="H713" i="1"/>
  <c r="H713" i="4"/>
  <c r="H2858" i="1"/>
  <c r="H2858" i="4"/>
  <c r="H2850" i="1"/>
  <c r="H2850" i="4"/>
  <c r="H329" i="1"/>
  <c r="H329" i="4"/>
  <c r="H2925" i="1"/>
  <c r="H2925" i="4"/>
  <c r="H2836" i="1"/>
  <c r="H2836" i="4"/>
  <c r="H2831" i="1"/>
  <c r="H2831" i="4"/>
  <c r="H318" i="1"/>
  <c r="H318" i="4"/>
  <c r="H310" i="1"/>
  <c r="H310" i="4"/>
  <c r="H2823" i="1"/>
  <c r="H2823" i="4"/>
  <c r="H2815" i="1"/>
  <c r="H2815" i="4"/>
  <c r="H2807" i="1"/>
  <c r="H2807" i="4"/>
  <c r="H2799" i="1"/>
  <c r="H2799" i="4"/>
  <c r="H2791" i="1"/>
  <c r="H2791" i="4"/>
  <c r="H2783" i="1"/>
  <c r="H2783" i="4"/>
  <c r="H2775" i="1"/>
  <c r="H2775" i="4"/>
  <c r="H2767" i="1"/>
  <c r="H2767" i="4"/>
  <c r="H2759" i="1"/>
  <c r="H2759" i="4"/>
  <c r="H2751" i="1"/>
  <c r="H2751" i="4"/>
  <c r="H2743" i="1"/>
  <c r="H2743" i="4"/>
  <c r="H2738" i="1"/>
  <c r="H2738" i="4"/>
  <c r="H2730" i="1"/>
  <c r="H2730" i="4"/>
  <c r="H2722" i="1"/>
  <c r="H2722" i="4"/>
  <c r="H2714" i="1"/>
  <c r="H2714" i="4"/>
  <c r="H2706" i="1"/>
  <c r="H2706" i="4"/>
  <c r="H2698" i="1"/>
  <c r="H2698" i="4"/>
  <c r="H2690" i="1"/>
  <c r="H2690" i="4"/>
  <c r="H2682" i="1"/>
  <c r="H2682" i="4"/>
  <c r="H2674" i="1"/>
  <c r="H2674" i="4"/>
  <c r="H2666" i="1"/>
  <c r="H2666" i="4"/>
  <c r="H2663" i="1"/>
  <c r="H2663" i="4"/>
  <c r="H2649" i="1"/>
  <c r="H2649" i="4"/>
  <c r="H393" i="1"/>
  <c r="H393" i="4"/>
  <c r="H2637" i="1"/>
  <c r="H2637" i="4"/>
  <c r="H2629" i="1"/>
  <c r="H2629" i="4"/>
  <c r="H2624" i="1"/>
  <c r="H2624" i="4"/>
  <c r="H2616" i="1"/>
  <c r="H2616" i="4"/>
  <c r="H2611" i="1"/>
  <c r="H2611" i="4"/>
  <c r="H2603" i="1"/>
  <c r="H2603" i="4"/>
  <c r="H2598" i="1"/>
  <c r="H2598" i="4"/>
  <c r="H2590" i="1"/>
  <c r="H2590" i="4"/>
  <c r="H2582" i="1"/>
  <c r="H2582" i="4"/>
  <c r="H299" i="1"/>
  <c r="H299" i="4"/>
  <c r="H297" i="1"/>
  <c r="H297" i="4"/>
  <c r="H2922" i="1"/>
  <c r="H2922" i="4"/>
  <c r="H2561" i="1"/>
  <c r="H2561" i="4"/>
  <c r="H2553" i="1"/>
  <c r="H2553" i="4"/>
  <c r="H291" i="1"/>
  <c r="H291" i="4"/>
  <c r="H283" i="1"/>
  <c r="H283" i="4"/>
  <c r="H2542" i="1"/>
  <c r="H2542" i="4"/>
  <c r="H2534" i="1"/>
  <c r="H2534" i="4"/>
  <c r="H2529" i="1"/>
  <c r="H2529" i="4"/>
  <c r="H2521" i="1"/>
  <c r="H2521" i="4"/>
  <c r="H2513" i="1"/>
  <c r="H2513" i="4"/>
  <c r="H2506" i="1"/>
  <c r="H2506" i="4"/>
  <c r="H2501" i="1"/>
  <c r="H2501" i="4"/>
  <c r="H2493" i="1"/>
  <c r="H2493" i="4"/>
  <c r="H2485" i="1"/>
  <c r="H2485" i="4"/>
  <c r="H2477" i="1"/>
  <c r="H2477" i="4"/>
  <c r="H2469" i="1"/>
  <c r="H2469" i="4"/>
  <c r="H2461" i="1"/>
  <c r="H2461" i="4"/>
  <c r="H272" i="1"/>
  <c r="H272" i="4"/>
  <c r="H2453" i="1"/>
  <c r="H2453" i="4"/>
  <c r="H264" i="1"/>
  <c r="H264" i="4"/>
  <c r="H2451" i="1"/>
  <c r="H2451" i="4"/>
  <c r="H255" i="1"/>
  <c r="H255" i="4"/>
  <c r="H2442" i="1"/>
  <c r="H2442" i="4"/>
  <c r="H2434" i="1"/>
  <c r="H2434" i="4"/>
  <c r="H2426" i="1"/>
  <c r="H2426" i="4"/>
  <c r="H2418" i="1"/>
  <c r="H2418" i="4"/>
  <c r="H2411" i="1"/>
  <c r="H2411" i="4"/>
  <c r="H2403" i="1"/>
  <c r="H2403" i="4"/>
  <c r="H2395" i="1"/>
  <c r="H2395" i="4"/>
  <c r="H2387" i="1"/>
  <c r="H2387" i="4"/>
  <c r="H2379" i="1"/>
  <c r="H2379" i="4"/>
  <c r="H2371" i="1"/>
  <c r="H2371" i="4"/>
  <c r="H2363" i="1"/>
  <c r="H2363" i="4"/>
  <c r="H333" i="1"/>
  <c r="H333" i="4"/>
  <c r="H2350" i="1"/>
  <c r="H2350" i="4"/>
  <c r="H2342" i="1"/>
  <c r="H2342" i="4"/>
  <c r="H2334" i="1"/>
  <c r="H2334" i="4"/>
  <c r="H2333" i="1"/>
  <c r="H2333" i="4"/>
  <c r="H2329" i="1"/>
  <c r="H2329" i="4"/>
  <c r="H2321" i="1"/>
  <c r="H2321" i="4"/>
  <c r="H2313" i="1"/>
  <c r="H2313" i="4"/>
  <c r="H2916" i="1"/>
  <c r="H2916" i="4"/>
  <c r="H2308" i="1"/>
  <c r="H2308" i="4"/>
  <c r="H2300" i="1"/>
  <c r="H2300" i="4"/>
  <c r="H2292" i="1"/>
  <c r="H2292" i="4"/>
  <c r="H2284" i="1"/>
  <c r="H2284" i="4"/>
  <c r="H2276" i="1"/>
  <c r="H2276" i="4"/>
  <c r="H2268" i="1"/>
  <c r="H2268" i="4"/>
  <c r="H2261" i="1"/>
  <c r="H2261" i="4"/>
  <c r="H2253" i="1"/>
  <c r="H2253" i="4"/>
  <c r="H2245" i="1"/>
  <c r="H2245" i="4"/>
  <c r="H2237" i="1"/>
  <c r="H2237" i="4"/>
  <c r="H2229" i="1"/>
  <c r="H2229" i="4"/>
  <c r="H230" i="1"/>
  <c r="H230" i="4"/>
  <c r="H2215" i="1"/>
  <c r="H2215" i="4"/>
  <c r="H2210" i="1"/>
  <c r="H2210" i="4"/>
  <c r="H2202" i="1"/>
  <c r="H2202" i="4"/>
  <c r="H2194" i="1"/>
  <c r="H2194" i="4"/>
  <c r="H2186" i="1"/>
  <c r="H2186" i="4"/>
  <c r="H2178" i="1"/>
  <c r="H2178" i="4"/>
  <c r="H2170" i="1"/>
  <c r="H2170" i="4"/>
  <c r="H2162" i="1"/>
  <c r="H2162" i="4"/>
  <c r="H2157" i="1"/>
  <c r="H2157" i="4"/>
  <c r="H2152" i="1"/>
  <c r="H2152" i="4"/>
  <c r="H2144" i="1"/>
  <c r="H2144" i="4"/>
  <c r="H2136" i="1"/>
  <c r="H2136" i="4"/>
  <c r="H2128" i="1"/>
  <c r="H2128" i="4"/>
  <c r="H2120" i="1"/>
  <c r="H2120" i="4"/>
  <c r="H2112" i="1"/>
  <c r="H2112" i="4"/>
  <c r="H225" i="1"/>
  <c r="H225" i="4"/>
  <c r="H2099" i="1"/>
  <c r="H2099" i="4"/>
  <c r="H2091" i="1"/>
  <c r="H2091" i="4"/>
  <c r="H2083" i="1"/>
  <c r="H2083" i="4"/>
  <c r="H2075" i="1"/>
  <c r="H2075" i="4"/>
  <c r="H2067" i="1"/>
  <c r="H2067" i="4"/>
  <c r="H376" i="1"/>
  <c r="H376" i="4"/>
  <c r="H372" i="1"/>
  <c r="H372" i="4"/>
  <c r="H2053" i="1"/>
  <c r="H2053" i="4"/>
  <c r="H2045" i="1"/>
  <c r="H2045" i="4"/>
  <c r="H2908" i="1"/>
  <c r="H2908" i="4"/>
  <c r="H2031" i="1"/>
  <c r="H2031" i="4"/>
  <c r="H2026" i="1"/>
  <c r="H2026" i="4"/>
  <c r="H2905" i="1"/>
  <c r="H2905" i="4"/>
  <c r="H2019" i="1"/>
  <c r="H2019" i="4"/>
  <c r="H2015" i="1"/>
  <c r="H2015" i="4"/>
  <c r="H2008" i="1"/>
  <c r="H2008" i="4"/>
  <c r="H2000" i="1"/>
  <c r="H2000" i="4"/>
  <c r="H1992" i="1"/>
  <c r="H1992" i="4"/>
  <c r="H1984" i="1"/>
  <c r="H1984" i="4"/>
  <c r="H1976" i="1"/>
  <c r="H1976" i="4"/>
  <c r="H1968" i="1"/>
  <c r="H1968" i="4"/>
  <c r="H211" i="1"/>
  <c r="H211" i="4"/>
  <c r="H203" i="1"/>
  <c r="H203" i="4"/>
  <c r="H1955" i="1"/>
  <c r="H1955" i="4"/>
  <c r="H1947" i="1"/>
  <c r="H1947" i="4"/>
  <c r="H1939" i="1"/>
  <c r="H1939" i="4"/>
  <c r="H1931" i="1"/>
  <c r="H1931" i="4"/>
  <c r="H1926" i="1"/>
  <c r="H1926" i="4"/>
  <c r="H1918" i="1"/>
  <c r="H1918" i="4"/>
  <c r="H1910" i="1"/>
  <c r="H1910" i="4"/>
  <c r="H1904" i="1"/>
  <c r="H1904" i="4"/>
  <c r="H1896" i="1"/>
  <c r="H1896" i="4"/>
  <c r="H1888" i="1"/>
  <c r="H1888" i="4"/>
  <c r="H1880" i="1"/>
  <c r="H1880" i="4"/>
  <c r="H1872" i="1"/>
  <c r="H1872" i="4"/>
  <c r="H1866" i="1"/>
  <c r="H1866" i="4"/>
  <c r="H1858" i="1"/>
  <c r="H1858" i="4"/>
  <c r="H1850" i="1"/>
  <c r="H1850" i="4"/>
  <c r="H1842" i="1"/>
  <c r="H1842" i="4"/>
  <c r="H1834" i="1"/>
  <c r="H1834" i="4"/>
  <c r="H1826" i="1"/>
  <c r="H1826" i="4"/>
  <c r="H1818" i="1"/>
  <c r="H1818" i="4"/>
  <c r="H1810" i="1"/>
  <c r="H1810" i="4"/>
  <c r="H1802" i="1"/>
  <c r="H1802" i="4"/>
  <c r="H1794" i="1"/>
  <c r="H1794" i="4"/>
  <c r="H1786" i="1"/>
  <c r="H1786" i="4"/>
  <c r="H197" i="1"/>
  <c r="H197" i="4"/>
  <c r="H1776" i="1"/>
  <c r="H1776" i="4"/>
  <c r="H1768" i="1"/>
  <c r="H1768" i="4"/>
  <c r="H1760" i="1"/>
  <c r="H1760" i="4"/>
  <c r="H1753" i="1"/>
  <c r="H1753" i="4"/>
  <c r="H1745" i="1"/>
  <c r="H1745" i="4"/>
  <c r="H1740" i="1"/>
  <c r="H1740" i="4"/>
  <c r="H1732" i="1"/>
  <c r="H1732" i="4"/>
  <c r="H193" i="1"/>
  <c r="H193" i="4"/>
  <c r="H1720" i="1"/>
  <c r="H1720" i="4"/>
  <c r="H1712" i="1"/>
  <c r="H1712" i="4"/>
  <c r="H1704" i="1"/>
  <c r="H1704" i="4"/>
  <c r="H1696" i="1"/>
  <c r="H1696" i="4"/>
  <c r="H1688" i="1"/>
  <c r="H1688" i="4"/>
  <c r="H1680" i="1"/>
  <c r="H1680" i="4"/>
  <c r="H1672" i="1"/>
  <c r="H1672" i="4"/>
  <c r="H1664" i="1"/>
  <c r="H1664" i="4"/>
  <c r="H1656" i="1"/>
  <c r="H1656" i="4"/>
  <c r="H1648" i="1"/>
  <c r="H1648" i="4"/>
  <c r="H358" i="1"/>
  <c r="H358" i="4"/>
  <c r="H2899" i="1"/>
  <c r="H2899" i="4"/>
  <c r="H187" i="1"/>
  <c r="H187" i="4"/>
  <c r="H1633" i="1"/>
  <c r="H1633" i="4"/>
  <c r="H1625" i="1"/>
  <c r="H1625" i="4"/>
  <c r="H181" i="1"/>
  <c r="H181" i="4"/>
  <c r="H1617" i="1"/>
  <c r="H1617" i="4"/>
  <c r="H1610" i="1"/>
  <c r="H1610" i="4"/>
  <c r="H1602" i="1"/>
  <c r="H1602" i="4"/>
  <c r="H168" i="1"/>
  <c r="H168" i="4"/>
  <c r="H163" i="1"/>
  <c r="H163" i="4"/>
  <c r="H155" i="1"/>
  <c r="H155" i="4"/>
  <c r="H1599" i="1"/>
  <c r="H1599" i="4"/>
  <c r="H1591" i="1"/>
  <c r="H1591" i="4"/>
  <c r="H1586" i="1"/>
  <c r="H1586" i="4"/>
  <c r="H1578" i="1"/>
  <c r="H1578" i="4"/>
  <c r="H1570" i="1"/>
  <c r="H1570" i="4"/>
  <c r="H149" i="1"/>
  <c r="H149" i="4"/>
  <c r="H1557" i="1"/>
  <c r="H1557" i="4"/>
  <c r="H1549" i="1"/>
  <c r="H1549" i="4"/>
  <c r="H1541" i="1"/>
  <c r="H1541" i="4"/>
  <c r="H1533" i="1"/>
  <c r="H1533" i="4"/>
  <c r="H1525" i="1"/>
  <c r="H1525" i="4"/>
  <c r="H1517" i="1"/>
  <c r="H1517" i="4"/>
  <c r="H355" i="1"/>
  <c r="H355" i="4"/>
  <c r="H1504" i="1"/>
  <c r="H1504" i="4"/>
  <c r="H146" i="1"/>
  <c r="H146" i="4"/>
  <c r="H1492" i="1"/>
  <c r="H1492" i="4"/>
  <c r="H1485" i="1"/>
  <c r="H1485" i="4"/>
  <c r="H1477" i="1"/>
  <c r="H1477" i="4"/>
  <c r="H1469" i="1"/>
  <c r="H1469" i="4"/>
  <c r="H1461" i="1"/>
  <c r="H1461" i="4"/>
  <c r="H1453" i="1"/>
  <c r="H1453" i="4"/>
  <c r="H1445" i="1"/>
  <c r="H1445" i="4"/>
  <c r="H1437" i="1"/>
  <c r="H1437" i="4"/>
  <c r="H1431" i="1"/>
  <c r="H1431" i="4"/>
  <c r="H1423" i="1"/>
  <c r="H1423" i="4"/>
  <c r="H1415" i="1"/>
  <c r="H1415" i="4"/>
  <c r="H350" i="1"/>
  <c r="H350" i="4"/>
  <c r="H1402" i="1"/>
  <c r="H1402" i="4"/>
  <c r="H142" i="1"/>
  <c r="H142" i="4"/>
  <c r="H1389" i="1"/>
  <c r="H1389" i="4"/>
  <c r="H1381" i="1"/>
  <c r="H1381" i="4"/>
  <c r="H1373" i="1"/>
  <c r="H1373" i="4"/>
  <c r="H1365" i="1"/>
  <c r="H1365" i="4"/>
  <c r="H1357" i="1"/>
  <c r="H1357" i="4"/>
  <c r="H1349" i="1"/>
  <c r="H1349" i="4"/>
  <c r="H1341" i="1"/>
  <c r="H1341" i="4"/>
  <c r="H1333" i="1"/>
  <c r="H1333" i="4"/>
  <c r="H1325" i="1"/>
  <c r="H1325" i="4"/>
  <c r="H1317" i="1"/>
  <c r="H1317" i="4"/>
  <c r="H1309" i="1"/>
  <c r="H1309" i="4"/>
  <c r="H1301" i="1"/>
  <c r="H1301" i="4"/>
  <c r="H139" i="1"/>
  <c r="H139" i="4"/>
  <c r="H1292" i="1"/>
  <c r="H1292" i="4"/>
  <c r="H1288" i="1"/>
  <c r="H1288" i="4"/>
  <c r="H127" i="1"/>
  <c r="H127" i="4"/>
  <c r="H122" i="1"/>
  <c r="H122" i="4"/>
  <c r="H1278" i="1"/>
  <c r="H1278" i="4"/>
  <c r="H1272" i="1"/>
  <c r="H1272" i="4"/>
  <c r="H1264" i="1"/>
  <c r="H1264" i="4"/>
  <c r="H118" i="1"/>
  <c r="H118" i="4"/>
  <c r="H2879" i="1"/>
  <c r="H2879" i="4"/>
  <c r="H106" i="1"/>
  <c r="H106" i="4"/>
  <c r="H100" i="1"/>
  <c r="H100" i="4"/>
  <c r="H92" i="1"/>
  <c r="H92" i="4"/>
  <c r="H1255" i="1"/>
  <c r="H1255" i="4"/>
  <c r="H349" i="1"/>
  <c r="H349" i="4"/>
  <c r="H1243" i="1"/>
  <c r="H1243" i="4"/>
  <c r="H1235" i="1"/>
  <c r="H1235" i="4"/>
  <c r="H1227" i="1"/>
  <c r="H1227" i="4"/>
  <c r="H344" i="1"/>
  <c r="H344" i="4"/>
  <c r="H1214" i="1"/>
  <c r="H1214" i="4"/>
  <c r="H1206" i="1"/>
  <c r="H1206" i="4"/>
  <c r="H1198" i="1"/>
  <c r="H1198" i="4"/>
  <c r="H1190" i="1"/>
  <c r="H1190" i="4"/>
  <c r="H1182" i="1"/>
  <c r="H1182" i="4"/>
  <c r="H1174" i="1"/>
  <c r="H1174" i="4"/>
  <c r="H1169" i="1"/>
  <c r="H1169" i="4"/>
  <c r="H1161" i="1"/>
  <c r="H1161" i="4"/>
  <c r="H1153" i="1"/>
  <c r="H1153" i="4"/>
  <c r="H1145" i="1"/>
  <c r="H1145" i="4"/>
  <c r="H1137" i="1"/>
  <c r="H1137" i="4"/>
  <c r="H1129" i="1"/>
  <c r="H1129" i="4"/>
  <c r="H1121" i="1"/>
  <c r="H1121" i="4"/>
  <c r="H1113" i="1"/>
  <c r="H1113" i="4"/>
  <c r="H1105" i="1"/>
  <c r="H1105" i="4"/>
  <c r="H1097" i="1"/>
  <c r="H1097" i="4"/>
  <c r="H1089" i="1"/>
  <c r="H1089" i="4"/>
  <c r="H1081" i="1"/>
  <c r="H1081" i="4"/>
  <c r="H1073" i="1"/>
  <c r="H1073" i="4"/>
  <c r="H1065" i="1"/>
  <c r="H1065" i="4"/>
  <c r="H1057" i="1"/>
  <c r="H1057" i="4"/>
  <c r="H84" i="1"/>
  <c r="H84" i="4"/>
  <c r="H1045" i="1"/>
  <c r="H1045" i="4"/>
  <c r="H1037" i="1"/>
  <c r="H1037" i="4"/>
  <c r="H1029" i="1"/>
  <c r="H1029" i="4"/>
  <c r="H1021" i="1"/>
  <c r="H1021" i="4"/>
  <c r="H1013" i="1"/>
  <c r="H1013" i="4"/>
  <c r="H1005" i="1"/>
  <c r="H1005" i="4"/>
  <c r="H997" i="1"/>
  <c r="H997" i="4"/>
  <c r="H989" i="1"/>
  <c r="H989" i="4"/>
  <c r="H981" i="1"/>
  <c r="H981" i="4"/>
  <c r="H973" i="1"/>
  <c r="H973" i="4"/>
  <c r="H965" i="1"/>
  <c r="H965" i="4"/>
  <c r="H957" i="1"/>
  <c r="H957" i="4"/>
  <c r="H949" i="1"/>
  <c r="H949" i="4"/>
  <c r="H941" i="1"/>
  <c r="H941" i="4"/>
  <c r="H933" i="1"/>
  <c r="H933" i="4"/>
  <c r="H925" i="1"/>
  <c r="H925" i="4"/>
  <c r="H917" i="1"/>
  <c r="H917" i="4"/>
  <c r="H909" i="1"/>
  <c r="H909" i="4"/>
  <c r="H901" i="1"/>
  <c r="H901" i="4"/>
  <c r="H893" i="1"/>
  <c r="H893" i="4"/>
  <c r="H885" i="1"/>
  <c r="H885" i="4"/>
  <c r="H877" i="1"/>
  <c r="H877" i="4"/>
  <c r="H869" i="1"/>
  <c r="H869" i="4"/>
  <c r="H861" i="1"/>
  <c r="H861" i="4"/>
  <c r="H853" i="1"/>
  <c r="H853" i="4"/>
  <c r="H845" i="1"/>
  <c r="H845" i="4"/>
  <c r="H837" i="1"/>
  <c r="H837" i="4"/>
  <c r="H829" i="1"/>
  <c r="H829" i="4"/>
  <c r="H821" i="1"/>
  <c r="H821" i="4"/>
  <c r="H813" i="1"/>
  <c r="H813" i="4"/>
  <c r="H805" i="1"/>
  <c r="H805" i="4"/>
  <c r="H797" i="1"/>
  <c r="H797" i="4"/>
  <c r="H789" i="1"/>
  <c r="H789" i="4"/>
  <c r="H781" i="1"/>
  <c r="H781" i="4"/>
  <c r="H773" i="1"/>
  <c r="H773" i="4"/>
  <c r="H765" i="1"/>
  <c r="H765" i="4"/>
  <c r="H757" i="1"/>
  <c r="H757" i="4"/>
  <c r="H749" i="1"/>
  <c r="H749" i="4"/>
  <c r="H741" i="1"/>
  <c r="H741" i="4"/>
  <c r="H733" i="1"/>
  <c r="H733" i="4"/>
  <c r="H725" i="1"/>
  <c r="H725" i="4"/>
  <c r="H717" i="1"/>
  <c r="H717" i="4"/>
  <c r="H709" i="1"/>
  <c r="H709" i="4"/>
  <c r="H701" i="1"/>
  <c r="H701" i="4"/>
  <c r="H693" i="1"/>
  <c r="H693" i="4"/>
  <c r="H685" i="1"/>
  <c r="H685" i="4"/>
  <c r="H677" i="1"/>
  <c r="H677" i="4"/>
  <c r="H81" i="1"/>
  <c r="H81" i="4"/>
  <c r="H664" i="1"/>
  <c r="H664" i="4"/>
  <c r="H659" i="1"/>
  <c r="H659" i="4"/>
  <c r="H651" i="1"/>
  <c r="H651" i="4"/>
  <c r="H643" i="1"/>
  <c r="H643" i="4"/>
  <c r="H635" i="1"/>
  <c r="H635" i="4"/>
  <c r="H627" i="1"/>
  <c r="H627" i="4"/>
  <c r="H619" i="1"/>
  <c r="H619" i="4"/>
  <c r="H611" i="1"/>
  <c r="H611" i="4"/>
  <c r="H603" i="1"/>
  <c r="H603" i="4"/>
  <c r="H595" i="1"/>
  <c r="H595" i="4"/>
  <c r="H2871" i="1"/>
  <c r="H2871" i="4"/>
  <c r="H581" i="1"/>
  <c r="H581" i="4"/>
  <c r="H573" i="1"/>
  <c r="H573" i="4"/>
  <c r="H78" i="1"/>
  <c r="H78" i="4"/>
  <c r="H561" i="1"/>
  <c r="H561" i="4"/>
  <c r="H553" i="1"/>
  <c r="H553" i="4"/>
  <c r="H545" i="1"/>
  <c r="H545" i="4"/>
  <c r="H537" i="1"/>
  <c r="H537" i="4"/>
  <c r="H529" i="1"/>
  <c r="H529" i="4"/>
  <c r="H521" i="1"/>
  <c r="H521" i="4"/>
  <c r="H513" i="1"/>
  <c r="H513" i="4"/>
  <c r="H505" i="1"/>
  <c r="H505" i="4"/>
  <c r="H497" i="1"/>
  <c r="H497" i="4"/>
  <c r="H489" i="1"/>
  <c r="H489" i="4"/>
  <c r="H2870" i="1"/>
  <c r="H2870" i="4"/>
  <c r="H69" i="1"/>
  <c r="H69" i="4"/>
  <c r="H477" i="1"/>
  <c r="H477" i="4"/>
  <c r="H472" i="1"/>
  <c r="H472" i="4"/>
  <c r="H335" i="1"/>
  <c r="H335" i="4"/>
  <c r="H462" i="1"/>
  <c r="H462" i="4"/>
  <c r="H454" i="1"/>
  <c r="H454" i="4"/>
  <c r="H446" i="1"/>
  <c r="H446" i="4"/>
  <c r="H441" i="1"/>
  <c r="H441" i="4"/>
  <c r="H433" i="1"/>
  <c r="H433" i="4"/>
  <c r="H54" i="1"/>
  <c r="H54" i="4"/>
  <c r="H423" i="1"/>
  <c r="H423" i="4"/>
  <c r="H415" i="1"/>
  <c r="H415" i="4"/>
  <c r="H412" i="1"/>
  <c r="H412" i="4"/>
  <c r="H45" i="1"/>
  <c r="H45" i="4"/>
  <c r="H405" i="1"/>
  <c r="H405" i="4"/>
  <c r="H36" i="1"/>
  <c r="H36" i="4"/>
  <c r="H29" i="1"/>
  <c r="H29" i="4"/>
  <c r="H21" i="1"/>
  <c r="H21" i="4"/>
  <c r="H13" i="1"/>
  <c r="H13" i="4"/>
  <c r="H5" i="1"/>
  <c r="H5" i="4"/>
  <c r="H2" i="1"/>
  <c r="N9" i="1"/>
  <c r="N7" i="1"/>
  <c r="N8" i="1"/>
  <c r="N6" i="1"/>
  <c r="O9" i="1" l="1"/>
  <c r="O7" i="1"/>
  <c r="O6" i="1"/>
  <c r="O8" i="1"/>
</calcChain>
</file>

<file path=xl/sharedStrings.xml><?xml version="1.0" encoding="utf-8"?>
<sst xmlns="http://schemas.openxmlformats.org/spreadsheetml/2006/main" count="40063" uniqueCount="1405">
  <si>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</si>
  <si>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</si>
  <si>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</si>
  <si>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</si>
  <si>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</si>
  <si>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</si>
  <si>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</si>
  <si>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</si>
  <si>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</si>
  <si>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</si>
  <si>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</si>
  <si>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</si>
  <si>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</si>
  <si>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</si>
  <si>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</si>
  <si>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</si>
  <si>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</si>
  <si>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</si>
  <si>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</si>
  <si>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</si>
  <si>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</si>
  <si>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</si>
  <si>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</si>
  <si>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</si>
  <si>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</si>
  <si>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</si>
  <si>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</si>
  <si>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</si>
  <si>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</si>
  <si>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</si>
  <si>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</si>
  <si>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</si>
  <si>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</si>
  <si>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</si>
  <si>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</si>
  <si>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</si>
  <si>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</si>
  <si>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</si>
  <si>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</si>
  <si>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</si>
  <si>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</si>
  <si>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</si>
  <si>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</si>
  <si>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</si>
  <si>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</si>
  <si>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</si>
  <si>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</si>
  <si>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</si>
  <si>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</si>
  <si>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</si>
  <si>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</si>
  <si>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</si>
  <si>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</si>
  <si>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</si>
  <si>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</si>
  <si>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</si>
  <si>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</si>
  <si>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</si>
  <si>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</si>
  <si>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</si>
  <si>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</si>
  <si>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</si>
  <si>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</si>
  <si>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</si>
  <si>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</si>
  <si>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</si>
  <si>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</si>
  <si>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</si>
  <si>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</si>
  <si>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</si>
  <si>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</si>
  <si>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</si>
  <si>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</si>
  <si>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</si>
  <si>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</si>
  <si>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</si>
  <si>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</si>
  <si>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</si>
  <si>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</si>
  <si>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</si>
  <si>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</si>
  <si>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</si>
  <si>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</si>
  <si>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</si>
  <si>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</si>
  <si>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</si>
  <si>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</si>
  <si>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</si>
  <si>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</si>
  <si>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</si>
  <si>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</si>
  <si>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</si>
  <si>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</si>
  <si>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</si>
  <si>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</si>
  <si>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</si>
  <si>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</si>
  <si>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</si>
  <si>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</si>
  <si>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</si>
  <si>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</si>
  <si>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</si>
  <si>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</si>
  <si>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</si>
  <si>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</si>
  <si>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</si>
  <si>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</si>
  <si>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</si>
  <si>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</si>
  <si>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</si>
  <si>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</si>
  <si>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</si>
  <si>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</si>
  <si>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</si>
  <si>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</si>
  <si>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</si>
  <si>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</si>
  <si>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</si>
  <si>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</si>
  <si>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</si>
  <si>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</si>
  <si>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</si>
  <si>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</si>
  <si>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</si>
  <si>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</si>
  <si>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</si>
  <si>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</si>
  <si>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</si>
  <si>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</si>
  <si>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</si>
  <si>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</si>
  <si>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</si>
  <si>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</si>
  <si>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</si>
  <si>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</si>
  <si>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</si>
  <si>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</si>
  <si>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</si>
  <si>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</si>
  <si>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</si>
  <si>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</si>
  <si>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</si>
  <si>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</si>
  <si>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</si>
  <si>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</si>
  <si>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</si>
  <si>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</si>
  <si>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</si>
  <si>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</si>
  <si>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</si>
  <si>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</si>
  <si>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</si>
  <si>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</si>
  <si>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</si>
  <si>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</si>
  <si>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</si>
  <si>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</si>
  <si>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</si>
  <si>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</si>
  <si>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</si>
  <si>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</si>
  <si>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</si>
  <si>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</si>
  <si>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</si>
  <si>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</si>
  <si>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</si>
  <si>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</si>
  <si>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</si>
  <si>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</si>
  <si>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</si>
  <si>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</si>
  <si>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</si>
  <si>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</si>
  <si>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</si>
  <si>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</si>
  <si>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</si>
  <si>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</si>
  <si>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</si>
  <si>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</si>
  <si>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</si>
  <si>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</si>
  <si>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</si>
  <si>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</si>
  <si>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</si>
  <si>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</si>
  <si>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</si>
  <si>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</si>
  <si>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</si>
  <si>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</si>
  <si>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</si>
  <si>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</si>
  <si>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</si>
  <si>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</si>
  <si>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</si>
  <si>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</si>
  <si>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</si>
  <si>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</si>
  <si>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</si>
  <si>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</si>
  <si>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</si>
  <si>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</si>
  <si>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</si>
  <si>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</si>
  <si>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</si>
  <si>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</si>
  <si>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</si>
  <si>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</si>
  <si>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</si>
  <si>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</si>
  <si>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</si>
  <si>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</si>
  <si>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</si>
  <si>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</si>
  <si>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</si>
  <si>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</si>
  <si>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</si>
  <si>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</si>
  <si>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</si>
  <si>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</si>
  <si>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</si>
  <si>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</si>
  <si>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</si>
  <si>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</si>
  <si>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</si>
  <si>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</si>
  <si>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</si>
  <si>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</si>
  <si>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</si>
  <si>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</si>
  <si>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</si>
  <si>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</si>
  <si>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</si>
  <si>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</si>
  <si>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</si>
  <si>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</si>
  <si>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</si>
  <si>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</si>
  <si>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</si>
  <si>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</si>
  <si>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</si>
  <si>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</si>
  <si>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</si>
  <si>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</si>
  <si>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</si>
  <si>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</si>
  <si>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</si>
  <si>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</si>
  <si>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</si>
  <si>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</si>
  <si>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</si>
  <si>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</si>
  <si>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</si>
  <si>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</si>
  <si>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</si>
  <si>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</si>
  <si>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</si>
  <si>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</si>
  <si>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</si>
  <si>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</si>
  <si>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</si>
  <si>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</si>
  <si>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</si>
  <si>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</si>
  <si>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</si>
  <si>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</si>
  <si>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</si>
  <si>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</si>
  <si>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</si>
  <si>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</si>
  <si>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</si>
  <si>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</si>
  <si>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</si>
  <si>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</si>
  <si>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</si>
  <si>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</si>
  <si>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</si>
  <si>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</si>
  <si>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</si>
  <si>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</si>
  <si>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</si>
  <si>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</si>
  <si>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</si>
  <si>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</si>
  <si>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</si>
  <si>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</si>
  <si>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</si>
  <si>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</si>
  <si>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</si>
  <si>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</si>
  <si>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</si>
  <si>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</si>
  <si>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</si>
  <si>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</si>
  <si>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</si>
  <si>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</si>
  <si>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</si>
  <si>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</si>
  <si>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</si>
  <si>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</si>
  <si>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</si>
  <si>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</si>
  <si>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</si>
  <si>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</si>
  <si>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</si>
  <si>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</si>
  <si>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</si>
  <si>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</si>
  <si>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</si>
  <si>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</si>
  <si>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</si>
  <si>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</si>
  <si>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</si>
  <si>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</si>
  <si>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</si>
  <si>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</si>
  <si>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</si>
  <si>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</si>
  <si>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</si>
  <si>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</si>
  <si>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</si>
  <si>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</si>
  <si>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</si>
  <si>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</si>
  <si>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</si>
  <si>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</si>
  <si>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</si>
  <si>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</si>
  <si>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</si>
  <si>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</si>
  <si>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</si>
  <si>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</si>
  <si>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</si>
  <si>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</si>
  <si>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</si>
  <si>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</si>
  <si>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</si>
  <si>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</si>
  <si>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</si>
  <si>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</si>
  <si>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</si>
  <si>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</si>
  <si>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</si>
  <si>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</si>
  <si>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</si>
  <si>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</si>
  <si>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</si>
  <si>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</si>
  <si>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</si>
  <si>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</si>
  <si>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</si>
  <si>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</si>
  <si>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</si>
  <si>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</si>
  <si>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</si>
  <si>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</si>
  <si>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</si>
  <si>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</si>
  <si>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</si>
  <si>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</si>
  <si>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</si>
  <si>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</si>
  <si>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</si>
  <si>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</si>
  <si>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</si>
  <si>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</si>
  <si>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</si>
  <si>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</si>
  <si>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</si>
  <si>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</si>
  <si>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</si>
  <si>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</si>
  <si>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</si>
  <si>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</si>
  <si>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</si>
  <si>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</si>
  <si>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</si>
  <si>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</si>
  <si>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</si>
  <si>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</si>
  <si>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</si>
  <si>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</si>
  <si>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</si>
  <si>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</si>
  <si>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</si>
  <si>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</si>
  <si>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</si>
  <si>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</si>
  <si>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</si>
  <si>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</si>
  <si>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</si>
  <si>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</si>
  <si>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</si>
  <si>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</si>
  <si>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</si>
  <si>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</si>
  <si>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</si>
  <si>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</si>
  <si>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</si>
  <si>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</si>
  <si>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</si>
  <si>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</si>
  <si>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</si>
  <si>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</si>
  <si>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</si>
  <si>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</si>
  <si>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</si>
  <si>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</si>
  <si>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</si>
  <si>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</si>
  <si>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</si>
  <si>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</si>
  <si>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</si>
  <si>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</si>
  <si>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</si>
  <si>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</si>
  <si>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</si>
  <si>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</si>
  <si>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</si>
  <si>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</si>
  <si>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</si>
  <si>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</si>
  <si>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</si>
  <si>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</si>
  <si>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</si>
  <si>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</si>
  <si>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</si>
  <si>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</si>
  <si>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</si>
  <si>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</si>
  <si>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</si>
  <si>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</si>
  <si>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</si>
  <si>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</si>
  <si>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</si>
  <si>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</si>
  <si>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</si>
  <si>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</si>
  <si>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</si>
  <si>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</si>
  <si>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</si>
  <si>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</si>
  <si>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</si>
  <si>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</si>
  <si>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</si>
  <si>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</si>
  <si>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</si>
  <si>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</si>
  <si>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</si>
  <si>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</si>
  <si>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</si>
  <si>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</si>
  <si>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</si>
  <si>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</si>
  <si>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</si>
  <si>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</si>
  <si>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</si>
  <si>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</si>
  <si>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</si>
  <si>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</si>
  <si>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</si>
  <si>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</si>
  <si>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</si>
  <si>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</si>
  <si>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</si>
  <si>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</si>
  <si>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</si>
  <si>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</si>
  <si>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</si>
  <si>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</si>
  <si>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</si>
  <si>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</si>
  <si>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</si>
  <si>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</si>
  <si>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</si>
  <si>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</si>
  <si>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</si>
  <si>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</si>
  <si>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</si>
  <si>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</si>
  <si>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</si>
  <si>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</si>
  <si>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</si>
  <si>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</si>
  <si>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</si>
  <si>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</si>
  <si>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</si>
  <si>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</si>
  <si>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</si>
  <si>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</si>
  <si>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</si>
  <si>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</si>
  <si>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</si>
  <si>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</si>
  <si>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</si>
  <si>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</si>
  <si>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</si>
  <si>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</si>
  <si>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</si>
  <si>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</si>
  <si>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</si>
  <si>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</si>
  <si>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</si>
  <si>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</si>
  <si>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</si>
  <si>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</si>
  <si>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</si>
  <si>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</si>
  <si>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</si>
  <si>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</si>
  <si>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</si>
  <si>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</si>
  <si>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</si>
  <si>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</si>
  <si>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</si>
  <si>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</si>
  <si>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</si>
  <si>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</si>
  <si>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</si>
  <si>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</si>
  <si>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</si>
  <si>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</si>
  <si>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</si>
  <si>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</si>
  <si>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</si>
  <si>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</si>
  <si>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</si>
  <si>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</si>
  <si>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</si>
  <si>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</si>
  <si>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</si>
  <si>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</si>
  <si>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</si>
  <si>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</si>
  <si>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</si>
  <si>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</si>
  <si>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</si>
  <si>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</si>
  <si>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</si>
  <si>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</si>
  <si>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</si>
  <si>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</si>
  <si>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</si>
  <si>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</si>
  <si>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</si>
  <si>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</si>
  <si>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</si>
  <si>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</si>
  <si>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</si>
  <si>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</si>
  <si>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</si>
  <si>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</si>
  <si>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</si>
  <si>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</si>
  <si>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</si>
  <si>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</si>
  <si>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</si>
  <si>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</si>
  <si>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</si>
  <si>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</si>
  <si>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</si>
  <si>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</si>
  <si>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</si>
  <si>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</si>
  <si>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</si>
  <si>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</si>
  <si>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</si>
  <si>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</si>
  <si>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</si>
  <si>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</si>
  <si>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</si>
  <si>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</si>
  <si>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</si>
  <si>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</si>
  <si>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</si>
  <si>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</si>
  <si>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</si>
  <si>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</si>
  <si>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</si>
  <si>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</si>
  <si>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</si>
  <si>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</si>
  <si>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</si>
  <si>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</si>
  <si>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</si>
  <si>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</si>
  <si>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</si>
  <si>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</si>
  <si>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</si>
  <si>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</si>
  <si>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</si>
  <si>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</si>
  <si>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</si>
  <si>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</si>
  <si>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</si>
  <si>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</si>
  <si>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</si>
  <si>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</si>
  <si>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</si>
  <si>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</si>
  <si>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</si>
  <si>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</si>
  <si>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</si>
  <si>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</si>
  <si>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</si>
  <si>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</si>
  <si>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</si>
  <si>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</si>
  <si>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</si>
  <si>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</si>
  <si>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</si>
  <si>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</si>
  <si>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</si>
  <si>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</si>
  <si>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</si>
  <si>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</si>
  <si>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</si>
  <si>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</si>
  <si>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</si>
  <si>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</si>
  <si>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</si>
  <si>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</si>
  <si>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</si>
  <si>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</si>
  <si>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</si>
  <si>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</si>
  <si>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</si>
  <si>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</si>
  <si>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</si>
  <si>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</si>
  <si>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</si>
  <si>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</si>
  <si>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</si>
  <si>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</si>
  <si>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</si>
  <si>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</si>
  <si>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</si>
  <si>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</si>
  <si>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</si>
  <si>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</si>
  <si>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</si>
  <si>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</si>
  <si>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</si>
  <si>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</si>
  <si>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</si>
  <si>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</si>
  <si>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</si>
  <si>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</si>
  <si>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</si>
  <si>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</si>
  <si>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</si>
  <si>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</si>
  <si>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</si>
  <si>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</si>
  <si>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</si>
  <si>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</si>
  <si>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</si>
  <si>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</si>
  <si>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</si>
  <si>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</si>
  <si>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</si>
  <si>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</si>
  <si>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</si>
  <si>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</si>
  <si>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</si>
  <si>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</si>
  <si>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</si>
  <si>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</si>
  <si>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</si>
  <si>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</si>
  <si>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</si>
  <si>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</si>
  <si>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</si>
  <si>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</si>
  <si>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</si>
  <si>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</si>
  <si>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</si>
  <si>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</si>
  <si>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</si>
  <si>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</si>
  <si>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</si>
  <si>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</si>
  <si>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</si>
  <si>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</si>
  <si>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</si>
  <si>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</si>
  <si>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</si>
  <si>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</si>
  <si>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</si>
  <si>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</si>
  <si>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</si>
  <si>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</si>
  <si>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</si>
  <si>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</si>
  <si>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</si>
  <si>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</si>
  <si>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</si>
  <si>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</si>
  <si>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</si>
  <si>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</si>
  <si>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</si>
  <si>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</si>
  <si>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</si>
  <si>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</si>
  <si>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</si>
  <si>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</si>
  <si>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</si>
  <si>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</si>
  <si>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</si>
  <si>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</si>
  <si>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</si>
  <si>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</si>
  <si>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</si>
  <si>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</si>
  <si>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</si>
  <si>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</si>
  <si>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</si>
  <si>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</si>
  <si>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</si>
  <si>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</si>
  <si>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</si>
  <si>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</si>
  <si>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</si>
  <si>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</si>
  <si>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</si>
  <si>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</si>
  <si>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</si>
  <si>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</si>
  <si>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</si>
  <si>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</si>
  <si>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</si>
  <si>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</si>
  <si>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</si>
  <si>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</si>
  <si>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</si>
  <si>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</si>
  <si>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</si>
  <si>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</si>
  <si>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</si>
  <si>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</si>
  <si>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</si>
  <si>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</si>
  <si>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</si>
  <si>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</si>
  <si>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</si>
  <si>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</si>
  <si>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</si>
  <si>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</si>
  <si>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</si>
  <si>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</si>
  <si>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</si>
  <si>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</si>
  <si>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</si>
  <si>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</si>
  <si>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</si>
  <si>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</si>
  <si>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</si>
  <si>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</si>
  <si>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</si>
  <si>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</si>
  <si>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</si>
  <si>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</si>
  <si>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</si>
  <si>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</si>
  <si>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</si>
  <si>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</si>
  <si>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</si>
  <si>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</si>
  <si>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</si>
  <si>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</si>
  <si>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</si>
  <si>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</si>
  <si>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</si>
  <si>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</si>
  <si>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</si>
  <si>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</si>
  <si>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</si>
  <si>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</si>
  <si>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</si>
  <si>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</si>
  <si>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</si>
  <si>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</si>
  <si>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</si>
  <si>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</si>
  <si>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</si>
  <si>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</si>
  <si>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</si>
  <si>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</si>
  <si>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</si>
  <si>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</si>
  <si>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</si>
  <si>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</si>
  <si>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</si>
  <si>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</si>
  <si>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</si>
  <si>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</si>
  <si>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</si>
  <si>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</si>
  <si>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</si>
  <si>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</si>
  <si>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</si>
  <si>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</si>
  <si>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</si>
  <si>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</si>
  <si>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</si>
  <si>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</si>
  <si>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</si>
  <si>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</si>
  <si>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</si>
  <si>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</si>
  <si>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</si>
  <si>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</si>
  <si>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</si>
  <si>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</si>
  <si>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</si>
  <si>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</si>
  <si>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</si>
  <si>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</si>
  <si>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</si>
  <si>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</si>
  <si>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</si>
  <si>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</si>
  <si>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</si>
  <si>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</si>
  <si>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</si>
  <si>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</si>
  <si>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</si>
  <si>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</si>
  <si>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</si>
  <si>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</si>
  <si>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</si>
  <si>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</si>
  <si>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</si>
  <si>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</si>
  <si>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</si>
  <si>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</si>
  <si>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</si>
  <si>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</si>
  <si>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</si>
  <si>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</si>
  <si>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</si>
  <si>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</si>
  <si>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</si>
  <si>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</si>
  <si>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</si>
  <si>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</si>
  <si>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</si>
  <si>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</si>
  <si>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</si>
  <si>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</si>
  <si>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</si>
  <si>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</si>
  <si>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</si>
  <si>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</si>
  <si>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</si>
  <si>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</si>
  <si>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</si>
  <si>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</si>
  <si>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</si>
  <si>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</si>
  <si>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</si>
  <si>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</si>
  <si>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</si>
  <si>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</si>
  <si>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</si>
  <si>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</si>
  <si>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</si>
  <si>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</si>
  <si>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</si>
  <si>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</si>
  <si>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</si>
  <si>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</si>
  <si>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</si>
  <si>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</si>
  <si>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</si>
  <si>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</si>
  <si>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</si>
  <si>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</si>
  <si>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</si>
  <si>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</si>
  <si>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</si>
  <si>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</si>
  <si>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</si>
  <si>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</si>
  <si>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</si>
  <si>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</si>
  <si>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</si>
  <si>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</si>
  <si>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</si>
  <si>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</si>
  <si>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</si>
  <si>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</si>
  <si>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</si>
  <si>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</si>
  <si>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</si>
  <si>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</si>
  <si>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</si>
  <si>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</si>
  <si>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</si>
  <si>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</si>
  <si>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</si>
  <si>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</si>
  <si>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</si>
  <si>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</si>
  <si>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</si>
  <si>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</si>
  <si>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</si>
  <si>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</si>
  <si>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</si>
  <si>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</si>
  <si>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</si>
  <si>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</si>
  <si>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</si>
  <si>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</si>
  <si>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</si>
  <si>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</si>
  <si>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</si>
  <si>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</si>
  <si>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</si>
  <si>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</si>
  <si>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</si>
  <si>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</si>
  <si>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</si>
  <si>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</si>
  <si>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</si>
  <si>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</si>
  <si>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</si>
  <si>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</si>
  <si>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</si>
  <si>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</si>
  <si>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</si>
  <si>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</si>
  <si>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</si>
  <si>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</si>
  <si>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</si>
  <si>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</si>
  <si>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</si>
  <si>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</si>
  <si>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</si>
  <si>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</si>
  <si>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</si>
  <si>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</si>
  <si>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</si>
  <si>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</si>
  <si>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</si>
  <si>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</si>
  <si>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</si>
  <si>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</si>
  <si>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</si>
  <si>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</si>
  <si>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</si>
  <si>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</si>
  <si>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</si>
  <si>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</si>
  <si>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</si>
  <si>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</si>
  <si>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</si>
  <si>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</si>
  <si>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</si>
  <si>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</si>
  <si>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</si>
  <si>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</si>
  <si>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</si>
  <si>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</si>
  <si>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</si>
  <si>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</si>
  <si>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</si>
  <si>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</si>
  <si>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</si>
  <si>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</si>
  <si>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</si>
  <si>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</si>
  <si>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</si>
  <si>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</si>
  <si>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</si>
  <si>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</si>
  <si>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</si>
  <si>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</si>
  <si>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</si>
  <si>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</si>
  <si>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</si>
  <si>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</si>
  <si>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</si>
  <si>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</si>
  <si>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</si>
  <si>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</si>
  <si>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</si>
  <si>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</si>
  <si>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</si>
  <si>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</si>
  <si>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</si>
  <si>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</si>
  <si>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</si>
  <si>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</si>
  <si>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</si>
  <si>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</si>
  <si>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</si>
  <si>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</si>
  <si>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</si>
  <si>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</si>
  <si>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</si>
  <si>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</si>
  <si>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</si>
  <si>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</si>
  <si>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</si>
  <si>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</si>
  <si>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</si>
  <si>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</si>
  <si>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</si>
  <si>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</si>
  <si>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</si>
  <si>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</si>
  <si>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</si>
  <si>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</si>
  <si>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</si>
  <si>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</si>
  <si>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</si>
  <si>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</si>
  <si>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</si>
  <si>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</si>
  <si>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</si>
  <si>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</si>
  <si>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</si>
  <si>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</si>
  <si>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</si>
  <si>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</si>
  <si>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</si>
  <si>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</si>
  <si>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</si>
  <si>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</si>
  <si>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</si>
  <si>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</si>
  <si>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</si>
  <si>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</si>
  <si>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</si>
  <si>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</si>
  <si>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</si>
  <si>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</si>
  <si>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</si>
  <si>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</si>
  <si>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</si>
  <si>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</si>
  <si>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</si>
  <si>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</si>
  <si>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</si>
  <si>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</si>
  <si>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</si>
  <si>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</si>
  <si>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</si>
  <si>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</si>
  <si>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</si>
  <si>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</si>
  <si>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</si>
  <si>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</si>
  <si>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</si>
  <si>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</si>
  <si>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</si>
  <si>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</si>
  <si>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</si>
  <si>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</si>
  <si>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</si>
  <si>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</si>
  <si>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</si>
  <si>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</si>
  <si>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</si>
  <si>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</si>
  <si>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</si>
  <si>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</si>
  <si>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</si>
  <si>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</si>
  <si>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</si>
  <si>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</si>
  <si>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</si>
  <si>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</si>
  <si>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</si>
  <si>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</si>
  <si>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</si>
  <si>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</si>
  <si>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</si>
  <si>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</si>
  <si>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</si>
  <si>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</si>
  <si>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</si>
  <si>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</si>
  <si>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</si>
  <si>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</si>
  <si>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</si>
  <si>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</si>
  <si>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</si>
  <si>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</si>
  <si>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</si>
  <si>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</si>
  <si>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</si>
  <si>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</si>
  <si>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</si>
  <si>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</si>
  <si>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</si>
  <si>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</si>
  <si>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</si>
  <si>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</si>
  <si>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</si>
  <si>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</si>
  <si>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</si>
  <si>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</si>
  <si>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</si>
  <si>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</si>
  <si>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</si>
  <si>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</si>
  <si>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</si>
  <si>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</si>
  <si>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</si>
  <si>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</si>
  <si>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</si>
  <si>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</si>
  <si>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</si>
  <si>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</si>
  <si>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</si>
  <si>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</si>
  <si>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</si>
  <si>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</si>
  <si>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</si>
  <si>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</si>
  <si>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</si>
  <si>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</si>
  <si>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</si>
  <si>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</si>
  <si>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</si>
  <si>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</si>
  <si>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</si>
  <si>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</si>
  <si>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</si>
  <si>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</si>
  <si>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</si>
  <si>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</si>
  <si>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</si>
  <si>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</si>
  <si>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</si>
  <si>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</si>
  <si>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</si>
  <si>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</si>
  <si>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</si>
  <si>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</si>
  <si>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</si>
  <si>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</si>
  <si>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</si>
  <si>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</si>
  <si>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</si>
  <si>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</si>
  <si>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</si>
  <si>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</si>
  <si>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</si>
  <si>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</si>
  <si>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</si>
  <si>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</si>
  <si>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</si>
  <si>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</si>
  <si>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</si>
  <si>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</si>
  <si>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</si>
  <si>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</si>
  <si>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</si>
  <si>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</si>
  <si>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</si>
  <si>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</si>
  <si>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</si>
  <si>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</si>
  <si>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</si>
  <si>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</si>
  <si>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</si>
  <si>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</si>
  <si>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</si>
  <si>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</si>
  <si>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</si>
  <si>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</si>
  <si>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</si>
  <si>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</si>
  <si>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</si>
  <si>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</si>
  <si>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</si>
  <si>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</si>
  <si>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</si>
  <si>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</si>
  <si>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</si>
  <si>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</si>
  <si>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</si>
  <si>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</si>
  <si>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</si>
  <si>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</si>
  <si>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</si>
  <si>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</si>
  <si>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</si>
  <si>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</si>
  <si>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</si>
  <si>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</si>
  <si>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</si>
  <si>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</si>
  <si>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</si>
  <si>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</si>
  <si>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</si>
  <si>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</si>
  <si>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</si>
  <si>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</si>
  <si>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</si>
  <si>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</si>
  <si>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</si>
  <si>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</si>
  <si>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</si>
  <si>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</si>
  <si>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</si>
  <si>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</si>
  <si>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</si>
  <si>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</si>
  <si>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</si>
  <si>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</si>
  <si>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</si>
  <si>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</si>
  <si>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</si>
  <si>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</si>
  <si>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</si>
  <si>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</si>
  <si>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</si>
  <si>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</si>
  <si>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</si>
  <si>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</si>
  <si>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</si>
  <si>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</si>
  <si>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</si>
  <si>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</si>
  <si>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</si>
  <si>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</si>
  <si>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</si>
  <si>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</si>
  <si>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</si>
  <si>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</si>
  <si>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</si>
  <si>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</si>
  <si>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</si>
  <si>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</si>
  <si>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</si>
  <si>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</si>
  <si>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</si>
  <si>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</si>
  <si>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</si>
  <si>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</si>
  <si>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</si>
  <si>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</si>
  <si>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</si>
  <si>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</si>
  <si>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</si>
  <si>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</si>
  <si>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</si>
  <si>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</si>
  <si>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</si>
  <si>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</si>
  <si>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</si>
  <si>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</si>
  <si>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</si>
  <si>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</si>
  <si>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</si>
  <si>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</si>
  <si>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</si>
  <si>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</si>
  <si>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</si>
  <si>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</si>
  <si>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</si>
  <si>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</si>
  <si>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</si>
  <si>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</si>
  <si>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</si>
  <si>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</si>
  <si>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</si>
  <si>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</si>
  <si>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</si>
  <si>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</si>
  <si>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</si>
  <si>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</si>
  <si>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</si>
  <si>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</si>
  <si>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</si>
  <si>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</si>
  <si>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</si>
  <si>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</si>
  <si>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</si>
  <si>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</si>
  <si>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</si>
  <si>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</si>
  <si>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</si>
  <si>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</si>
  <si>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</si>
  <si>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</si>
  <si>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</si>
  <si>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</si>
  <si>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</si>
  <si>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</si>
  <si>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</si>
  <si>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</si>
  <si>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</si>
  <si>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</si>
  <si>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</si>
  <si>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</si>
  <si>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</si>
  <si>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</si>
  <si>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</si>
  <si>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</si>
  <si>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</si>
  <si>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</si>
  <si>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</si>
  <si>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</si>
  <si>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</si>
  <si>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</si>
  <si>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</si>
  <si>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</si>
  <si>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</si>
  <si>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</si>
  <si>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</si>
  <si>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</si>
  <si>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</si>
  <si>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</si>
  <si>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</si>
  <si>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</si>
  <si>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</si>
  <si>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</si>
  <si>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</si>
  <si>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</si>
  <si>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</si>
  <si>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</si>
  <si>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</si>
  <si>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</si>
  <si>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</si>
  <si>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</si>
  <si>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</si>
  <si>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</si>
  <si>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</si>
  <si>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</si>
  <si>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</si>
  <si>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</si>
  <si>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</si>
  <si>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</si>
  <si>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</si>
  <si>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</si>
  <si>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</si>
  <si>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</si>
  <si>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</si>
  <si>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</si>
  <si>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</si>
  <si>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</si>
  <si>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</si>
  <si>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</si>
  <si>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</si>
  <si>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</si>
  <si>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</si>
  <si>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</si>
  <si>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</si>
  <si>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</si>
  <si>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</si>
  <si>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</si>
  <si>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</si>
  <si>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</si>
  <si>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</si>
  <si>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</si>
  <si>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</si>
  <si>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</si>
  <si>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</si>
  <si>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</si>
  <si>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</si>
  <si>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</si>
  <si>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</si>
  <si>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</si>
  <si>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</si>
  <si>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</si>
  <si>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</si>
  <si>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</si>
  <si>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</si>
  <si>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</si>
  <si>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</si>
  <si>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</si>
  <si>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</si>
  <si>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</si>
  <si>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</si>
  <si>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</si>
  <si>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</si>
  <si>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</si>
  <si>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</si>
  <si>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</si>
  <si>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</si>
  <si>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</si>
  <si>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</si>
  <si>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</si>
  <si>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</si>
  <si>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</si>
  <si>
    <t/>
  </si>
  <si>
    <t>CIAO
CIAO</t>
  </si>
  <si>
    <t>zan pin SPA</t>
  </si>
  <si>
    <t>EGYPTIAN SAE</t>
  </si>
  <si>
    <t>zan VETRI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</si>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</sst>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#,##0.00\ &quot;€&quot;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164" fontId="0" fillId="0" borderId="11" xfId="0" applyNumberFormat="1" applyBorder="1"/>
    <xf numFmtId="0" fontId="5" fillId="0" borderId="14" xfId="0" applyFont="1" applyBorder="1"/>
    <xf numFmtId="0" fontId="5" fillId="0" borderId="17" xfId="0" applyFont="1" applyBorder="1"/>
    <xf numFmtId="0" fontId="5" fillId="0" borderId="12" xfId="0" applyFont="1" applyBorder="1"/>
    <xf numFmtId="0" fontId="5" fillId="0" borderId="13" xfId="0" applyFont="1" applyBorder="1"/>
    <xf numFmtId="4" fontId="0" fillId="0" borderId="15" xfId="0" applyNumberFormat="1" applyBorder="1"/>
    <xf numFmtId="4" fontId="0" fillId="0" borderId="16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0" fontId="3" fillId="0" borderId="9" xfId="0" applyFont="1" applyBorder="1"/>
    <xf numFmtId="0" fontId="3" fillId="0" borderId="8" xfId="0" applyFont="1" applyBorder="1"/>
    <xf numFmtId="1" fontId="3" fillId="0" borderId="8" xfId="0" applyNumberFormat="1" applyFont="1" applyBorder="1"/>
    <xf numFmtId="165" fontId="3" fillId="0" borderId="8" xfId="0" applyNumberFormat="1" applyFont="1" applyBorder="1"/>
    <xf numFmtId="165" fontId="0" fillId="0" borderId="10" xfId="0" applyNumberFormat="1" applyBorder="1"/>
    <xf numFmtId="165" fontId="0" fillId="0" borderId="8" xfId="0" applyNumberFormat="1" applyBorder="1"/>
    <xf numFmtId="0" fontId="1" fillId="0" borderId="9" xfId="0" applyFont="1" applyBorder="1"/>
    <xf numFmtId="0" fontId="1" fillId="0" borderId="8" xfId="0" applyFont="1" applyBorder="1"/>
    <xf numFmtId="1" fontId="1" fillId="0" borderId="8" xfId="0" applyNumberFormat="1" applyFont="1" applyBorder="1"/>
    <xf numFmtId="165" fontId="1" fillId="0" borderId="8" xfId="0" applyNumberFormat="1" applyFont="1" applyBorder="1"/>
    <xf numFmtId="165" fontId="1" fillId="0" borderId="8" xfId="0" applyNumberFormat="1" applyFont="1" applyBorder="1" applyAlignment="1">
      <alignment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1" fontId="7" fillId="3" borderId="21" xfId="0" applyNumberFormat="1" applyFont="1" applyFill="1" applyBorder="1" applyAlignment="1">
      <alignment horizontal="center" vertical="center" wrapText="1"/>
    </xf>
    <xf numFmtId="165" fontId="7" fillId="3" borderId="21" xfId="0" applyNumberFormat="1" applyFont="1" applyFill="1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1" fontId="3" fillId="0" borderId="25" xfId="0" applyNumberFormat="1" applyFont="1" applyBorder="1"/>
    <xf numFmtId="165" fontId="3" fillId="0" borderId="25" xfId="0" applyNumberFormat="1" applyFont="1" applyBorder="1"/>
    <xf numFmtId="165" fontId="0" fillId="0" borderId="26" xfId="0" applyNumberFormat="1" applyBorder="1"/>
    <xf numFmtId="0" fontId="3" fillId="0" borderId="27" xfId="0" applyFont="1" applyBorder="1"/>
    <xf numFmtId="0" fontId="3" fillId="0" borderId="23" xfId="0" applyFont="1" applyBorder="1"/>
    <xf numFmtId="1" fontId="3" fillId="0" borderId="23" xfId="0" applyNumberFormat="1" applyFont="1" applyBorder="1"/>
    <xf numFmtId="165" fontId="3" fillId="0" borderId="23" xfId="0" applyNumberFormat="1" applyFont="1" applyBorder="1"/>
    <xf numFmtId="165" fontId="0" fillId="0" borderId="28" xfId="0" applyNumberFormat="1" applyBorder="1"/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D956B-A5AD-4C89-9BBD-7EDCC86491F9}" name="Table1" displayName="Table1" ref="A1:H2927" totalsRowShown="0" headerRowDxfId="10" dataDxfId="8" headerRowBorderDxfId="9">
  <autoFilter ref="A1:H2927" xr:uid="{42BD956B-A5AD-4C89-9BBD-7EDCC86491F9}"/>
  <sortState xmlns:xlrd2="http://schemas.microsoft.com/office/spreadsheetml/2017/richdata2" ref="A2:H2927">
    <sortCondition ref="B2:B2927"/>
  </sortState>
  <tableColumns count="8">
    <tableColumn id="1" xr3:uid="{27639357-A6BF-4570-B9C0-404974C5F97D}" name="COD PRODOTTO" dataDxfId="7"/>
    <tableColumn id="2" xr3:uid="{EFA09C0C-E62A-41FC-849A-DC48748C0DDF}" name="PAESE" dataDxfId="6"/>
    <tableColumn id="3" xr3:uid="{8CFACF33-BFE4-4173-A967-B86611928185}" name="MAGAZZINO" dataDxfId="5"/>
    <tableColumn id="4" xr3:uid="{0610CC92-F85D-4D38-9934-1EDD4774ADD4}" name="TERMINATO" dataDxfId="4"/>
    <tableColumn id="5" xr3:uid="{49908370-2255-4C90-A7F4-093391533CEE}" name="QUANTITA'" dataDxfId="3"/>
    <tableColumn id="6" xr3:uid="{189A70AE-C037-42FC-8911-16D7D7408A84}" name="PREZZO UNITARIO" dataDxfId="2"/>
    <tableColumn id="7" xr3:uid="{C6CD0CAE-13D9-486F-81EA-6FA5BAE95AF0}" name="TOTALE" dataDxfId="1">
      <calculatedColumnFormula>Table1[[#This Row],[QUANTITA'']]*Table1[[#This Row],[PREZZO UNITARIO]]</calculatedColumnFormula>
    </tableColumn>
    <tableColumn id="8" xr3:uid="{7667BAC1-188D-4A80-98A1-6E8A4A338A67}" name="IVA" dataDxfId="0">
      <calculatedColumnFormula>Table1[[#This Row],[TOTALE]]*22%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27"/>
  <sheetViews>
    <sheetView tabSelected="1" workbookViewId="0">
      <selection activeCell="I6" sqref="I6"/>
    </sheetView>
  </sheetViews>
  <sheetFormatPr defaultColWidth="14.42578125" defaultRowHeight="15" customHeight="1"/>
  <cols>
    <col min="1" max="1" width="17.5703125" style="19" bestFit="1" customWidth="1"/>
    <col min="2" max="2" width="8.7109375" style="20" bestFit="1" customWidth="1"/>
    <col min="3" max="3" width="21.140625" style="20" bestFit="1" customWidth="1"/>
    <col min="4" max="4" width="14" style="20" bestFit="1" customWidth="1"/>
    <col min="5" max="5" width="13.28515625" style="21" bestFit="1" customWidth="1"/>
    <col min="6" max="6" width="19.7109375" style="22" bestFit="1" customWidth="1"/>
    <col min="7" max="7" width="10" bestFit="1" customWidth="1"/>
    <col min="8" max="8" width="8" bestFit="1" customWidth="1"/>
    <col min="9" max="9" width="16.7109375" style="22" customWidth="1"/>
    <col min="10" max="10" width="8" style="18" customWidth="1"/>
    <col min="11" max="11" width="8.42578125" bestFit="1" customWidth="1"/>
    <col min="12" max="12" width="12" bestFit="1" customWidth="1"/>
    <col min="13" max="13" width="17.28515625" bestFit="1" customWidth="1"/>
    <col min="14" max="15" width="12" bestFit="1" customWidth="1"/>
    <col min="16" max="24" width="8.7109375" customWidth="1"/>
  </cols>
  <sheetData>
    <row r="1" spans="1:24" s="30" customFormat="1" ht="30.75" thickBot="1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8" t="s">
        <v>1384</v>
      </c>
      <c r="I1" s="23" t="s">
        <v>1390</v>
      </c>
      <c r="J1" s="29"/>
    </row>
    <row r="2" spans="1:24" ht="14.25" customHeight="1">
      <c r="A2" s="31" t="s">
        <v>1268</v>
      </c>
      <c r="B2" s="32" t="s">
        <v>8</v>
      </c>
      <c r="C2" s="32" t="s">
        <v>1391</v>
      </c>
      <c r="D2" s="32"/>
      <c r="E2" s="33">
        <v>30</v>
      </c>
      <c r="F2" s="34">
        <v>16</v>
      </c>
      <c r="G2" s="34">
        <f>Table1[[#This Row],[QUANTITA'']]*Table1[[#This Row],[PREZZO UNITARIO]]</f>
        <v>480</v>
      </c>
      <c r="H2" s="35">
        <f>Table1[[#This Row],[TOTALE]]*22%</f>
        <v>105.6</v>
      </c>
      <c r="K2" s="2"/>
      <c r="L2" s="2"/>
      <c r="M2" s="2"/>
      <c r="N2" s="2"/>
      <c r="R2" s="41" t="s">
        <v>11</v>
      </c>
      <c r="S2" s="42"/>
      <c r="T2" s="42"/>
      <c r="U2" s="42"/>
      <c r="V2" s="42"/>
      <c r="W2" s="42"/>
      <c r="X2" s="43"/>
    </row>
    <row r="3" spans="1:24" ht="14.25" customHeight="1">
      <c r="A3" s="13" t="s">
        <v>12</v>
      </c>
      <c r="B3" s="14" t="s">
        <v>1382</v>
      </c>
      <c r="C3" s="14" t="s">
        <v>1383</v>
      </c>
      <c r="D3" s="14" t="s">
        <v>10</v>
      </c>
      <c r="E3" s="15">
        <v>0</v>
      </c>
      <c r="F3" s="16">
        <v>27</v>
      </c>
      <c r="G3" s="16">
        <f>Table1[[#This Row],[QUANTITA'']]*Table1[[#This Row],[PREZZO UNITARIO]]</f>
        <v>0</v>
      </c>
      <c r="H3" s="17">
        <f>Table1[[#This Row],[TOTALE]]*22%</f>
        <v>0</v>
      </c>
      <c r="K3" s="2"/>
      <c r="L3" s="2"/>
      <c r="M3" s="2"/>
      <c r="N3" s="2"/>
      <c r="R3" s="44"/>
      <c r="S3" s="45"/>
      <c r="T3" s="45"/>
      <c r="U3" s="45"/>
      <c r="V3" s="45"/>
      <c r="W3" s="45"/>
      <c r="X3" s="46"/>
    </row>
    <row r="4" spans="1:24" ht="14.25" customHeight="1" thickBot="1">
      <c r="A4" s="13" t="s">
        <v>12</v>
      </c>
      <c r="B4" s="14" t="s">
        <v>1382</v>
      </c>
      <c r="C4" s="14" t="s">
        <v>1383</v>
      </c>
      <c r="D4" s="14"/>
      <c r="E4" s="15">
        <v>20</v>
      </c>
      <c r="F4" s="16">
        <v>33</v>
      </c>
      <c r="G4" s="16">
        <f>Table1[[#This Row],[QUANTITA'']]*Table1[[#This Row],[PREZZO UNITARIO]]</f>
        <v>660</v>
      </c>
      <c r="H4" s="17">
        <f>Table1[[#This Row],[TOTALE]]*22%</f>
        <v>145.19999999999999</v>
      </c>
      <c r="K4" s="2"/>
      <c r="L4" s="2"/>
      <c r="M4" s="2"/>
      <c r="N4" s="2"/>
      <c r="R4" s="44"/>
      <c r="S4" s="45"/>
      <c r="T4" s="45"/>
      <c r="U4" s="45"/>
      <c r="V4" s="45"/>
      <c r="W4" s="45"/>
      <c r="X4" s="46"/>
    </row>
    <row r="5" spans="1:24" ht="14.25" customHeight="1">
      <c r="A5" s="13" t="s">
        <v>12</v>
      </c>
      <c r="B5" s="14" t="s">
        <v>1382</v>
      </c>
      <c r="C5" s="14" t="s">
        <v>1383</v>
      </c>
      <c r="D5" s="14"/>
      <c r="E5" s="15">
        <v>10</v>
      </c>
      <c r="F5" s="16">
        <v>38</v>
      </c>
      <c r="G5" s="16">
        <f>Table1[[#This Row],[QUANTITA'']]*Table1[[#This Row],[PREZZO UNITARIO]]</f>
        <v>380</v>
      </c>
      <c r="H5" s="17">
        <f>Table1[[#This Row],[TOTALE]]*22%</f>
        <v>83.6</v>
      </c>
      <c r="K5" s="4"/>
      <c r="L5" s="7" t="s">
        <v>4</v>
      </c>
      <c r="M5" s="7" t="s">
        <v>5</v>
      </c>
      <c r="N5" s="7" t="s">
        <v>6</v>
      </c>
      <c r="O5" s="8" t="s">
        <v>1384</v>
      </c>
      <c r="P5" s="3"/>
      <c r="Q5" s="3"/>
      <c r="R5" s="44"/>
      <c r="S5" s="45"/>
      <c r="T5" s="45"/>
      <c r="U5" s="45"/>
      <c r="V5" s="45"/>
      <c r="W5" s="45"/>
      <c r="X5" s="46"/>
    </row>
    <row r="6" spans="1:24" ht="14.25" customHeight="1">
      <c r="A6" s="13" t="s">
        <v>13</v>
      </c>
      <c r="B6" s="14" t="s">
        <v>1382</v>
      </c>
      <c r="C6" s="14" t="s">
        <v>1392</v>
      </c>
      <c r="D6" s="14" t="s">
        <v>10</v>
      </c>
      <c r="E6" s="15">
        <v>0</v>
      </c>
      <c r="F6" s="16">
        <v>23</v>
      </c>
      <c r="G6" s="16">
        <f>Table1[[#This Row],[QUANTITA'']]*Table1[[#This Row],[PREZZO UNITARIO]]</f>
        <v>0</v>
      </c>
      <c r="H6" s="17">
        <f>Table1[[#This Row],[TOTALE]]*22%</f>
        <v>0</v>
      </c>
      <c r="K6" s="5" t="s">
        <v>1385</v>
      </c>
      <c r="L6" s="9">
        <f>SUM(Table1[QUANTITA''])</f>
        <v>35540</v>
      </c>
      <c r="M6" s="9">
        <f>SUM(Table1[PREZZO UNITARIO])</f>
        <v>73305</v>
      </c>
      <c r="N6" s="9">
        <f>SUM(Table1[TOTALE])</f>
        <v>886640</v>
      </c>
      <c r="O6" s="10">
        <f>SUM(Table1[IVA])</f>
        <v>195060.80000000008</v>
      </c>
      <c r="R6" s="44"/>
      <c r="S6" s="45"/>
      <c r="T6" s="45"/>
      <c r="U6" s="45"/>
      <c r="V6" s="45"/>
      <c r="W6" s="45"/>
      <c r="X6" s="46"/>
    </row>
    <row r="7" spans="1:24" ht="14.25" customHeight="1">
      <c r="A7" s="13" t="s">
        <v>13</v>
      </c>
      <c r="B7" s="14" t="s">
        <v>1382</v>
      </c>
      <c r="C7" s="14" t="s">
        <v>1392</v>
      </c>
      <c r="D7" s="14"/>
      <c r="E7" s="15">
        <v>10</v>
      </c>
      <c r="F7" s="16">
        <v>30</v>
      </c>
      <c r="G7" s="16">
        <f>Table1[[#This Row],[QUANTITA'']]*Table1[[#This Row],[PREZZO UNITARIO]]</f>
        <v>300</v>
      </c>
      <c r="H7" s="17">
        <f>Table1[[#This Row],[TOTALE]]*22%</f>
        <v>66</v>
      </c>
      <c r="K7" s="5" t="s">
        <v>1386</v>
      </c>
      <c r="L7" s="9">
        <f>AVERAGE(Table1[QUANTITA''])</f>
        <v>12.146274777853725</v>
      </c>
      <c r="M7" s="9">
        <f>AVERAGE(Table1[PREZZO UNITARIO])</f>
        <v>25.052973342447025</v>
      </c>
      <c r="N7" s="9">
        <f>AVERAGE(Table1[TOTALE])</f>
        <v>303.02118933697881</v>
      </c>
      <c r="O7" s="10">
        <f>AVERAGE(Table1[IVA])</f>
        <v>66.664661654135358</v>
      </c>
      <c r="R7" s="44"/>
      <c r="S7" s="45"/>
      <c r="T7" s="45"/>
      <c r="U7" s="45"/>
      <c r="V7" s="45"/>
      <c r="W7" s="45"/>
      <c r="X7" s="46"/>
    </row>
    <row r="8" spans="1:24" ht="14.25" customHeight="1">
      <c r="A8" s="13" t="s">
        <v>15</v>
      </c>
      <c r="B8" s="14" t="s">
        <v>1382</v>
      </c>
      <c r="C8" s="14" t="s">
        <v>1383</v>
      </c>
      <c r="D8" s="14"/>
      <c r="E8" s="15">
        <v>30</v>
      </c>
      <c r="F8" s="16">
        <v>22</v>
      </c>
      <c r="G8" s="16">
        <f>Table1[[#This Row],[QUANTITA'']]*Table1[[#This Row],[PREZZO UNITARIO]]</f>
        <v>660</v>
      </c>
      <c r="H8" s="17">
        <f>Table1[[#This Row],[TOTALE]]*22%</f>
        <v>145.19999999999999</v>
      </c>
      <c r="K8" s="5" t="s">
        <v>1387</v>
      </c>
      <c r="L8" s="9">
        <f>MIN(Table1[QUANTITA''])</f>
        <v>0</v>
      </c>
      <c r="M8" s="9">
        <f>MIN(Table1[PREZZO UNITARIO])</f>
        <v>10</v>
      </c>
      <c r="N8" s="9">
        <f>MIN(Table1[TOTALE])</f>
        <v>0</v>
      </c>
      <c r="O8" s="10">
        <f>MIN(Table1[IVA])</f>
        <v>0</v>
      </c>
      <c r="R8" s="44"/>
      <c r="S8" s="45"/>
      <c r="T8" s="45"/>
      <c r="U8" s="45"/>
      <c r="V8" s="45"/>
      <c r="W8" s="45"/>
      <c r="X8" s="46"/>
    </row>
    <row r="9" spans="1:24" ht="14.25" customHeight="1" thickBot="1">
      <c r="A9" s="13" t="s">
        <v>15</v>
      </c>
      <c r="B9" s="14" t="s">
        <v>1382</v>
      </c>
      <c r="C9" s="14" t="s">
        <v>1383</v>
      </c>
      <c r="D9" s="14"/>
      <c r="E9" s="15">
        <v>20</v>
      </c>
      <c r="F9" s="16">
        <v>32</v>
      </c>
      <c r="G9" s="16">
        <f>Table1[[#This Row],[QUANTITA'']]*Table1[[#This Row],[PREZZO UNITARIO]]</f>
        <v>640</v>
      </c>
      <c r="H9" s="17">
        <f>Table1[[#This Row],[TOTALE]]*22%</f>
        <v>140.80000000000001</v>
      </c>
      <c r="K9" s="6" t="s">
        <v>1388</v>
      </c>
      <c r="L9" s="11">
        <f>MAX(Table1[QUANTITA''])</f>
        <v>30</v>
      </c>
      <c r="M9" s="11">
        <f>MAX(Table1[PREZZO UNITARIO])</f>
        <v>40</v>
      </c>
      <c r="N9" s="11">
        <f>MAX(Table1[TOTALE])</f>
        <v>1200</v>
      </c>
      <c r="O9" s="12">
        <f>MAX(Table1[IVA])</f>
        <v>264</v>
      </c>
      <c r="R9" s="44"/>
      <c r="S9" s="45"/>
      <c r="T9" s="45"/>
      <c r="U9" s="45"/>
      <c r="V9" s="45"/>
      <c r="W9" s="45"/>
      <c r="X9" s="46"/>
    </row>
    <row r="10" spans="1:24" ht="14.25" customHeight="1">
      <c r="A10" s="13" t="s">
        <v>15</v>
      </c>
      <c r="B10" s="14" t="s">
        <v>1382</v>
      </c>
      <c r="C10" s="14" t="s">
        <v>1383</v>
      </c>
      <c r="D10" s="14"/>
      <c r="E10" s="15">
        <v>20</v>
      </c>
      <c r="F10" s="16">
        <v>37</v>
      </c>
      <c r="G10" s="16">
        <f>Table1[[#This Row],[QUANTITA'']]*Table1[[#This Row],[PREZZO UNITARIO]]</f>
        <v>740</v>
      </c>
      <c r="H10" s="17">
        <f>Table1[[#This Row],[TOTALE]]*22%</f>
        <v>162.80000000000001</v>
      </c>
      <c r="M10" s="2"/>
      <c r="N10" s="2"/>
      <c r="R10" s="44"/>
      <c r="S10" s="45"/>
      <c r="T10" s="45"/>
      <c r="U10" s="45"/>
      <c r="V10" s="45"/>
      <c r="W10" s="45"/>
      <c r="X10" s="46"/>
    </row>
    <row r="11" spans="1:24" ht="14.25" customHeight="1">
      <c r="A11" s="13" t="s">
        <v>15</v>
      </c>
      <c r="B11" s="14" t="s">
        <v>1382</v>
      </c>
      <c r="C11" s="14" t="s">
        <v>1383</v>
      </c>
      <c r="D11" s="14" t="s">
        <v>10</v>
      </c>
      <c r="E11" s="15">
        <v>0</v>
      </c>
      <c r="F11" s="16">
        <v>10</v>
      </c>
      <c r="G11" s="16">
        <f>Table1[[#This Row],[QUANTITA'']]*Table1[[#This Row],[PREZZO UNITARIO]]</f>
        <v>0</v>
      </c>
      <c r="H11" s="17">
        <f>Table1[[#This Row],[TOTALE]]*22%</f>
        <v>0</v>
      </c>
      <c r="M11" s="2"/>
      <c r="N11" s="2"/>
      <c r="R11" s="44"/>
      <c r="S11" s="45"/>
      <c r="T11" s="45"/>
      <c r="U11" s="45"/>
      <c r="V11" s="45"/>
      <c r="W11" s="45"/>
      <c r="X11" s="46"/>
    </row>
    <row r="12" spans="1:24" ht="14.25" customHeight="1">
      <c r="A12" s="13" t="s">
        <v>16</v>
      </c>
      <c r="B12" s="14" t="s">
        <v>1382</v>
      </c>
      <c r="C12" s="14" t="s">
        <v>1383</v>
      </c>
      <c r="D12" s="14"/>
      <c r="E12" s="15">
        <v>30</v>
      </c>
      <c r="F12" s="16">
        <v>11</v>
      </c>
      <c r="G12" s="16">
        <f>Table1[[#This Row],[QUANTITA'']]*Table1[[#This Row],[PREZZO UNITARIO]]</f>
        <v>330</v>
      </c>
      <c r="H12" s="17">
        <f>Table1[[#This Row],[TOTALE]]*22%</f>
        <v>72.599999999999994</v>
      </c>
      <c r="M12" s="2"/>
      <c r="N12" s="2"/>
      <c r="R12" s="44"/>
      <c r="S12" s="45"/>
      <c r="T12" s="45"/>
      <c r="U12" s="45"/>
      <c r="V12" s="45"/>
      <c r="W12" s="45"/>
      <c r="X12" s="46"/>
    </row>
    <row r="13" spans="1:24" ht="14.25" customHeight="1">
      <c r="A13" s="13" t="s">
        <v>17</v>
      </c>
      <c r="B13" s="14" t="s">
        <v>1382</v>
      </c>
      <c r="C13" s="14" t="s">
        <v>18</v>
      </c>
      <c r="D13" s="14" t="s">
        <v>10</v>
      </c>
      <c r="E13" s="15">
        <v>0</v>
      </c>
      <c r="F13" s="16">
        <v>37</v>
      </c>
      <c r="G13" s="16">
        <f>Table1[[#This Row],[QUANTITA'']]*Table1[[#This Row],[PREZZO UNITARIO]]</f>
        <v>0</v>
      </c>
      <c r="H13" s="17">
        <f>Table1[[#This Row],[TOTALE]]*22%</f>
        <v>0</v>
      </c>
      <c r="M13" s="2"/>
      <c r="N13" s="2"/>
      <c r="R13" s="44"/>
      <c r="S13" s="45"/>
      <c r="T13" s="45"/>
      <c r="U13" s="45"/>
      <c r="V13" s="45"/>
      <c r="W13" s="45"/>
      <c r="X13" s="46"/>
    </row>
    <row r="14" spans="1:24" ht="14.25" customHeight="1">
      <c r="A14" s="13" t="s">
        <v>17</v>
      </c>
      <c r="B14" s="14" t="s">
        <v>1382</v>
      </c>
      <c r="C14" s="14" t="s">
        <v>18</v>
      </c>
      <c r="D14" s="14"/>
      <c r="E14" s="15">
        <v>30</v>
      </c>
      <c r="F14" s="16">
        <v>17</v>
      </c>
      <c r="G14" s="16">
        <f>Table1[[#This Row],[QUANTITA'']]*Table1[[#This Row],[PREZZO UNITARIO]]</f>
        <v>510</v>
      </c>
      <c r="H14" s="17">
        <f>Table1[[#This Row],[TOTALE]]*22%</f>
        <v>112.2</v>
      </c>
      <c r="M14" s="2"/>
      <c r="N14" s="2"/>
      <c r="R14" s="44"/>
      <c r="S14" s="45"/>
      <c r="T14" s="45"/>
      <c r="U14" s="45"/>
      <c r="V14" s="45"/>
      <c r="W14" s="45"/>
      <c r="X14" s="46"/>
    </row>
    <row r="15" spans="1:24" ht="14.25" customHeight="1">
      <c r="A15" s="13" t="s">
        <v>17</v>
      </c>
      <c r="B15" s="14" t="s">
        <v>1382</v>
      </c>
      <c r="C15" s="14" t="s">
        <v>18</v>
      </c>
      <c r="D15" s="14"/>
      <c r="E15" s="15">
        <v>20</v>
      </c>
      <c r="F15" s="16">
        <v>18</v>
      </c>
      <c r="G15" s="16">
        <f>Table1[[#This Row],[QUANTITA'']]*Table1[[#This Row],[PREZZO UNITARIO]]</f>
        <v>360</v>
      </c>
      <c r="H15" s="17">
        <f>Table1[[#This Row],[TOTALE]]*22%</f>
        <v>79.2</v>
      </c>
      <c r="M15" s="2"/>
      <c r="N15" s="2"/>
      <c r="R15" s="44"/>
      <c r="S15" s="45"/>
      <c r="T15" s="45"/>
      <c r="U15" s="45"/>
      <c r="V15" s="45"/>
      <c r="W15" s="45"/>
      <c r="X15" s="46"/>
    </row>
    <row r="16" spans="1:24" ht="14.25" customHeight="1">
      <c r="A16" s="13" t="s">
        <v>19</v>
      </c>
      <c r="B16" s="14" t="s">
        <v>1382</v>
      </c>
      <c r="C16" s="14" t="s">
        <v>18</v>
      </c>
      <c r="D16" s="14"/>
      <c r="E16" s="15">
        <v>20</v>
      </c>
      <c r="F16" s="16">
        <v>35</v>
      </c>
      <c r="G16" s="16">
        <f>Table1[[#This Row],[QUANTITA'']]*Table1[[#This Row],[PREZZO UNITARIO]]</f>
        <v>700</v>
      </c>
      <c r="H16" s="17">
        <f>Table1[[#This Row],[TOTALE]]*22%</f>
        <v>154</v>
      </c>
      <c r="M16" s="2"/>
      <c r="N16" s="2"/>
      <c r="R16" s="44"/>
      <c r="S16" s="45"/>
      <c r="T16" s="45"/>
      <c r="U16" s="45"/>
      <c r="V16" s="45"/>
      <c r="W16" s="45"/>
      <c r="X16" s="46"/>
    </row>
    <row r="17" spans="1:24" ht="14.25" customHeight="1">
      <c r="A17" s="13" t="s">
        <v>19</v>
      </c>
      <c r="B17" s="14" t="s">
        <v>1382</v>
      </c>
      <c r="C17" s="14" t="s">
        <v>18</v>
      </c>
      <c r="D17" s="14"/>
      <c r="E17" s="15">
        <v>30</v>
      </c>
      <c r="F17" s="16">
        <v>17</v>
      </c>
      <c r="G17" s="16">
        <f>Table1[[#This Row],[QUANTITA'']]*Table1[[#This Row],[PREZZO UNITARIO]]</f>
        <v>510</v>
      </c>
      <c r="H17" s="17">
        <f>Table1[[#This Row],[TOTALE]]*22%</f>
        <v>112.2</v>
      </c>
      <c r="M17" s="2"/>
      <c r="N17" s="2"/>
      <c r="R17" s="44"/>
      <c r="S17" s="45"/>
      <c r="T17" s="45"/>
      <c r="U17" s="45"/>
      <c r="V17" s="45"/>
      <c r="W17" s="45"/>
      <c r="X17" s="46"/>
    </row>
    <row r="18" spans="1:24" ht="14.25" customHeight="1">
      <c r="A18" s="13" t="s">
        <v>19</v>
      </c>
      <c r="B18" s="14" t="s">
        <v>1382</v>
      </c>
      <c r="C18" s="14" t="s">
        <v>18</v>
      </c>
      <c r="D18" s="14" t="s">
        <v>10</v>
      </c>
      <c r="E18" s="15">
        <v>0</v>
      </c>
      <c r="F18" s="16">
        <v>30</v>
      </c>
      <c r="G18" s="16">
        <f>Table1[[#This Row],[QUANTITA'']]*Table1[[#This Row],[PREZZO UNITARIO]]</f>
        <v>0</v>
      </c>
      <c r="H18" s="17">
        <f>Table1[[#This Row],[TOTALE]]*22%</f>
        <v>0</v>
      </c>
      <c r="M18" s="2"/>
      <c r="N18" s="2"/>
      <c r="R18" s="44"/>
      <c r="S18" s="45"/>
      <c r="T18" s="45"/>
      <c r="U18" s="45"/>
      <c r="V18" s="45"/>
      <c r="W18" s="45"/>
      <c r="X18" s="46"/>
    </row>
    <row r="19" spans="1:24" ht="14.25" customHeight="1">
      <c r="A19" s="13" t="s">
        <v>19</v>
      </c>
      <c r="B19" s="14" t="s">
        <v>1382</v>
      </c>
      <c r="C19" s="14" t="s">
        <v>18</v>
      </c>
      <c r="D19" s="14"/>
      <c r="E19" s="15">
        <v>10</v>
      </c>
      <c r="F19" s="16">
        <v>30</v>
      </c>
      <c r="G19" s="16">
        <f>Table1[[#This Row],[QUANTITA'']]*Table1[[#This Row],[PREZZO UNITARIO]]</f>
        <v>300</v>
      </c>
      <c r="H19" s="17">
        <f>Table1[[#This Row],[TOTALE]]*22%</f>
        <v>66</v>
      </c>
      <c r="M19" s="2"/>
      <c r="N19" s="2"/>
      <c r="R19" s="44"/>
      <c r="S19" s="45"/>
      <c r="T19" s="45"/>
      <c r="U19" s="45"/>
      <c r="V19" s="45"/>
      <c r="W19" s="45"/>
      <c r="X19" s="46"/>
    </row>
    <row r="20" spans="1:24" ht="14.25" customHeight="1">
      <c r="A20" s="13" t="s">
        <v>20</v>
      </c>
      <c r="B20" s="14" t="s">
        <v>1382</v>
      </c>
      <c r="C20" s="14" t="s">
        <v>1383</v>
      </c>
      <c r="D20" s="14"/>
      <c r="E20" s="15">
        <v>20</v>
      </c>
      <c r="F20" s="16">
        <v>38</v>
      </c>
      <c r="G20" s="16">
        <f>Table1[[#This Row],[QUANTITA'']]*Table1[[#This Row],[PREZZO UNITARIO]]</f>
        <v>760</v>
      </c>
      <c r="H20" s="17">
        <f>Table1[[#This Row],[TOTALE]]*22%</f>
        <v>167.2</v>
      </c>
      <c r="M20" s="2"/>
      <c r="N20" s="2"/>
      <c r="R20" s="44"/>
      <c r="S20" s="45"/>
      <c r="T20" s="45"/>
      <c r="U20" s="45"/>
      <c r="V20" s="45"/>
      <c r="W20" s="45"/>
      <c r="X20" s="46"/>
    </row>
    <row r="21" spans="1:24" ht="14.25" customHeight="1">
      <c r="A21" s="13" t="s">
        <v>20</v>
      </c>
      <c r="B21" s="14" t="s">
        <v>1382</v>
      </c>
      <c r="C21" s="14" t="s">
        <v>1383</v>
      </c>
      <c r="D21" s="14" t="s">
        <v>10</v>
      </c>
      <c r="E21" s="15">
        <v>0</v>
      </c>
      <c r="F21" s="16">
        <v>34</v>
      </c>
      <c r="G21" s="16">
        <f>Table1[[#This Row],[QUANTITA'']]*Table1[[#This Row],[PREZZO UNITARIO]]</f>
        <v>0</v>
      </c>
      <c r="H21" s="17">
        <f>Table1[[#This Row],[TOTALE]]*22%</f>
        <v>0</v>
      </c>
      <c r="K21" s="2"/>
      <c r="L21" s="2"/>
      <c r="M21" s="2"/>
      <c r="N21" s="2"/>
      <c r="R21" s="47"/>
      <c r="S21" s="48"/>
      <c r="T21" s="48"/>
      <c r="U21" s="48"/>
      <c r="V21" s="48"/>
      <c r="W21" s="48"/>
      <c r="X21" s="49"/>
    </row>
    <row r="22" spans="1:24" ht="14.25" customHeight="1">
      <c r="A22" s="13" t="s">
        <v>20</v>
      </c>
      <c r="B22" s="14" t="s">
        <v>1382</v>
      </c>
      <c r="C22" s="14" t="s">
        <v>1383</v>
      </c>
      <c r="D22" s="14"/>
      <c r="E22" s="15">
        <v>20</v>
      </c>
      <c r="F22" s="16">
        <v>23</v>
      </c>
      <c r="G22" s="16">
        <f>Table1[[#This Row],[QUANTITA'']]*Table1[[#This Row],[PREZZO UNITARIO]]</f>
        <v>460</v>
      </c>
      <c r="H22" s="17">
        <f>Table1[[#This Row],[TOTALE]]*22%</f>
        <v>101.2</v>
      </c>
      <c r="K22" s="2"/>
      <c r="L22" s="2"/>
      <c r="M22" s="2"/>
      <c r="N22" s="2"/>
    </row>
    <row r="23" spans="1:24" ht="14.25" customHeight="1">
      <c r="A23" s="13" t="s">
        <v>21</v>
      </c>
      <c r="B23" s="14" t="s">
        <v>1382</v>
      </c>
      <c r="C23" s="14" t="s">
        <v>18</v>
      </c>
      <c r="D23" s="14"/>
      <c r="E23" s="15">
        <v>10</v>
      </c>
      <c r="F23" s="16">
        <v>19</v>
      </c>
      <c r="G23" s="16">
        <f>Table1[[#This Row],[QUANTITA'']]*Table1[[#This Row],[PREZZO UNITARIO]]</f>
        <v>190</v>
      </c>
      <c r="H23" s="17">
        <f>Table1[[#This Row],[TOTALE]]*22%</f>
        <v>41.8</v>
      </c>
      <c r="K23" s="2"/>
      <c r="L23" s="2"/>
      <c r="M23" s="2"/>
      <c r="N23" s="2"/>
    </row>
    <row r="24" spans="1:24" ht="14.25" customHeight="1">
      <c r="A24" s="13" t="s">
        <v>21</v>
      </c>
      <c r="B24" s="14" t="s">
        <v>1382</v>
      </c>
      <c r="C24" s="14" t="s">
        <v>18</v>
      </c>
      <c r="D24" s="14" t="s">
        <v>10</v>
      </c>
      <c r="E24" s="15">
        <v>0</v>
      </c>
      <c r="F24" s="16">
        <v>25</v>
      </c>
      <c r="G24" s="16">
        <f>Table1[[#This Row],[QUANTITA'']]*Table1[[#This Row],[PREZZO UNITARIO]]</f>
        <v>0</v>
      </c>
      <c r="H24" s="17">
        <f>Table1[[#This Row],[TOTALE]]*22%</f>
        <v>0</v>
      </c>
      <c r="K24" s="2"/>
      <c r="L24" s="2"/>
      <c r="M24" s="2"/>
      <c r="N24" s="2"/>
    </row>
    <row r="25" spans="1:24" ht="14.25" customHeight="1">
      <c r="A25" s="13" t="s">
        <v>21</v>
      </c>
      <c r="B25" s="14" t="s">
        <v>1382</v>
      </c>
      <c r="C25" s="14" t="s">
        <v>18</v>
      </c>
      <c r="D25" s="14"/>
      <c r="E25" s="15">
        <v>10</v>
      </c>
      <c r="F25" s="16">
        <v>26</v>
      </c>
      <c r="G25" s="16">
        <f>Table1[[#This Row],[QUANTITA'']]*Table1[[#This Row],[PREZZO UNITARIO]]</f>
        <v>260</v>
      </c>
      <c r="H25" s="17">
        <f>Table1[[#This Row],[TOTALE]]*22%</f>
        <v>57.2</v>
      </c>
      <c r="K25" s="2"/>
      <c r="L25" s="2"/>
      <c r="M25" s="2"/>
      <c r="N25" s="2"/>
    </row>
    <row r="26" spans="1:24" ht="14.25" customHeight="1">
      <c r="A26" s="13" t="s">
        <v>22</v>
      </c>
      <c r="B26" s="14" t="s">
        <v>1382</v>
      </c>
      <c r="C26" s="14" t="s">
        <v>1383</v>
      </c>
      <c r="D26" s="14"/>
      <c r="E26" s="15">
        <v>30</v>
      </c>
      <c r="F26" s="16">
        <v>16</v>
      </c>
      <c r="G26" s="16">
        <f>Table1[[#This Row],[QUANTITA'']]*Table1[[#This Row],[PREZZO UNITARIO]]</f>
        <v>480</v>
      </c>
      <c r="H26" s="17">
        <f>Table1[[#This Row],[TOTALE]]*22%</f>
        <v>105.6</v>
      </c>
      <c r="K26" s="2"/>
      <c r="L26" s="2"/>
      <c r="M26" s="2"/>
      <c r="N26" s="2"/>
    </row>
    <row r="27" spans="1:24" ht="14.25" customHeight="1">
      <c r="A27" s="13" t="s">
        <v>22</v>
      </c>
      <c r="B27" s="14" t="s">
        <v>1382</v>
      </c>
      <c r="C27" s="14" t="s">
        <v>1383</v>
      </c>
      <c r="D27" s="14" t="s">
        <v>10</v>
      </c>
      <c r="E27" s="15">
        <v>0</v>
      </c>
      <c r="F27" s="16">
        <v>37</v>
      </c>
      <c r="G27" s="16">
        <f>Table1[[#This Row],[QUANTITA'']]*Table1[[#This Row],[PREZZO UNITARIO]]</f>
        <v>0</v>
      </c>
      <c r="H27" s="17">
        <f>Table1[[#This Row],[TOTALE]]*22%</f>
        <v>0</v>
      </c>
      <c r="K27" s="2"/>
      <c r="L27" s="2"/>
      <c r="M27" s="2"/>
      <c r="N27" s="2"/>
    </row>
    <row r="28" spans="1:24" ht="14.25" customHeight="1">
      <c r="A28" s="13" t="s">
        <v>22</v>
      </c>
      <c r="B28" s="14" t="s">
        <v>1382</v>
      </c>
      <c r="C28" s="14" t="s">
        <v>1383</v>
      </c>
      <c r="D28" s="14"/>
      <c r="E28" s="15">
        <v>20</v>
      </c>
      <c r="F28" s="16">
        <v>20</v>
      </c>
      <c r="G28" s="16">
        <f>Table1[[#This Row],[QUANTITA'']]*Table1[[#This Row],[PREZZO UNITARIO]]</f>
        <v>400</v>
      </c>
      <c r="H28" s="17">
        <f>Table1[[#This Row],[TOTALE]]*22%</f>
        <v>88</v>
      </c>
      <c r="K28" s="2"/>
      <c r="L28" s="2"/>
      <c r="M28" s="2"/>
      <c r="N28" s="2"/>
    </row>
    <row r="29" spans="1:24" ht="14.25" customHeight="1">
      <c r="A29" s="13" t="s">
        <v>23</v>
      </c>
      <c r="B29" s="14" t="s">
        <v>1382</v>
      </c>
      <c r="C29" s="14" t="s">
        <v>18</v>
      </c>
      <c r="D29" s="14" t="s">
        <v>10</v>
      </c>
      <c r="E29" s="15">
        <v>0</v>
      </c>
      <c r="F29" s="16">
        <v>15</v>
      </c>
      <c r="G29" s="16">
        <f>Table1[[#This Row],[QUANTITA'']]*Table1[[#This Row],[PREZZO UNITARIO]]</f>
        <v>0</v>
      </c>
      <c r="H29" s="17">
        <f>Table1[[#This Row],[TOTALE]]*22%</f>
        <v>0</v>
      </c>
      <c r="K29" s="2"/>
      <c r="L29" s="2"/>
      <c r="M29" s="2"/>
      <c r="N29" s="2"/>
    </row>
    <row r="30" spans="1:24" ht="14.25" customHeight="1">
      <c r="A30" s="13" t="s">
        <v>23</v>
      </c>
      <c r="B30" s="14" t="s">
        <v>1382</v>
      </c>
      <c r="C30" s="14" t="s">
        <v>18</v>
      </c>
      <c r="D30" s="14"/>
      <c r="E30" s="15">
        <v>30</v>
      </c>
      <c r="F30" s="16">
        <v>27</v>
      </c>
      <c r="G30" s="16">
        <f>Table1[[#This Row],[QUANTITA'']]*Table1[[#This Row],[PREZZO UNITARIO]]</f>
        <v>810</v>
      </c>
      <c r="H30" s="17">
        <f>Table1[[#This Row],[TOTALE]]*22%</f>
        <v>178.2</v>
      </c>
      <c r="K30" s="2"/>
      <c r="L30" s="2"/>
      <c r="M30" s="2"/>
      <c r="N30" s="2"/>
    </row>
    <row r="31" spans="1:24" ht="14.25" customHeight="1">
      <c r="A31" s="13" t="s">
        <v>23</v>
      </c>
      <c r="B31" s="14" t="s">
        <v>1382</v>
      </c>
      <c r="C31" s="14" t="s">
        <v>18</v>
      </c>
      <c r="D31" s="14"/>
      <c r="E31" s="15">
        <v>20</v>
      </c>
      <c r="F31" s="16">
        <v>13</v>
      </c>
      <c r="G31" s="16">
        <f>Table1[[#This Row],[QUANTITA'']]*Table1[[#This Row],[PREZZO UNITARIO]]</f>
        <v>260</v>
      </c>
      <c r="H31" s="17">
        <f>Table1[[#This Row],[TOTALE]]*22%</f>
        <v>57.2</v>
      </c>
      <c r="K31" s="2"/>
      <c r="L31" s="2"/>
      <c r="M31" s="2"/>
      <c r="N31" s="2"/>
    </row>
    <row r="32" spans="1:24" ht="14.25" customHeight="1">
      <c r="A32" s="13" t="s">
        <v>23</v>
      </c>
      <c r="B32" s="14" t="s">
        <v>1382</v>
      </c>
      <c r="C32" s="14" t="s">
        <v>18</v>
      </c>
      <c r="D32" s="14"/>
      <c r="E32" s="15">
        <v>10</v>
      </c>
      <c r="F32" s="16">
        <v>24</v>
      </c>
      <c r="G32" s="16">
        <f>Table1[[#This Row],[QUANTITA'']]*Table1[[#This Row],[PREZZO UNITARIO]]</f>
        <v>240</v>
      </c>
      <c r="H32" s="17">
        <f>Table1[[#This Row],[TOTALE]]*22%</f>
        <v>52.8</v>
      </c>
      <c r="K32" s="2"/>
      <c r="L32" s="2"/>
      <c r="M32" s="2"/>
      <c r="N32" s="2"/>
    </row>
    <row r="33" spans="1:14" ht="14.25" customHeight="1">
      <c r="A33" s="13" t="s">
        <v>26</v>
      </c>
      <c r="B33" s="14" t="s">
        <v>1382</v>
      </c>
      <c r="C33" s="14" t="s">
        <v>1383</v>
      </c>
      <c r="D33" s="14"/>
      <c r="E33" s="15">
        <v>30</v>
      </c>
      <c r="F33" s="16">
        <v>15</v>
      </c>
      <c r="G33" s="16">
        <f>Table1[[#This Row],[QUANTITA'']]*Table1[[#This Row],[PREZZO UNITARIO]]</f>
        <v>450</v>
      </c>
      <c r="H33" s="17">
        <f>Table1[[#This Row],[TOTALE]]*22%</f>
        <v>99</v>
      </c>
      <c r="K33" s="2"/>
      <c r="L33" s="2"/>
      <c r="M33" s="2"/>
      <c r="N33" s="2"/>
    </row>
    <row r="34" spans="1:14" ht="14.25" customHeight="1">
      <c r="A34" s="13" t="s">
        <v>26</v>
      </c>
      <c r="B34" s="14" t="s">
        <v>1382</v>
      </c>
      <c r="C34" s="14" t="s">
        <v>1383</v>
      </c>
      <c r="D34" s="14"/>
      <c r="E34" s="15">
        <v>30</v>
      </c>
      <c r="F34" s="16">
        <v>25</v>
      </c>
      <c r="G34" s="16">
        <f>Table1[[#This Row],[QUANTITA'']]*Table1[[#This Row],[PREZZO UNITARIO]]</f>
        <v>750</v>
      </c>
      <c r="H34" s="17">
        <f>Table1[[#This Row],[TOTALE]]*22%</f>
        <v>165</v>
      </c>
      <c r="K34" s="2"/>
      <c r="L34" s="2"/>
      <c r="M34" s="2"/>
      <c r="N34" s="2"/>
    </row>
    <row r="35" spans="1:14" ht="14.25" customHeight="1">
      <c r="A35" s="13" t="s">
        <v>26</v>
      </c>
      <c r="B35" s="14" t="s">
        <v>1382</v>
      </c>
      <c r="C35" s="14" t="s">
        <v>1383</v>
      </c>
      <c r="D35" s="14" t="s">
        <v>10</v>
      </c>
      <c r="E35" s="15">
        <v>0</v>
      </c>
      <c r="F35" s="16">
        <v>10</v>
      </c>
      <c r="G35" s="16">
        <f>Table1[[#This Row],[QUANTITA'']]*Table1[[#This Row],[PREZZO UNITARIO]]</f>
        <v>0</v>
      </c>
      <c r="H35" s="17">
        <f>Table1[[#This Row],[TOTALE]]*22%</f>
        <v>0</v>
      </c>
      <c r="K35" s="2"/>
      <c r="L35" s="2"/>
      <c r="M35" s="2"/>
      <c r="N35" s="2"/>
    </row>
    <row r="36" spans="1:14" ht="14.25" customHeight="1">
      <c r="A36" s="13" t="s">
        <v>26</v>
      </c>
      <c r="B36" s="14" t="s">
        <v>1382</v>
      </c>
      <c r="C36" s="14" t="s">
        <v>1383</v>
      </c>
      <c r="D36" s="14"/>
      <c r="E36" s="15">
        <v>20</v>
      </c>
      <c r="F36" s="16">
        <v>32</v>
      </c>
      <c r="G36" s="16">
        <f>Table1[[#This Row],[QUANTITA'']]*Table1[[#This Row],[PREZZO UNITARIO]]</f>
        <v>640</v>
      </c>
      <c r="H36" s="17">
        <f>Table1[[#This Row],[TOTALE]]*22%</f>
        <v>140.80000000000001</v>
      </c>
      <c r="K36" s="2"/>
      <c r="L36" s="2"/>
      <c r="M36" s="2"/>
      <c r="N36" s="2"/>
    </row>
    <row r="37" spans="1:14" ht="14.25" customHeight="1">
      <c r="A37" s="13" t="s">
        <v>27</v>
      </c>
      <c r="B37" s="14" t="s">
        <v>1382</v>
      </c>
      <c r="C37" s="14" t="s">
        <v>1383</v>
      </c>
      <c r="D37" s="14"/>
      <c r="E37" s="15">
        <v>30</v>
      </c>
      <c r="F37" s="16">
        <v>10</v>
      </c>
      <c r="G37" s="16">
        <f>Table1[[#This Row],[QUANTITA'']]*Table1[[#This Row],[PREZZO UNITARIO]]</f>
        <v>300</v>
      </c>
      <c r="H37" s="17">
        <f>Table1[[#This Row],[TOTALE]]*22%</f>
        <v>66</v>
      </c>
      <c r="K37" s="2"/>
      <c r="L37" s="2"/>
      <c r="M37" s="2"/>
      <c r="N37" s="2"/>
    </row>
    <row r="38" spans="1:14" ht="14.25" customHeight="1">
      <c r="A38" s="13" t="s">
        <v>27</v>
      </c>
      <c r="B38" s="14" t="s">
        <v>1382</v>
      </c>
      <c r="C38" s="14" t="s">
        <v>1383</v>
      </c>
      <c r="D38" s="14"/>
      <c r="E38" s="15">
        <v>30</v>
      </c>
      <c r="F38" s="16">
        <v>25</v>
      </c>
      <c r="G38" s="16">
        <f>Table1[[#This Row],[QUANTITA'']]*Table1[[#This Row],[PREZZO UNITARIO]]</f>
        <v>750</v>
      </c>
      <c r="H38" s="17">
        <f>Table1[[#This Row],[TOTALE]]*22%</f>
        <v>165</v>
      </c>
      <c r="K38" s="2"/>
      <c r="L38" s="2"/>
      <c r="M38" s="2"/>
      <c r="N38" s="2"/>
    </row>
    <row r="39" spans="1:14" ht="14.25" customHeight="1">
      <c r="A39" s="13" t="s">
        <v>27</v>
      </c>
      <c r="B39" s="14" t="s">
        <v>1382</v>
      </c>
      <c r="C39" s="14" t="s">
        <v>1383</v>
      </c>
      <c r="D39" s="14" t="s">
        <v>10</v>
      </c>
      <c r="E39" s="15">
        <v>0</v>
      </c>
      <c r="F39" s="16">
        <v>10</v>
      </c>
      <c r="G39" s="16">
        <f>Table1[[#This Row],[QUANTITA'']]*Table1[[#This Row],[PREZZO UNITARIO]]</f>
        <v>0</v>
      </c>
      <c r="H39" s="17">
        <f>Table1[[#This Row],[TOTALE]]*22%</f>
        <v>0</v>
      </c>
      <c r="K39" s="2"/>
      <c r="L39" s="2"/>
      <c r="M39" s="2"/>
      <c r="N39" s="2"/>
    </row>
    <row r="40" spans="1:14" ht="14.25" customHeight="1">
      <c r="A40" s="13" t="s">
        <v>28</v>
      </c>
      <c r="B40" s="14" t="s">
        <v>1382</v>
      </c>
      <c r="C40" s="14" t="s">
        <v>18</v>
      </c>
      <c r="D40" s="14"/>
      <c r="E40" s="15">
        <v>20</v>
      </c>
      <c r="F40" s="16">
        <v>15</v>
      </c>
      <c r="G40" s="16">
        <f>Table1[[#This Row],[QUANTITA'']]*Table1[[#This Row],[PREZZO UNITARIO]]</f>
        <v>300</v>
      </c>
      <c r="H40" s="17">
        <f>Table1[[#This Row],[TOTALE]]*22%</f>
        <v>66</v>
      </c>
      <c r="K40" s="2"/>
      <c r="L40" s="2"/>
      <c r="M40" s="2"/>
      <c r="N40" s="2"/>
    </row>
    <row r="41" spans="1:14" ht="14.25" customHeight="1">
      <c r="A41" s="13" t="s">
        <v>28</v>
      </c>
      <c r="B41" s="14" t="s">
        <v>1382</v>
      </c>
      <c r="C41" s="14" t="s">
        <v>18</v>
      </c>
      <c r="D41" s="14"/>
      <c r="E41" s="15">
        <v>10</v>
      </c>
      <c r="F41" s="16">
        <v>34</v>
      </c>
      <c r="G41" s="16">
        <f>Table1[[#This Row],[QUANTITA'']]*Table1[[#This Row],[PREZZO UNITARIO]]</f>
        <v>340</v>
      </c>
      <c r="H41" s="17">
        <f>Table1[[#This Row],[TOTALE]]*22%</f>
        <v>74.8</v>
      </c>
      <c r="K41" s="2"/>
      <c r="L41" s="2"/>
      <c r="M41" s="2"/>
      <c r="N41" s="2"/>
    </row>
    <row r="42" spans="1:14" ht="14.25" customHeight="1">
      <c r="A42" s="13" t="s">
        <v>28</v>
      </c>
      <c r="B42" s="14" t="s">
        <v>1382</v>
      </c>
      <c r="C42" s="14" t="s">
        <v>18</v>
      </c>
      <c r="D42" s="14" t="s">
        <v>10</v>
      </c>
      <c r="E42" s="15">
        <v>0</v>
      </c>
      <c r="F42" s="16">
        <v>35</v>
      </c>
      <c r="G42" s="16">
        <f>Table1[[#This Row],[QUANTITA'']]*Table1[[#This Row],[PREZZO UNITARIO]]</f>
        <v>0</v>
      </c>
      <c r="H42" s="17">
        <f>Table1[[#This Row],[TOTALE]]*22%</f>
        <v>0</v>
      </c>
      <c r="K42" s="2"/>
      <c r="L42" s="2"/>
      <c r="M42" s="2"/>
      <c r="N42" s="2"/>
    </row>
    <row r="43" spans="1:14" ht="14.25" customHeight="1">
      <c r="A43" s="13" t="s">
        <v>28</v>
      </c>
      <c r="B43" s="14" t="s">
        <v>1382</v>
      </c>
      <c r="C43" s="14" t="s">
        <v>18</v>
      </c>
      <c r="D43" s="14"/>
      <c r="E43" s="15">
        <v>10</v>
      </c>
      <c r="F43" s="16">
        <v>16</v>
      </c>
      <c r="G43" s="16">
        <f>Table1[[#This Row],[QUANTITA'']]*Table1[[#This Row],[PREZZO UNITARIO]]</f>
        <v>160</v>
      </c>
      <c r="H43" s="17">
        <f>Table1[[#This Row],[TOTALE]]*22%</f>
        <v>35.200000000000003</v>
      </c>
      <c r="K43" s="2"/>
      <c r="L43" s="2"/>
      <c r="M43" s="2"/>
      <c r="N43" s="2"/>
    </row>
    <row r="44" spans="1:14" ht="14.25" customHeight="1">
      <c r="A44" s="13" t="s">
        <v>33</v>
      </c>
      <c r="B44" s="14" t="s">
        <v>1382</v>
      </c>
      <c r="C44" s="14" t="s">
        <v>1383</v>
      </c>
      <c r="D44" s="14"/>
      <c r="E44" s="15">
        <v>10</v>
      </c>
      <c r="F44" s="16">
        <v>24</v>
      </c>
      <c r="G44" s="16">
        <f>Table1[[#This Row],[QUANTITA'']]*Table1[[#This Row],[PREZZO UNITARIO]]</f>
        <v>240</v>
      </c>
      <c r="H44" s="17">
        <f>Table1[[#This Row],[TOTALE]]*22%</f>
        <v>52.8</v>
      </c>
      <c r="K44" s="2"/>
      <c r="L44" s="2"/>
      <c r="M44" s="2"/>
      <c r="N44" s="2"/>
    </row>
    <row r="45" spans="1:14" ht="14.25" customHeight="1">
      <c r="A45" s="13" t="s">
        <v>33</v>
      </c>
      <c r="B45" s="14" t="s">
        <v>1382</v>
      </c>
      <c r="C45" s="14" t="s">
        <v>1383</v>
      </c>
      <c r="D45" s="14"/>
      <c r="E45" s="15">
        <v>30</v>
      </c>
      <c r="F45" s="16">
        <v>10</v>
      </c>
      <c r="G45" s="16">
        <f>Table1[[#This Row],[QUANTITA'']]*Table1[[#This Row],[PREZZO UNITARIO]]</f>
        <v>300</v>
      </c>
      <c r="H45" s="17">
        <f>Table1[[#This Row],[TOTALE]]*22%</f>
        <v>66</v>
      </c>
      <c r="K45" s="2"/>
      <c r="L45" s="2"/>
      <c r="M45" s="2"/>
      <c r="N45" s="2"/>
    </row>
    <row r="46" spans="1:14" ht="14.25" customHeight="1">
      <c r="A46" s="13" t="s">
        <v>33</v>
      </c>
      <c r="B46" s="14" t="s">
        <v>1382</v>
      </c>
      <c r="C46" s="14" t="s">
        <v>1383</v>
      </c>
      <c r="D46" s="14"/>
      <c r="E46" s="15">
        <v>30</v>
      </c>
      <c r="F46" s="16">
        <v>29</v>
      </c>
      <c r="G46" s="16">
        <f>Table1[[#This Row],[QUANTITA'']]*Table1[[#This Row],[PREZZO UNITARIO]]</f>
        <v>870</v>
      </c>
      <c r="H46" s="17">
        <f>Table1[[#This Row],[TOTALE]]*22%</f>
        <v>191.4</v>
      </c>
      <c r="K46" s="2"/>
      <c r="L46" s="2"/>
      <c r="M46" s="2"/>
      <c r="N46" s="2"/>
    </row>
    <row r="47" spans="1:14" ht="14.25" customHeight="1">
      <c r="A47" s="13" t="s">
        <v>33</v>
      </c>
      <c r="B47" s="14" t="s">
        <v>1382</v>
      </c>
      <c r="C47" s="14" t="s">
        <v>1383</v>
      </c>
      <c r="D47" s="14" t="s">
        <v>10</v>
      </c>
      <c r="E47" s="15">
        <v>0</v>
      </c>
      <c r="F47" s="16">
        <v>23</v>
      </c>
      <c r="G47" s="16">
        <f>Table1[[#This Row],[QUANTITA'']]*Table1[[#This Row],[PREZZO UNITARIO]]</f>
        <v>0</v>
      </c>
      <c r="H47" s="17">
        <f>Table1[[#This Row],[TOTALE]]*22%</f>
        <v>0</v>
      </c>
      <c r="K47" s="2"/>
      <c r="L47" s="2"/>
      <c r="M47" s="2"/>
      <c r="N47" s="2"/>
    </row>
    <row r="48" spans="1:14" ht="14.25" customHeight="1">
      <c r="A48" s="13" t="s">
        <v>37</v>
      </c>
      <c r="B48" s="14" t="s">
        <v>1382</v>
      </c>
      <c r="C48" s="14" t="s">
        <v>18</v>
      </c>
      <c r="D48" s="14"/>
      <c r="E48" s="15">
        <v>20</v>
      </c>
      <c r="F48" s="16">
        <v>14</v>
      </c>
      <c r="G48" s="16">
        <f>Table1[[#This Row],[QUANTITA'']]*Table1[[#This Row],[PREZZO UNITARIO]]</f>
        <v>280</v>
      </c>
      <c r="H48" s="17">
        <f>Table1[[#This Row],[TOTALE]]*22%</f>
        <v>61.6</v>
      </c>
      <c r="K48" s="2"/>
      <c r="L48" s="2"/>
      <c r="M48" s="2"/>
      <c r="N48" s="2"/>
    </row>
    <row r="49" spans="1:14" ht="14.25" customHeight="1">
      <c r="A49" s="13" t="s">
        <v>38</v>
      </c>
      <c r="B49" s="14" t="s">
        <v>1382</v>
      </c>
      <c r="C49" s="14" t="s">
        <v>1383</v>
      </c>
      <c r="D49" s="14"/>
      <c r="E49" s="15">
        <v>10</v>
      </c>
      <c r="F49" s="16">
        <v>14</v>
      </c>
      <c r="G49" s="16">
        <f>Table1[[#This Row],[QUANTITA'']]*Table1[[#This Row],[PREZZO UNITARIO]]</f>
        <v>140</v>
      </c>
      <c r="H49" s="17">
        <f>Table1[[#This Row],[TOTALE]]*22%</f>
        <v>30.8</v>
      </c>
      <c r="K49" s="2"/>
      <c r="L49" s="2"/>
      <c r="M49" s="2"/>
      <c r="N49" s="2"/>
    </row>
    <row r="50" spans="1:14" ht="14.25" customHeight="1">
      <c r="A50" s="13" t="s">
        <v>38</v>
      </c>
      <c r="B50" s="14" t="s">
        <v>1382</v>
      </c>
      <c r="C50" s="14" t="s">
        <v>1383</v>
      </c>
      <c r="D50" s="14"/>
      <c r="E50" s="15">
        <v>30</v>
      </c>
      <c r="F50" s="16">
        <v>17</v>
      </c>
      <c r="G50" s="16">
        <f>Table1[[#This Row],[QUANTITA'']]*Table1[[#This Row],[PREZZO UNITARIO]]</f>
        <v>510</v>
      </c>
      <c r="H50" s="17">
        <f>Table1[[#This Row],[TOTALE]]*22%</f>
        <v>112.2</v>
      </c>
      <c r="K50" s="2"/>
      <c r="L50" s="2"/>
      <c r="M50" s="2"/>
      <c r="N50" s="2"/>
    </row>
    <row r="51" spans="1:14" ht="14.25" customHeight="1">
      <c r="A51" s="13" t="s">
        <v>38</v>
      </c>
      <c r="B51" s="14" t="s">
        <v>1382</v>
      </c>
      <c r="C51" s="14" t="s">
        <v>1383</v>
      </c>
      <c r="D51" s="14" t="s">
        <v>10</v>
      </c>
      <c r="E51" s="15">
        <v>0</v>
      </c>
      <c r="F51" s="16">
        <v>27</v>
      </c>
      <c r="G51" s="16">
        <f>Table1[[#This Row],[QUANTITA'']]*Table1[[#This Row],[PREZZO UNITARIO]]</f>
        <v>0</v>
      </c>
      <c r="H51" s="17">
        <f>Table1[[#This Row],[TOTALE]]*22%</f>
        <v>0</v>
      </c>
      <c r="K51" s="2"/>
      <c r="L51" s="2"/>
      <c r="M51" s="2"/>
      <c r="N51" s="2"/>
    </row>
    <row r="52" spans="1:14" ht="14.25" customHeight="1">
      <c r="A52" s="13" t="s">
        <v>39</v>
      </c>
      <c r="B52" s="14" t="s">
        <v>1382</v>
      </c>
      <c r="C52" s="14" t="s">
        <v>18</v>
      </c>
      <c r="D52" s="14"/>
      <c r="E52" s="15">
        <v>20</v>
      </c>
      <c r="F52" s="16">
        <v>35</v>
      </c>
      <c r="G52" s="16">
        <f>Table1[[#This Row],[QUANTITA'']]*Table1[[#This Row],[PREZZO UNITARIO]]</f>
        <v>700</v>
      </c>
      <c r="H52" s="17">
        <f>Table1[[#This Row],[TOTALE]]*22%</f>
        <v>154</v>
      </c>
      <c r="K52" s="2"/>
      <c r="L52" s="2"/>
      <c r="M52" s="2"/>
      <c r="N52" s="2"/>
    </row>
    <row r="53" spans="1:14" ht="14.25" customHeight="1">
      <c r="A53" s="13" t="s">
        <v>49</v>
      </c>
      <c r="B53" s="14" t="s">
        <v>1382</v>
      </c>
      <c r="C53" s="14" t="s">
        <v>18</v>
      </c>
      <c r="D53" s="14"/>
      <c r="E53" s="15">
        <v>20</v>
      </c>
      <c r="F53" s="16">
        <v>25</v>
      </c>
      <c r="G53" s="16">
        <f>Table1[[#This Row],[QUANTITA'']]*Table1[[#This Row],[PREZZO UNITARIO]]</f>
        <v>500</v>
      </c>
      <c r="H53" s="17">
        <f>Table1[[#This Row],[TOTALE]]*22%</f>
        <v>110</v>
      </c>
      <c r="K53" s="2"/>
      <c r="L53" s="2"/>
      <c r="M53" s="2"/>
      <c r="N53" s="2"/>
    </row>
    <row r="54" spans="1:14" ht="14.25" customHeight="1">
      <c r="A54" s="13" t="s">
        <v>49</v>
      </c>
      <c r="B54" s="14" t="s">
        <v>1382</v>
      </c>
      <c r="C54" s="14" t="s">
        <v>18</v>
      </c>
      <c r="D54" s="14" t="s">
        <v>10</v>
      </c>
      <c r="E54" s="15">
        <v>0</v>
      </c>
      <c r="F54" s="16">
        <v>39</v>
      </c>
      <c r="G54" s="16">
        <f>Table1[[#This Row],[QUANTITA'']]*Table1[[#This Row],[PREZZO UNITARIO]]</f>
        <v>0</v>
      </c>
      <c r="H54" s="17">
        <f>Table1[[#This Row],[TOTALE]]*22%</f>
        <v>0</v>
      </c>
      <c r="K54" s="2"/>
      <c r="L54" s="2"/>
      <c r="M54" s="2"/>
      <c r="N54" s="2"/>
    </row>
    <row r="55" spans="1:14" ht="14.25" customHeight="1">
      <c r="A55" s="13" t="s">
        <v>49</v>
      </c>
      <c r="B55" s="14" t="s">
        <v>1382</v>
      </c>
      <c r="C55" s="14" t="s">
        <v>18</v>
      </c>
      <c r="D55" s="14"/>
      <c r="E55" s="15">
        <v>30</v>
      </c>
      <c r="F55" s="16">
        <v>37</v>
      </c>
      <c r="G55" s="16">
        <f>Table1[[#This Row],[QUANTITA'']]*Table1[[#This Row],[PREZZO UNITARIO]]</f>
        <v>1110</v>
      </c>
      <c r="H55" s="17">
        <f>Table1[[#This Row],[TOTALE]]*22%</f>
        <v>244.2</v>
      </c>
      <c r="K55" s="2"/>
      <c r="L55" s="2"/>
      <c r="M55" s="2"/>
      <c r="N55" s="2"/>
    </row>
    <row r="56" spans="1:14" ht="14.25" customHeight="1">
      <c r="A56" s="13" t="s">
        <v>49</v>
      </c>
      <c r="B56" s="14" t="s">
        <v>1382</v>
      </c>
      <c r="C56" s="14" t="s">
        <v>18</v>
      </c>
      <c r="D56" s="14"/>
      <c r="E56" s="15">
        <v>30</v>
      </c>
      <c r="F56" s="16">
        <v>16</v>
      </c>
      <c r="G56" s="16">
        <f>Table1[[#This Row],[QUANTITA'']]*Table1[[#This Row],[PREZZO UNITARIO]]</f>
        <v>480</v>
      </c>
      <c r="H56" s="17">
        <f>Table1[[#This Row],[TOTALE]]*22%</f>
        <v>105.6</v>
      </c>
      <c r="K56" s="2"/>
      <c r="L56" s="2"/>
      <c r="M56" s="2"/>
      <c r="N56" s="2"/>
    </row>
    <row r="57" spans="1:14" ht="14.25" customHeight="1">
      <c r="A57" s="13" t="s">
        <v>50</v>
      </c>
      <c r="B57" s="14" t="s">
        <v>1382</v>
      </c>
      <c r="C57" s="14" t="s">
        <v>1383</v>
      </c>
      <c r="D57" s="14"/>
      <c r="E57" s="15">
        <v>20</v>
      </c>
      <c r="F57" s="16">
        <v>28</v>
      </c>
      <c r="G57" s="16">
        <f>Table1[[#This Row],[QUANTITA'']]*Table1[[#This Row],[PREZZO UNITARIO]]</f>
        <v>560</v>
      </c>
      <c r="H57" s="17">
        <f>Table1[[#This Row],[TOTALE]]*22%</f>
        <v>123.2</v>
      </c>
      <c r="K57" s="2"/>
      <c r="L57" s="2"/>
      <c r="M57" s="2"/>
      <c r="N57" s="2"/>
    </row>
    <row r="58" spans="1:14" ht="14.25" customHeight="1">
      <c r="A58" s="13" t="s">
        <v>61</v>
      </c>
      <c r="B58" s="14" t="s">
        <v>1382</v>
      </c>
      <c r="C58" s="14" t="s">
        <v>18</v>
      </c>
      <c r="D58" s="14"/>
      <c r="E58" s="15">
        <v>20</v>
      </c>
      <c r="F58" s="16">
        <v>23</v>
      </c>
      <c r="G58" s="16">
        <f>Table1[[#This Row],[QUANTITA'']]*Table1[[#This Row],[PREZZO UNITARIO]]</f>
        <v>460</v>
      </c>
      <c r="H58" s="17">
        <f>Table1[[#This Row],[TOTALE]]*22%</f>
        <v>101.2</v>
      </c>
      <c r="K58" s="2"/>
      <c r="L58" s="2"/>
      <c r="M58" s="2"/>
      <c r="N58" s="2"/>
    </row>
    <row r="59" spans="1:14" ht="14.25" customHeight="1">
      <c r="A59" s="13" t="s">
        <v>61</v>
      </c>
      <c r="B59" s="14" t="s">
        <v>1382</v>
      </c>
      <c r="C59" s="14" t="s">
        <v>18</v>
      </c>
      <c r="D59" s="14"/>
      <c r="E59" s="15">
        <v>10</v>
      </c>
      <c r="F59" s="16">
        <v>18</v>
      </c>
      <c r="G59" s="16">
        <f>Table1[[#This Row],[QUANTITA'']]*Table1[[#This Row],[PREZZO UNITARIO]]</f>
        <v>180</v>
      </c>
      <c r="H59" s="17">
        <f>Table1[[#This Row],[TOTALE]]*22%</f>
        <v>39.6</v>
      </c>
      <c r="K59" s="2"/>
      <c r="L59" s="2"/>
      <c r="M59" s="2"/>
      <c r="N59" s="2"/>
    </row>
    <row r="60" spans="1:14" ht="14.25" customHeight="1">
      <c r="A60" s="13" t="s">
        <v>61</v>
      </c>
      <c r="B60" s="14" t="s">
        <v>1382</v>
      </c>
      <c r="C60" s="14" t="s">
        <v>18</v>
      </c>
      <c r="D60" s="14" t="s">
        <v>10</v>
      </c>
      <c r="E60" s="15">
        <v>0</v>
      </c>
      <c r="F60" s="16">
        <v>37</v>
      </c>
      <c r="G60" s="16">
        <f>Table1[[#This Row],[QUANTITA'']]*Table1[[#This Row],[PREZZO UNITARIO]]</f>
        <v>0</v>
      </c>
      <c r="H60" s="17">
        <f>Table1[[#This Row],[TOTALE]]*22%</f>
        <v>0</v>
      </c>
      <c r="K60" s="2"/>
      <c r="L60" s="2"/>
      <c r="M60" s="2"/>
      <c r="N60" s="2"/>
    </row>
    <row r="61" spans="1:14" ht="14.25" customHeight="1">
      <c r="A61" s="13" t="s">
        <v>80</v>
      </c>
      <c r="B61" s="14" t="s">
        <v>1382</v>
      </c>
      <c r="C61" s="14" t="s">
        <v>1383</v>
      </c>
      <c r="D61" s="14"/>
      <c r="E61" s="15">
        <v>10</v>
      </c>
      <c r="F61" s="16">
        <v>24</v>
      </c>
      <c r="G61" s="16">
        <f>Table1[[#This Row],[QUANTITA'']]*Table1[[#This Row],[PREZZO UNITARIO]]</f>
        <v>240</v>
      </c>
      <c r="H61" s="17">
        <f>Table1[[#This Row],[TOTALE]]*22%</f>
        <v>52.8</v>
      </c>
      <c r="K61" s="2"/>
      <c r="L61" s="2"/>
      <c r="M61" s="2"/>
      <c r="N61" s="2"/>
    </row>
    <row r="62" spans="1:14" ht="14.25" customHeight="1">
      <c r="A62" s="13" t="s">
        <v>80</v>
      </c>
      <c r="B62" s="14" t="s">
        <v>1382</v>
      </c>
      <c r="C62" s="14" t="s">
        <v>1383</v>
      </c>
      <c r="D62" s="14"/>
      <c r="E62" s="15">
        <v>20</v>
      </c>
      <c r="F62" s="16">
        <v>23</v>
      </c>
      <c r="G62" s="16">
        <f>Table1[[#This Row],[QUANTITA'']]*Table1[[#This Row],[PREZZO UNITARIO]]</f>
        <v>460</v>
      </c>
      <c r="H62" s="17">
        <f>Table1[[#This Row],[TOTALE]]*22%</f>
        <v>101.2</v>
      </c>
      <c r="K62" s="2"/>
      <c r="L62" s="2"/>
      <c r="M62" s="2"/>
      <c r="N62" s="2"/>
    </row>
    <row r="63" spans="1:14" ht="14.25" customHeight="1">
      <c r="A63" s="13" t="s">
        <v>80</v>
      </c>
      <c r="B63" s="14" t="s">
        <v>1382</v>
      </c>
      <c r="C63" s="14" t="s">
        <v>1383</v>
      </c>
      <c r="D63" s="14" t="s">
        <v>10</v>
      </c>
      <c r="E63" s="15">
        <v>0</v>
      </c>
      <c r="F63" s="16">
        <v>20</v>
      </c>
      <c r="G63" s="16">
        <f>Table1[[#This Row],[QUANTITA'']]*Table1[[#This Row],[PREZZO UNITARIO]]</f>
        <v>0</v>
      </c>
      <c r="H63" s="17">
        <f>Table1[[#This Row],[TOTALE]]*22%</f>
        <v>0</v>
      </c>
      <c r="K63" s="2"/>
      <c r="L63" s="2"/>
      <c r="M63" s="2"/>
      <c r="N63" s="2"/>
    </row>
    <row r="64" spans="1:14" ht="14.25" customHeight="1">
      <c r="A64" s="13" t="s">
        <v>84</v>
      </c>
      <c r="B64" s="14" t="s">
        <v>1382</v>
      </c>
      <c r="C64" s="14" t="s">
        <v>18</v>
      </c>
      <c r="D64" s="14"/>
      <c r="E64" s="15">
        <v>20</v>
      </c>
      <c r="F64" s="16">
        <v>27</v>
      </c>
      <c r="G64" s="16">
        <f>Table1[[#This Row],[QUANTITA'']]*Table1[[#This Row],[PREZZO UNITARIO]]</f>
        <v>540</v>
      </c>
      <c r="H64" s="17">
        <f>Table1[[#This Row],[TOTALE]]*22%</f>
        <v>118.8</v>
      </c>
      <c r="K64" s="2"/>
      <c r="L64" s="2"/>
      <c r="M64" s="2"/>
      <c r="N64" s="2"/>
    </row>
    <row r="65" spans="1:14" ht="14.25" customHeight="1">
      <c r="A65" s="13" t="s">
        <v>84</v>
      </c>
      <c r="B65" s="14" t="s">
        <v>1382</v>
      </c>
      <c r="C65" s="14" t="s">
        <v>18</v>
      </c>
      <c r="D65" s="14"/>
      <c r="E65" s="15">
        <v>10</v>
      </c>
      <c r="F65" s="16">
        <v>23</v>
      </c>
      <c r="G65" s="16">
        <f>Table1[[#This Row],[QUANTITA'']]*Table1[[#This Row],[PREZZO UNITARIO]]</f>
        <v>230</v>
      </c>
      <c r="H65" s="17">
        <f>Table1[[#This Row],[TOTALE]]*22%</f>
        <v>50.6</v>
      </c>
      <c r="K65" s="2"/>
      <c r="L65" s="2"/>
      <c r="M65" s="2"/>
      <c r="N65" s="2"/>
    </row>
    <row r="66" spans="1:14" ht="14.25" customHeight="1">
      <c r="A66" s="13" t="s">
        <v>84</v>
      </c>
      <c r="B66" s="14" t="s">
        <v>1382</v>
      </c>
      <c r="C66" s="14" t="s">
        <v>18</v>
      </c>
      <c r="D66" s="14" t="s">
        <v>10</v>
      </c>
      <c r="E66" s="15">
        <v>0</v>
      </c>
      <c r="F66" s="16">
        <v>24</v>
      </c>
      <c r="G66" s="16">
        <f>Table1[[#This Row],[QUANTITA'']]*Table1[[#This Row],[PREZZO UNITARIO]]</f>
        <v>0</v>
      </c>
      <c r="H66" s="17">
        <f>Table1[[#This Row],[TOTALE]]*22%</f>
        <v>0</v>
      </c>
      <c r="K66" s="2"/>
      <c r="L66" s="2"/>
      <c r="M66" s="2"/>
      <c r="N66" s="2"/>
    </row>
    <row r="67" spans="1:14" ht="14.25" customHeight="1">
      <c r="A67" s="13" t="s">
        <v>90</v>
      </c>
      <c r="B67" s="14" t="s">
        <v>1382</v>
      </c>
      <c r="C67" s="14" t="s">
        <v>18</v>
      </c>
      <c r="D67" s="14" t="s">
        <v>10</v>
      </c>
      <c r="E67" s="15">
        <v>0</v>
      </c>
      <c r="F67" s="16">
        <v>37</v>
      </c>
      <c r="G67" s="16">
        <f>Table1[[#This Row],[QUANTITA'']]*Table1[[#This Row],[PREZZO UNITARIO]]</f>
        <v>0</v>
      </c>
      <c r="H67" s="17">
        <f>Table1[[#This Row],[TOTALE]]*22%</f>
        <v>0</v>
      </c>
      <c r="K67" s="2"/>
      <c r="L67" s="2"/>
      <c r="M67" s="2"/>
      <c r="N67" s="2"/>
    </row>
    <row r="68" spans="1:14" ht="14.25" customHeight="1">
      <c r="A68" s="13" t="s">
        <v>90</v>
      </c>
      <c r="B68" s="14" t="s">
        <v>1382</v>
      </c>
      <c r="C68" s="14" t="s">
        <v>18</v>
      </c>
      <c r="D68" s="14"/>
      <c r="E68" s="15">
        <v>20</v>
      </c>
      <c r="F68" s="16">
        <v>24</v>
      </c>
      <c r="G68" s="16">
        <f>Table1[[#This Row],[QUANTITA'']]*Table1[[#This Row],[PREZZO UNITARIO]]</f>
        <v>480</v>
      </c>
      <c r="H68" s="17">
        <f>Table1[[#This Row],[TOTALE]]*22%</f>
        <v>105.6</v>
      </c>
      <c r="K68" s="2"/>
      <c r="L68" s="2"/>
      <c r="M68" s="2"/>
      <c r="N68" s="2"/>
    </row>
    <row r="69" spans="1:14" ht="14.25" customHeight="1">
      <c r="A69" s="13" t="s">
        <v>90</v>
      </c>
      <c r="B69" s="14" t="s">
        <v>1382</v>
      </c>
      <c r="C69" s="14" t="s">
        <v>18</v>
      </c>
      <c r="D69" s="14"/>
      <c r="E69" s="15">
        <v>10</v>
      </c>
      <c r="F69" s="16">
        <v>13</v>
      </c>
      <c r="G69" s="16">
        <f>Table1[[#This Row],[QUANTITA'']]*Table1[[#This Row],[PREZZO UNITARIO]]</f>
        <v>130</v>
      </c>
      <c r="H69" s="17">
        <f>Table1[[#This Row],[TOTALE]]*22%</f>
        <v>28.6</v>
      </c>
      <c r="K69" s="2"/>
      <c r="L69" s="2"/>
      <c r="M69" s="2"/>
      <c r="N69" s="2"/>
    </row>
    <row r="70" spans="1:14" ht="14.25" customHeight="1">
      <c r="A70" s="13" t="s">
        <v>90</v>
      </c>
      <c r="B70" s="14" t="s">
        <v>1382</v>
      </c>
      <c r="C70" s="14" t="s">
        <v>18</v>
      </c>
      <c r="D70" s="14"/>
      <c r="E70" s="15">
        <v>20</v>
      </c>
      <c r="F70" s="16">
        <v>30</v>
      </c>
      <c r="G70" s="16">
        <f>Table1[[#This Row],[QUANTITA'']]*Table1[[#This Row],[PREZZO UNITARIO]]</f>
        <v>600</v>
      </c>
      <c r="H70" s="17">
        <f>Table1[[#This Row],[TOTALE]]*22%</f>
        <v>132</v>
      </c>
      <c r="K70" s="2"/>
      <c r="L70" s="2"/>
      <c r="M70" s="2"/>
      <c r="N70" s="2"/>
    </row>
    <row r="71" spans="1:14" ht="14.25" customHeight="1">
      <c r="A71" s="13" t="s">
        <v>93</v>
      </c>
      <c r="B71" s="14" t="s">
        <v>1382</v>
      </c>
      <c r="C71" s="14" t="s">
        <v>18</v>
      </c>
      <c r="D71" s="14"/>
      <c r="E71" s="15">
        <v>10</v>
      </c>
      <c r="F71" s="16">
        <v>32</v>
      </c>
      <c r="G71" s="16">
        <f>Table1[[#This Row],[QUANTITA'']]*Table1[[#This Row],[PREZZO UNITARIO]]</f>
        <v>320</v>
      </c>
      <c r="H71" s="17">
        <f>Table1[[#This Row],[TOTALE]]*22%</f>
        <v>70.400000000000006</v>
      </c>
      <c r="K71" s="2"/>
      <c r="L71" s="2"/>
      <c r="M71" s="2"/>
      <c r="N71" s="2"/>
    </row>
    <row r="72" spans="1:14" ht="14.25" customHeight="1">
      <c r="A72" s="13" t="s">
        <v>93</v>
      </c>
      <c r="B72" s="14" t="s">
        <v>1382</v>
      </c>
      <c r="C72" s="14" t="s">
        <v>18</v>
      </c>
      <c r="D72" s="14"/>
      <c r="E72" s="15">
        <v>20</v>
      </c>
      <c r="F72" s="16">
        <v>27</v>
      </c>
      <c r="G72" s="16">
        <f>Table1[[#This Row],[QUANTITA'']]*Table1[[#This Row],[PREZZO UNITARIO]]</f>
        <v>540</v>
      </c>
      <c r="H72" s="17">
        <f>Table1[[#This Row],[TOTALE]]*22%</f>
        <v>118.8</v>
      </c>
      <c r="K72" s="2"/>
      <c r="L72" s="2"/>
      <c r="M72" s="2"/>
      <c r="N72" s="2"/>
    </row>
    <row r="73" spans="1:14" ht="14.25" customHeight="1">
      <c r="A73" s="13" t="s">
        <v>93</v>
      </c>
      <c r="B73" s="14" t="s">
        <v>1382</v>
      </c>
      <c r="C73" s="14" t="s">
        <v>18</v>
      </c>
      <c r="D73" s="14" t="s">
        <v>10</v>
      </c>
      <c r="E73" s="15">
        <v>0</v>
      </c>
      <c r="F73" s="16">
        <v>37</v>
      </c>
      <c r="G73" s="16">
        <f>Table1[[#This Row],[QUANTITA'']]*Table1[[#This Row],[PREZZO UNITARIO]]</f>
        <v>0</v>
      </c>
      <c r="H73" s="17">
        <f>Table1[[#This Row],[TOTALE]]*22%</f>
        <v>0</v>
      </c>
      <c r="K73" s="2"/>
      <c r="L73" s="2"/>
      <c r="M73" s="2"/>
      <c r="N73" s="2"/>
    </row>
    <row r="74" spans="1:14" ht="14.25" customHeight="1">
      <c r="A74" s="13" t="s">
        <v>95</v>
      </c>
      <c r="B74" s="14" t="s">
        <v>1382</v>
      </c>
      <c r="C74" s="14" t="s">
        <v>1383</v>
      </c>
      <c r="D74" s="14" t="s">
        <v>10</v>
      </c>
      <c r="E74" s="15">
        <v>0</v>
      </c>
      <c r="F74" s="16">
        <v>19</v>
      </c>
      <c r="G74" s="16">
        <f>Table1[[#This Row],[QUANTITA'']]*Table1[[#This Row],[PREZZO UNITARIO]]</f>
        <v>0</v>
      </c>
      <c r="H74" s="17">
        <f>Table1[[#This Row],[TOTALE]]*22%</f>
        <v>0</v>
      </c>
      <c r="K74" s="2"/>
      <c r="L74" s="2"/>
      <c r="M74" s="2"/>
      <c r="N74" s="2"/>
    </row>
    <row r="75" spans="1:14" ht="14.25" customHeight="1">
      <c r="A75" s="13" t="s">
        <v>95</v>
      </c>
      <c r="B75" s="14" t="s">
        <v>1382</v>
      </c>
      <c r="C75" s="14" t="s">
        <v>1383</v>
      </c>
      <c r="D75" s="14"/>
      <c r="E75" s="15">
        <v>20</v>
      </c>
      <c r="F75" s="16">
        <v>33</v>
      </c>
      <c r="G75" s="16">
        <f>Table1[[#This Row],[QUANTITA'']]*Table1[[#This Row],[PREZZO UNITARIO]]</f>
        <v>660</v>
      </c>
      <c r="H75" s="17">
        <f>Table1[[#This Row],[TOTALE]]*22%</f>
        <v>145.19999999999999</v>
      </c>
      <c r="K75" s="2"/>
      <c r="L75" s="2"/>
      <c r="M75" s="2"/>
      <c r="N75" s="2"/>
    </row>
    <row r="76" spans="1:14" ht="14.25" customHeight="1">
      <c r="A76" s="13" t="s">
        <v>95</v>
      </c>
      <c r="B76" s="14" t="s">
        <v>1382</v>
      </c>
      <c r="C76" s="14" t="s">
        <v>1383</v>
      </c>
      <c r="D76" s="14"/>
      <c r="E76" s="15">
        <v>10</v>
      </c>
      <c r="F76" s="16">
        <v>39</v>
      </c>
      <c r="G76" s="16">
        <f>Table1[[#This Row],[QUANTITA'']]*Table1[[#This Row],[PREZZO UNITARIO]]</f>
        <v>390</v>
      </c>
      <c r="H76" s="17">
        <f>Table1[[#This Row],[TOTALE]]*22%</f>
        <v>85.8</v>
      </c>
      <c r="K76" s="2"/>
      <c r="L76" s="2"/>
      <c r="M76" s="2"/>
      <c r="N76" s="2"/>
    </row>
    <row r="77" spans="1:14" ht="14.25" customHeight="1">
      <c r="A77" s="13" t="s">
        <v>140</v>
      </c>
      <c r="B77" s="14" t="s">
        <v>1382</v>
      </c>
      <c r="C77" s="14" t="s">
        <v>18</v>
      </c>
      <c r="D77" s="14"/>
      <c r="E77" s="15">
        <v>20</v>
      </c>
      <c r="F77" s="16">
        <v>36</v>
      </c>
      <c r="G77" s="16">
        <f>Table1[[#This Row],[QUANTITA'']]*Table1[[#This Row],[PREZZO UNITARIO]]</f>
        <v>720</v>
      </c>
      <c r="H77" s="17">
        <f>Table1[[#This Row],[TOTALE]]*22%</f>
        <v>158.4</v>
      </c>
      <c r="K77" s="2"/>
      <c r="L77" s="2"/>
      <c r="M77" s="2"/>
      <c r="N77" s="2"/>
    </row>
    <row r="78" spans="1:14" ht="14.25" customHeight="1">
      <c r="A78" s="13" t="s">
        <v>140</v>
      </c>
      <c r="B78" s="14" t="s">
        <v>1382</v>
      </c>
      <c r="C78" s="14" t="s">
        <v>18</v>
      </c>
      <c r="D78" s="14"/>
      <c r="E78" s="15">
        <v>20</v>
      </c>
      <c r="F78" s="16">
        <v>32</v>
      </c>
      <c r="G78" s="16">
        <f>Table1[[#This Row],[QUANTITA'']]*Table1[[#This Row],[PREZZO UNITARIO]]</f>
        <v>640</v>
      </c>
      <c r="H78" s="17">
        <f>Table1[[#This Row],[TOTALE]]*22%</f>
        <v>140.80000000000001</v>
      </c>
      <c r="K78" s="2"/>
      <c r="L78" s="2"/>
      <c r="M78" s="2"/>
      <c r="N78" s="2"/>
    </row>
    <row r="79" spans="1:14" ht="14.25" customHeight="1">
      <c r="A79" s="13" t="s">
        <v>140</v>
      </c>
      <c r="B79" s="14" t="s">
        <v>1382</v>
      </c>
      <c r="C79" s="14" t="s">
        <v>18</v>
      </c>
      <c r="D79" s="14" t="s">
        <v>10</v>
      </c>
      <c r="E79" s="15">
        <v>0</v>
      </c>
      <c r="F79" s="16">
        <v>16</v>
      </c>
      <c r="G79" s="16">
        <f>Table1[[#This Row],[QUANTITA'']]*Table1[[#This Row],[PREZZO UNITARIO]]</f>
        <v>0</v>
      </c>
      <c r="H79" s="17">
        <f>Table1[[#This Row],[TOTALE]]*22%</f>
        <v>0</v>
      </c>
      <c r="K79" s="2"/>
      <c r="L79" s="2"/>
      <c r="M79" s="2"/>
      <c r="N79" s="2"/>
    </row>
    <row r="80" spans="1:14" ht="14.25" customHeight="1">
      <c r="A80" s="13" t="s">
        <v>140</v>
      </c>
      <c r="B80" s="14" t="s">
        <v>1382</v>
      </c>
      <c r="C80" s="14" t="s">
        <v>18</v>
      </c>
      <c r="D80" s="14"/>
      <c r="E80" s="15">
        <v>10</v>
      </c>
      <c r="F80" s="16">
        <v>35</v>
      </c>
      <c r="G80" s="16">
        <f>Table1[[#This Row],[QUANTITA'']]*Table1[[#This Row],[PREZZO UNITARIO]]</f>
        <v>350</v>
      </c>
      <c r="H80" s="17">
        <f>Table1[[#This Row],[TOTALE]]*22%</f>
        <v>77</v>
      </c>
      <c r="K80" s="2"/>
      <c r="L80" s="2"/>
      <c r="M80" s="2"/>
      <c r="N80" s="2"/>
    </row>
    <row r="81" spans="1:14" ht="14.25" customHeight="1">
      <c r="A81" s="13" t="s">
        <v>200</v>
      </c>
      <c r="B81" s="14" t="s">
        <v>1382</v>
      </c>
      <c r="C81" s="14" t="s">
        <v>1392</v>
      </c>
      <c r="D81" s="14" t="s">
        <v>10</v>
      </c>
      <c r="E81" s="15">
        <v>0</v>
      </c>
      <c r="F81" s="16">
        <v>20</v>
      </c>
      <c r="G81" s="16">
        <f>Table1[[#This Row],[QUANTITA'']]*Table1[[#This Row],[PREZZO UNITARIO]]</f>
        <v>0</v>
      </c>
      <c r="H81" s="17">
        <f>Table1[[#This Row],[TOTALE]]*22%</f>
        <v>0</v>
      </c>
      <c r="K81" s="2"/>
      <c r="L81" s="2"/>
      <c r="M81" s="2"/>
      <c r="N81" s="2"/>
    </row>
    <row r="82" spans="1:14" ht="14.25" customHeight="1">
      <c r="A82" s="13" t="s">
        <v>200</v>
      </c>
      <c r="B82" s="14" t="s">
        <v>1382</v>
      </c>
      <c r="C82" s="14" t="s">
        <v>1392</v>
      </c>
      <c r="D82" s="14"/>
      <c r="E82" s="15">
        <v>20</v>
      </c>
      <c r="F82" s="16">
        <v>18</v>
      </c>
      <c r="G82" s="16">
        <f>Table1[[#This Row],[QUANTITA'']]*Table1[[#This Row],[PREZZO UNITARIO]]</f>
        <v>360</v>
      </c>
      <c r="H82" s="17">
        <f>Table1[[#This Row],[TOTALE]]*22%</f>
        <v>79.2</v>
      </c>
      <c r="K82" s="2"/>
      <c r="L82" s="2"/>
      <c r="M82" s="2"/>
      <c r="N82" s="2"/>
    </row>
    <row r="83" spans="1:14" ht="14.25" customHeight="1">
      <c r="A83" s="13" t="s">
        <v>200</v>
      </c>
      <c r="B83" s="14" t="s">
        <v>1382</v>
      </c>
      <c r="C83" s="14" t="s">
        <v>1392</v>
      </c>
      <c r="D83" s="14"/>
      <c r="E83" s="15">
        <v>10</v>
      </c>
      <c r="F83" s="16">
        <v>22</v>
      </c>
      <c r="G83" s="16">
        <f>Table1[[#This Row],[QUANTITA'']]*Table1[[#This Row],[PREZZO UNITARIO]]</f>
        <v>220</v>
      </c>
      <c r="H83" s="17">
        <f>Table1[[#This Row],[TOTALE]]*22%</f>
        <v>48.4</v>
      </c>
      <c r="K83" s="2"/>
      <c r="L83" s="2"/>
      <c r="M83" s="2"/>
      <c r="N83" s="2"/>
    </row>
    <row r="84" spans="1:14" ht="14.25" customHeight="1">
      <c r="A84" s="13" t="s">
        <v>376</v>
      </c>
      <c r="B84" s="14" t="s">
        <v>1382</v>
      </c>
      <c r="C84" s="14" t="s">
        <v>18</v>
      </c>
      <c r="D84" s="14" t="s">
        <v>10</v>
      </c>
      <c r="E84" s="15">
        <v>0</v>
      </c>
      <c r="F84" s="16">
        <v>28</v>
      </c>
      <c r="G84" s="16">
        <f>Table1[[#This Row],[QUANTITA'']]*Table1[[#This Row],[PREZZO UNITARIO]]</f>
        <v>0</v>
      </c>
      <c r="H84" s="17">
        <f>Table1[[#This Row],[TOTALE]]*22%</f>
        <v>0</v>
      </c>
      <c r="K84" s="2"/>
      <c r="L84" s="2"/>
      <c r="M84" s="2"/>
      <c r="N84" s="2"/>
    </row>
    <row r="85" spans="1:14" ht="14.25" customHeight="1">
      <c r="A85" s="13" t="s">
        <v>376</v>
      </c>
      <c r="B85" s="14" t="s">
        <v>1382</v>
      </c>
      <c r="C85" s="14" t="s">
        <v>18</v>
      </c>
      <c r="D85" s="14"/>
      <c r="E85" s="15">
        <v>30</v>
      </c>
      <c r="F85" s="16">
        <v>26</v>
      </c>
      <c r="G85" s="16">
        <f>Table1[[#This Row],[QUANTITA'']]*Table1[[#This Row],[PREZZO UNITARIO]]</f>
        <v>780</v>
      </c>
      <c r="H85" s="17">
        <f>Table1[[#This Row],[TOTALE]]*22%</f>
        <v>171.6</v>
      </c>
      <c r="K85" s="2"/>
      <c r="L85" s="2"/>
      <c r="M85" s="2"/>
      <c r="N85" s="2"/>
    </row>
    <row r="86" spans="1:14" ht="14.25" customHeight="1">
      <c r="A86" s="13" t="s">
        <v>376</v>
      </c>
      <c r="B86" s="14" t="s">
        <v>1382</v>
      </c>
      <c r="C86" s="14" t="s">
        <v>18</v>
      </c>
      <c r="D86" s="14"/>
      <c r="E86" s="15">
        <v>20</v>
      </c>
      <c r="F86" s="16">
        <v>35</v>
      </c>
      <c r="G86" s="16">
        <f>Table1[[#This Row],[QUANTITA'']]*Table1[[#This Row],[PREZZO UNITARIO]]</f>
        <v>700</v>
      </c>
      <c r="H86" s="17">
        <f>Table1[[#This Row],[TOTALE]]*22%</f>
        <v>154</v>
      </c>
      <c r="K86" s="2"/>
      <c r="L86" s="2"/>
      <c r="M86" s="2"/>
      <c r="N86" s="2"/>
    </row>
    <row r="87" spans="1:14" ht="14.25" customHeight="1">
      <c r="A87" s="13" t="s">
        <v>480</v>
      </c>
      <c r="B87" s="14" t="s">
        <v>1382</v>
      </c>
      <c r="C87" s="14" t="s">
        <v>18</v>
      </c>
      <c r="D87" s="14"/>
      <c r="E87" s="15">
        <v>30</v>
      </c>
      <c r="F87" s="16">
        <v>28</v>
      </c>
      <c r="G87" s="16">
        <f>Table1[[#This Row],[QUANTITA'']]*Table1[[#This Row],[PREZZO UNITARIO]]</f>
        <v>840</v>
      </c>
      <c r="H87" s="17">
        <f>Table1[[#This Row],[TOTALE]]*22%</f>
        <v>184.8</v>
      </c>
      <c r="K87" s="2"/>
      <c r="L87" s="2"/>
      <c r="M87" s="2"/>
      <c r="N87" s="2"/>
    </row>
    <row r="88" spans="1:14" ht="14.25" customHeight="1">
      <c r="A88" s="13" t="s">
        <v>480</v>
      </c>
      <c r="B88" s="14" t="s">
        <v>1382</v>
      </c>
      <c r="C88" s="14" t="s">
        <v>18</v>
      </c>
      <c r="D88" s="14" t="s">
        <v>10</v>
      </c>
      <c r="E88" s="15">
        <v>0</v>
      </c>
      <c r="F88" s="16">
        <v>16</v>
      </c>
      <c r="G88" s="16">
        <f>Table1[[#This Row],[QUANTITA'']]*Table1[[#This Row],[PREZZO UNITARIO]]</f>
        <v>0</v>
      </c>
      <c r="H88" s="17">
        <f>Table1[[#This Row],[TOTALE]]*22%</f>
        <v>0</v>
      </c>
      <c r="K88" s="2"/>
      <c r="L88" s="2"/>
      <c r="M88" s="2"/>
      <c r="N88" s="2"/>
    </row>
    <row r="89" spans="1:14" ht="14.25" customHeight="1">
      <c r="A89" s="13" t="s">
        <v>480</v>
      </c>
      <c r="B89" s="14" t="s">
        <v>1382</v>
      </c>
      <c r="C89" s="14" t="s">
        <v>18</v>
      </c>
      <c r="D89" s="14"/>
      <c r="E89" s="15">
        <v>20</v>
      </c>
      <c r="F89" s="16">
        <v>39</v>
      </c>
      <c r="G89" s="16">
        <f>Table1[[#This Row],[QUANTITA'']]*Table1[[#This Row],[PREZZO UNITARIO]]</f>
        <v>780</v>
      </c>
      <c r="H89" s="17">
        <f>Table1[[#This Row],[TOTALE]]*22%</f>
        <v>171.6</v>
      </c>
      <c r="K89" s="2"/>
      <c r="L89" s="2"/>
      <c r="M89" s="2"/>
      <c r="N89" s="2"/>
    </row>
    <row r="90" spans="1:14" ht="14.25" customHeight="1">
      <c r="A90" s="13" t="s">
        <v>481</v>
      </c>
      <c r="B90" s="14" t="s">
        <v>1382</v>
      </c>
      <c r="C90" s="14" t="s">
        <v>18</v>
      </c>
      <c r="D90" s="14"/>
      <c r="E90" s="15">
        <v>30</v>
      </c>
      <c r="F90" s="16">
        <v>13</v>
      </c>
      <c r="G90" s="16">
        <f>Table1[[#This Row],[QUANTITA'']]*Table1[[#This Row],[PREZZO UNITARIO]]</f>
        <v>390</v>
      </c>
      <c r="H90" s="17">
        <f>Table1[[#This Row],[TOTALE]]*22%</f>
        <v>85.8</v>
      </c>
      <c r="K90" s="2"/>
      <c r="L90" s="2"/>
      <c r="M90" s="2"/>
      <c r="N90" s="2"/>
    </row>
    <row r="91" spans="1:14" ht="14.25" customHeight="1">
      <c r="A91" s="13" t="s">
        <v>482</v>
      </c>
      <c r="B91" s="14" t="s">
        <v>1382</v>
      </c>
      <c r="C91" s="14" t="s">
        <v>18</v>
      </c>
      <c r="D91" s="14"/>
      <c r="E91" s="15">
        <v>30</v>
      </c>
      <c r="F91" s="16">
        <v>40</v>
      </c>
      <c r="G91" s="16">
        <f>Table1[[#This Row],[QUANTITA'']]*Table1[[#This Row],[PREZZO UNITARIO]]</f>
        <v>1200</v>
      </c>
      <c r="H91" s="17">
        <f>Table1[[#This Row],[TOTALE]]*22%</f>
        <v>264</v>
      </c>
      <c r="K91" s="2"/>
      <c r="L91" s="2"/>
      <c r="M91" s="2"/>
      <c r="N91" s="2"/>
    </row>
    <row r="92" spans="1:14" ht="14.25" customHeight="1">
      <c r="A92" s="13" t="s">
        <v>482</v>
      </c>
      <c r="B92" s="14" t="s">
        <v>1382</v>
      </c>
      <c r="C92" s="14" t="s">
        <v>18</v>
      </c>
      <c r="D92" s="14" t="s">
        <v>10</v>
      </c>
      <c r="E92" s="15">
        <v>0</v>
      </c>
      <c r="F92" s="16">
        <v>24</v>
      </c>
      <c r="G92" s="16">
        <f>Table1[[#This Row],[QUANTITA'']]*Table1[[#This Row],[PREZZO UNITARIO]]</f>
        <v>0</v>
      </c>
      <c r="H92" s="17">
        <f>Table1[[#This Row],[TOTALE]]*22%</f>
        <v>0</v>
      </c>
      <c r="K92" s="2"/>
      <c r="L92" s="2"/>
      <c r="M92" s="2"/>
      <c r="N92" s="2"/>
    </row>
    <row r="93" spans="1:14" ht="14.25" customHeight="1">
      <c r="A93" s="13" t="s">
        <v>483</v>
      </c>
      <c r="B93" s="14" t="s">
        <v>1382</v>
      </c>
      <c r="C93" s="14" t="s">
        <v>1383</v>
      </c>
      <c r="D93" s="14"/>
      <c r="E93" s="15">
        <v>20</v>
      </c>
      <c r="F93" s="16">
        <v>30</v>
      </c>
      <c r="G93" s="16">
        <f>Table1[[#This Row],[QUANTITA'']]*Table1[[#This Row],[PREZZO UNITARIO]]</f>
        <v>600</v>
      </c>
      <c r="H93" s="17">
        <f>Table1[[#This Row],[TOTALE]]*22%</f>
        <v>132</v>
      </c>
      <c r="K93" s="2"/>
      <c r="L93" s="2"/>
      <c r="M93" s="2"/>
      <c r="N93" s="2"/>
    </row>
    <row r="94" spans="1:14" ht="14.25" customHeight="1">
      <c r="A94" s="13" t="s">
        <v>483</v>
      </c>
      <c r="B94" s="14" t="s">
        <v>1382</v>
      </c>
      <c r="C94" s="14" t="s">
        <v>1383</v>
      </c>
      <c r="D94" s="14"/>
      <c r="E94" s="15">
        <v>30</v>
      </c>
      <c r="F94" s="16">
        <v>19</v>
      </c>
      <c r="G94" s="16">
        <f>Table1[[#This Row],[QUANTITA'']]*Table1[[#This Row],[PREZZO UNITARIO]]</f>
        <v>570</v>
      </c>
      <c r="H94" s="17">
        <f>Table1[[#This Row],[TOTALE]]*22%</f>
        <v>125.4</v>
      </c>
      <c r="K94" s="2"/>
      <c r="L94" s="2"/>
      <c r="M94" s="2"/>
      <c r="N94" s="2"/>
    </row>
    <row r="95" spans="1:14" ht="14.25" customHeight="1">
      <c r="A95" s="13" t="s">
        <v>483</v>
      </c>
      <c r="B95" s="14" t="s">
        <v>1382</v>
      </c>
      <c r="C95" s="14" t="s">
        <v>1383</v>
      </c>
      <c r="D95" s="14" t="s">
        <v>10</v>
      </c>
      <c r="E95" s="15">
        <v>0</v>
      </c>
      <c r="F95" s="16">
        <v>24</v>
      </c>
      <c r="G95" s="16">
        <f>Table1[[#This Row],[QUANTITA'']]*Table1[[#This Row],[PREZZO UNITARIO]]</f>
        <v>0</v>
      </c>
      <c r="H95" s="17">
        <f>Table1[[#This Row],[TOTALE]]*22%</f>
        <v>0</v>
      </c>
      <c r="K95" s="2"/>
      <c r="L95" s="2"/>
      <c r="M95" s="2"/>
      <c r="N95" s="2"/>
    </row>
    <row r="96" spans="1:14" ht="14.25" customHeight="1">
      <c r="A96" s="13" t="s">
        <v>484</v>
      </c>
      <c r="B96" s="14" t="s">
        <v>1382</v>
      </c>
      <c r="C96" s="14" t="s">
        <v>1383</v>
      </c>
      <c r="D96" s="14"/>
      <c r="E96" s="15">
        <v>20</v>
      </c>
      <c r="F96" s="16">
        <v>10</v>
      </c>
      <c r="G96" s="16">
        <f>Table1[[#This Row],[QUANTITA'']]*Table1[[#This Row],[PREZZO UNITARIO]]</f>
        <v>200</v>
      </c>
      <c r="H96" s="17">
        <f>Table1[[#This Row],[TOTALE]]*22%</f>
        <v>44</v>
      </c>
      <c r="K96" s="2"/>
      <c r="L96" s="2"/>
      <c r="M96" s="2"/>
      <c r="N96" s="2"/>
    </row>
    <row r="97" spans="1:14" ht="14.25" customHeight="1">
      <c r="A97" s="13" t="s">
        <v>484</v>
      </c>
      <c r="B97" s="14" t="s">
        <v>1382</v>
      </c>
      <c r="C97" s="14" t="s">
        <v>1383</v>
      </c>
      <c r="D97" s="14"/>
      <c r="E97" s="15">
        <v>30</v>
      </c>
      <c r="F97" s="16">
        <v>22</v>
      </c>
      <c r="G97" s="16">
        <f>Table1[[#This Row],[QUANTITA'']]*Table1[[#This Row],[PREZZO UNITARIO]]</f>
        <v>660</v>
      </c>
      <c r="H97" s="17">
        <f>Table1[[#This Row],[TOTALE]]*22%</f>
        <v>145.19999999999999</v>
      </c>
      <c r="K97" s="2"/>
      <c r="L97" s="2"/>
      <c r="M97" s="2"/>
      <c r="N97" s="2"/>
    </row>
    <row r="98" spans="1:14" ht="14.25" customHeight="1">
      <c r="A98" s="13" t="s">
        <v>484</v>
      </c>
      <c r="B98" s="14" t="s">
        <v>1382</v>
      </c>
      <c r="C98" s="14" t="s">
        <v>1383</v>
      </c>
      <c r="D98" s="14" t="s">
        <v>10</v>
      </c>
      <c r="E98" s="15">
        <v>0</v>
      </c>
      <c r="F98" s="16">
        <v>26</v>
      </c>
      <c r="G98" s="16">
        <f>Table1[[#This Row],[QUANTITA'']]*Table1[[#This Row],[PREZZO UNITARIO]]</f>
        <v>0</v>
      </c>
      <c r="H98" s="17">
        <f>Table1[[#This Row],[TOTALE]]*22%</f>
        <v>0</v>
      </c>
      <c r="K98" s="2"/>
      <c r="L98" s="2"/>
      <c r="M98" s="2"/>
      <c r="N98" s="2"/>
    </row>
    <row r="99" spans="1:14" ht="14.25" customHeight="1">
      <c r="A99" s="13" t="s">
        <v>484</v>
      </c>
      <c r="B99" s="14" t="s">
        <v>1382</v>
      </c>
      <c r="C99" s="14" t="s">
        <v>1383</v>
      </c>
      <c r="D99" s="14"/>
      <c r="E99" s="15">
        <v>20</v>
      </c>
      <c r="F99" s="16">
        <v>35</v>
      </c>
      <c r="G99" s="16">
        <f>Table1[[#This Row],[QUANTITA'']]*Table1[[#This Row],[PREZZO UNITARIO]]</f>
        <v>700</v>
      </c>
      <c r="H99" s="17">
        <f>Table1[[#This Row],[TOTALE]]*22%</f>
        <v>154</v>
      </c>
      <c r="K99" s="2"/>
      <c r="L99" s="2"/>
      <c r="M99" s="2"/>
      <c r="N99" s="2"/>
    </row>
    <row r="100" spans="1:14" ht="14.25" customHeight="1">
      <c r="A100" s="13" t="s">
        <v>485</v>
      </c>
      <c r="B100" s="14" t="s">
        <v>1382</v>
      </c>
      <c r="C100" s="14" t="s">
        <v>1383</v>
      </c>
      <c r="D100" s="14" t="s">
        <v>10</v>
      </c>
      <c r="E100" s="15">
        <v>0</v>
      </c>
      <c r="F100" s="16">
        <v>23</v>
      </c>
      <c r="G100" s="16">
        <f>Table1[[#This Row],[QUANTITA'']]*Table1[[#This Row],[PREZZO UNITARIO]]</f>
        <v>0</v>
      </c>
      <c r="H100" s="17">
        <f>Table1[[#This Row],[TOTALE]]*22%</f>
        <v>0</v>
      </c>
      <c r="K100" s="2"/>
      <c r="L100" s="2"/>
      <c r="M100" s="2"/>
      <c r="N100" s="2"/>
    </row>
    <row r="101" spans="1:14" ht="14.25" customHeight="1">
      <c r="A101" s="13" t="s">
        <v>487</v>
      </c>
      <c r="B101" s="14" t="s">
        <v>1382</v>
      </c>
      <c r="C101" s="14" t="s">
        <v>18</v>
      </c>
      <c r="D101" s="14"/>
      <c r="E101" s="15">
        <v>30</v>
      </c>
      <c r="F101" s="16">
        <v>34</v>
      </c>
      <c r="G101" s="16">
        <f>Table1[[#This Row],[QUANTITA'']]*Table1[[#This Row],[PREZZO UNITARIO]]</f>
        <v>1020</v>
      </c>
      <c r="H101" s="17">
        <f>Table1[[#This Row],[TOTALE]]*22%</f>
        <v>224.4</v>
      </c>
      <c r="K101" s="2"/>
      <c r="L101" s="2"/>
      <c r="M101" s="2"/>
      <c r="N101" s="2"/>
    </row>
    <row r="102" spans="1:14" ht="14.25" customHeight="1">
      <c r="A102" s="13" t="s">
        <v>487</v>
      </c>
      <c r="B102" s="14" t="s">
        <v>1382</v>
      </c>
      <c r="C102" s="14" t="s">
        <v>18</v>
      </c>
      <c r="D102" s="14"/>
      <c r="E102" s="15">
        <v>20</v>
      </c>
      <c r="F102" s="16">
        <v>18</v>
      </c>
      <c r="G102" s="16">
        <f>Table1[[#This Row],[QUANTITA'']]*Table1[[#This Row],[PREZZO UNITARIO]]</f>
        <v>360</v>
      </c>
      <c r="H102" s="17">
        <f>Table1[[#This Row],[TOTALE]]*22%</f>
        <v>79.2</v>
      </c>
      <c r="K102" s="2"/>
      <c r="L102" s="2"/>
      <c r="M102" s="2"/>
      <c r="N102" s="2"/>
    </row>
    <row r="103" spans="1:14" ht="14.25" customHeight="1">
      <c r="A103" s="13" t="s">
        <v>487</v>
      </c>
      <c r="B103" s="14" t="s">
        <v>1382</v>
      </c>
      <c r="C103" s="14" t="s">
        <v>18</v>
      </c>
      <c r="D103" s="14" t="s">
        <v>10</v>
      </c>
      <c r="E103" s="15">
        <v>0</v>
      </c>
      <c r="F103" s="16">
        <v>14</v>
      </c>
      <c r="G103" s="16">
        <f>Table1[[#This Row],[QUANTITA'']]*Table1[[#This Row],[PREZZO UNITARIO]]</f>
        <v>0</v>
      </c>
      <c r="H103" s="17">
        <f>Table1[[#This Row],[TOTALE]]*22%</f>
        <v>0</v>
      </c>
      <c r="K103" s="2"/>
      <c r="L103" s="2"/>
      <c r="M103" s="2"/>
      <c r="N103" s="2"/>
    </row>
    <row r="104" spans="1:14" ht="14.25" customHeight="1">
      <c r="A104" s="13" t="s">
        <v>488</v>
      </c>
      <c r="B104" s="14" t="s">
        <v>1382</v>
      </c>
      <c r="C104" s="14" t="s">
        <v>18</v>
      </c>
      <c r="D104" s="14" t="s">
        <v>10</v>
      </c>
      <c r="E104" s="15">
        <v>0</v>
      </c>
      <c r="F104" s="16">
        <v>20</v>
      </c>
      <c r="G104" s="16">
        <f>Table1[[#This Row],[QUANTITA'']]*Table1[[#This Row],[PREZZO UNITARIO]]</f>
        <v>0</v>
      </c>
      <c r="H104" s="17">
        <f>Table1[[#This Row],[TOTALE]]*22%</f>
        <v>0</v>
      </c>
      <c r="K104" s="2"/>
      <c r="L104" s="2"/>
      <c r="M104" s="2"/>
      <c r="N104" s="2"/>
    </row>
    <row r="105" spans="1:14" ht="14.25" customHeight="1">
      <c r="A105" s="13" t="s">
        <v>488</v>
      </c>
      <c r="B105" s="14" t="s">
        <v>1382</v>
      </c>
      <c r="C105" s="14" t="s">
        <v>18</v>
      </c>
      <c r="D105" s="14"/>
      <c r="E105" s="15">
        <v>20</v>
      </c>
      <c r="F105" s="16">
        <v>20</v>
      </c>
      <c r="G105" s="16">
        <f>Table1[[#This Row],[QUANTITA'']]*Table1[[#This Row],[PREZZO UNITARIO]]</f>
        <v>400</v>
      </c>
      <c r="H105" s="17">
        <f>Table1[[#This Row],[TOTALE]]*22%</f>
        <v>88</v>
      </c>
      <c r="K105" s="2"/>
      <c r="L105" s="2"/>
      <c r="M105" s="2"/>
      <c r="N105" s="2"/>
    </row>
    <row r="106" spans="1:14" ht="14.25" customHeight="1">
      <c r="A106" s="13" t="s">
        <v>488</v>
      </c>
      <c r="B106" s="14" t="s">
        <v>1382</v>
      </c>
      <c r="C106" s="14" t="s">
        <v>18</v>
      </c>
      <c r="D106" s="14"/>
      <c r="E106" s="15">
        <v>30</v>
      </c>
      <c r="F106" s="16">
        <v>18</v>
      </c>
      <c r="G106" s="16">
        <f>Table1[[#This Row],[QUANTITA'']]*Table1[[#This Row],[PREZZO UNITARIO]]</f>
        <v>540</v>
      </c>
      <c r="H106" s="17">
        <f>Table1[[#This Row],[TOTALE]]*22%</f>
        <v>118.8</v>
      </c>
      <c r="K106" s="2"/>
      <c r="L106" s="2"/>
      <c r="M106" s="2"/>
      <c r="N106" s="2"/>
    </row>
    <row r="107" spans="1:14" ht="14.25" customHeight="1">
      <c r="A107" s="13" t="s">
        <v>489</v>
      </c>
      <c r="B107" s="14" t="s">
        <v>1382</v>
      </c>
      <c r="C107" s="14" t="s">
        <v>1383</v>
      </c>
      <c r="D107" s="14" t="s">
        <v>10</v>
      </c>
      <c r="E107" s="15">
        <v>0</v>
      </c>
      <c r="F107" s="16">
        <v>26</v>
      </c>
      <c r="G107" s="16">
        <f>Table1[[#This Row],[QUANTITA'']]*Table1[[#This Row],[PREZZO UNITARIO]]</f>
        <v>0</v>
      </c>
      <c r="H107" s="17">
        <f>Table1[[#This Row],[TOTALE]]*22%</f>
        <v>0</v>
      </c>
      <c r="K107" s="2"/>
      <c r="L107" s="2"/>
      <c r="M107" s="2"/>
      <c r="N107" s="2"/>
    </row>
    <row r="108" spans="1:14" ht="14.25" customHeight="1">
      <c r="A108" s="13" t="s">
        <v>489</v>
      </c>
      <c r="B108" s="14" t="s">
        <v>1382</v>
      </c>
      <c r="C108" s="14" t="s">
        <v>1383</v>
      </c>
      <c r="D108" s="14"/>
      <c r="E108" s="15">
        <v>30</v>
      </c>
      <c r="F108" s="16">
        <v>19</v>
      </c>
      <c r="G108" s="16">
        <f>Table1[[#This Row],[QUANTITA'']]*Table1[[#This Row],[PREZZO UNITARIO]]</f>
        <v>570</v>
      </c>
      <c r="H108" s="17">
        <f>Table1[[#This Row],[TOTALE]]*22%</f>
        <v>125.4</v>
      </c>
      <c r="K108" s="2"/>
      <c r="L108" s="2"/>
      <c r="M108" s="2"/>
      <c r="N108" s="2"/>
    </row>
    <row r="109" spans="1:14" ht="14.25" customHeight="1">
      <c r="A109" s="13" t="s">
        <v>489</v>
      </c>
      <c r="B109" s="14" t="s">
        <v>1382</v>
      </c>
      <c r="C109" s="14" t="s">
        <v>1383</v>
      </c>
      <c r="D109" s="14"/>
      <c r="E109" s="15">
        <v>20</v>
      </c>
      <c r="F109" s="16">
        <v>25</v>
      </c>
      <c r="G109" s="16">
        <f>Table1[[#This Row],[QUANTITA'']]*Table1[[#This Row],[PREZZO UNITARIO]]</f>
        <v>500</v>
      </c>
      <c r="H109" s="17">
        <f>Table1[[#This Row],[TOTALE]]*22%</f>
        <v>110</v>
      </c>
      <c r="K109" s="2"/>
      <c r="L109" s="2"/>
      <c r="M109" s="2"/>
      <c r="N109" s="2"/>
    </row>
    <row r="110" spans="1:14" ht="14.25" customHeight="1">
      <c r="A110" s="13" t="s">
        <v>491</v>
      </c>
      <c r="B110" s="14" t="s">
        <v>1382</v>
      </c>
      <c r="C110" s="14" t="s">
        <v>18</v>
      </c>
      <c r="D110" s="14"/>
      <c r="E110" s="15">
        <v>30</v>
      </c>
      <c r="F110" s="16">
        <v>29</v>
      </c>
      <c r="G110" s="16">
        <f>Table1[[#This Row],[QUANTITA'']]*Table1[[#This Row],[PREZZO UNITARIO]]</f>
        <v>870</v>
      </c>
      <c r="H110" s="17">
        <f>Table1[[#This Row],[TOTALE]]*22%</f>
        <v>191.4</v>
      </c>
      <c r="K110" s="2"/>
      <c r="L110" s="2"/>
      <c r="M110" s="2"/>
      <c r="N110" s="2"/>
    </row>
    <row r="111" spans="1:14" ht="14.25" customHeight="1">
      <c r="A111" s="13" t="s">
        <v>493</v>
      </c>
      <c r="B111" s="14" t="s">
        <v>1382</v>
      </c>
      <c r="C111" s="14" t="s">
        <v>1383</v>
      </c>
      <c r="D111" s="14"/>
      <c r="E111" s="15">
        <v>20</v>
      </c>
      <c r="F111" s="16">
        <v>34</v>
      </c>
      <c r="G111" s="16">
        <f>Table1[[#This Row],[QUANTITA'']]*Table1[[#This Row],[PREZZO UNITARIO]]</f>
        <v>680</v>
      </c>
      <c r="H111" s="17">
        <f>Table1[[#This Row],[TOTALE]]*22%</f>
        <v>149.6</v>
      </c>
      <c r="K111" s="2"/>
      <c r="L111" s="2"/>
      <c r="M111" s="2"/>
      <c r="N111" s="2"/>
    </row>
    <row r="112" spans="1:14" ht="14.25" customHeight="1">
      <c r="A112" s="13" t="s">
        <v>493</v>
      </c>
      <c r="B112" s="14" t="s">
        <v>1382</v>
      </c>
      <c r="C112" s="14" t="s">
        <v>1383</v>
      </c>
      <c r="D112" s="14" t="s">
        <v>10</v>
      </c>
      <c r="E112" s="15">
        <v>0</v>
      </c>
      <c r="F112" s="16">
        <v>16</v>
      </c>
      <c r="G112" s="16">
        <f>Table1[[#This Row],[QUANTITA'']]*Table1[[#This Row],[PREZZO UNITARIO]]</f>
        <v>0</v>
      </c>
      <c r="H112" s="17">
        <f>Table1[[#This Row],[TOTALE]]*22%</f>
        <v>0</v>
      </c>
      <c r="K112" s="2"/>
      <c r="L112" s="2"/>
      <c r="M112" s="2"/>
      <c r="N112" s="2"/>
    </row>
    <row r="113" spans="1:14" ht="14.25" customHeight="1">
      <c r="A113" s="13" t="s">
        <v>494</v>
      </c>
      <c r="B113" s="14" t="s">
        <v>1382</v>
      </c>
      <c r="C113" s="14" t="s">
        <v>18</v>
      </c>
      <c r="D113" s="14"/>
      <c r="E113" s="15">
        <v>30</v>
      </c>
      <c r="F113" s="16">
        <v>20</v>
      </c>
      <c r="G113" s="16">
        <f>Table1[[#This Row],[QUANTITA'']]*Table1[[#This Row],[PREZZO UNITARIO]]</f>
        <v>600</v>
      </c>
      <c r="H113" s="17">
        <f>Table1[[#This Row],[TOTALE]]*22%</f>
        <v>132</v>
      </c>
      <c r="K113" s="2"/>
      <c r="L113" s="2"/>
      <c r="M113" s="2"/>
      <c r="N113" s="2"/>
    </row>
    <row r="114" spans="1:14" ht="14.25" customHeight="1">
      <c r="A114" s="13" t="s">
        <v>494</v>
      </c>
      <c r="B114" s="14" t="s">
        <v>1382</v>
      </c>
      <c r="C114" s="14" t="s">
        <v>18</v>
      </c>
      <c r="D114" s="14"/>
      <c r="E114" s="15">
        <v>20</v>
      </c>
      <c r="F114" s="16">
        <v>33</v>
      </c>
      <c r="G114" s="16">
        <f>Table1[[#This Row],[QUANTITA'']]*Table1[[#This Row],[PREZZO UNITARIO]]</f>
        <v>660</v>
      </c>
      <c r="H114" s="17">
        <f>Table1[[#This Row],[TOTALE]]*22%</f>
        <v>145.19999999999999</v>
      </c>
      <c r="K114" s="2"/>
      <c r="L114" s="2"/>
      <c r="M114" s="2"/>
      <c r="N114" s="2"/>
    </row>
    <row r="115" spans="1:14" ht="14.25" customHeight="1">
      <c r="A115" s="13" t="s">
        <v>494</v>
      </c>
      <c r="B115" s="14" t="s">
        <v>1382</v>
      </c>
      <c r="C115" s="14" t="s">
        <v>18</v>
      </c>
      <c r="D115" s="14" t="s">
        <v>10</v>
      </c>
      <c r="E115" s="15">
        <v>0</v>
      </c>
      <c r="F115" s="16">
        <v>33</v>
      </c>
      <c r="G115" s="16">
        <f>Table1[[#This Row],[QUANTITA'']]*Table1[[#This Row],[PREZZO UNITARIO]]</f>
        <v>0</v>
      </c>
      <c r="H115" s="17">
        <f>Table1[[#This Row],[TOTALE]]*22%</f>
        <v>0</v>
      </c>
      <c r="K115" s="2"/>
      <c r="L115" s="2"/>
      <c r="M115" s="2"/>
      <c r="N115" s="2"/>
    </row>
    <row r="116" spans="1:14" ht="14.25" customHeight="1">
      <c r="A116" s="13" t="s">
        <v>495</v>
      </c>
      <c r="B116" s="14" t="s">
        <v>1382</v>
      </c>
      <c r="C116" s="14" t="s">
        <v>18</v>
      </c>
      <c r="D116" s="14" t="s">
        <v>10</v>
      </c>
      <c r="E116" s="15">
        <v>0</v>
      </c>
      <c r="F116" s="16">
        <v>15</v>
      </c>
      <c r="G116" s="16">
        <f>Table1[[#This Row],[QUANTITA'']]*Table1[[#This Row],[PREZZO UNITARIO]]</f>
        <v>0</v>
      </c>
      <c r="H116" s="17">
        <f>Table1[[#This Row],[TOTALE]]*22%</f>
        <v>0</v>
      </c>
      <c r="K116" s="2"/>
      <c r="L116" s="2"/>
      <c r="M116" s="2"/>
      <c r="N116" s="2"/>
    </row>
    <row r="117" spans="1:14" ht="14.25" customHeight="1">
      <c r="A117" s="13" t="s">
        <v>495</v>
      </c>
      <c r="B117" s="14" t="s">
        <v>1382</v>
      </c>
      <c r="C117" s="14" t="s">
        <v>18</v>
      </c>
      <c r="D117" s="14"/>
      <c r="E117" s="15">
        <v>30</v>
      </c>
      <c r="F117" s="16">
        <v>36</v>
      </c>
      <c r="G117" s="16">
        <f>Table1[[#This Row],[QUANTITA'']]*Table1[[#This Row],[PREZZO UNITARIO]]</f>
        <v>1080</v>
      </c>
      <c r="H117" s="17">
        <f>Table1[[#This Row],[TOTALE]]*22%</f>
        <v>237.6</v>
      </c>
      <c r="K117" s="2"/>
      <c r="L117" s="2"/>
      <c r="M117" s="2"/>
      <c r="N117" s="2"/>
    </row>
    <row r="118" spans="1:14" ht="14.25" customHeight="1">
      <c r="A118" s="13" t="s">
        <v>496</v>
      </c>
      <c r="B118" s="14" t="s">
        <v>1382</v>
      </c>
      <c r="C118" s="14" t="s">
        <v>1383</v>
      </c>
      <c r="D118" s="14"/>
      <c r="E118" s="15">
        <v>20</v>
      </c>
      <c r="F118" s="16">
        <v>21</v>
      </c>
      <c r="G118" s="16">
        <f>Table1[[#This Row],[QUANTITA'']]*Table1[[#This Row],[PREZZO UNITARIO]]</f>
        <v>420</v>
      </c>
      <c r="H118" s="17">
        <f>Table1[[#This Row],[TOTALE]]*22%</f>
        <v>92.4</v>
      </c>
      <c r="K118" s="2"/>
      <c r="L118" s="2"/>
      <c r="M118" s="2"/>
      <c r="N118" s="2"/>
    </row>
    <row r="119" spans="1:14" ht="14.25" customHeight="1">
      <c r="A119" s="13" t="s">
        <v>496</v>
      </c>
      <c r="B119" s="14" t="s">
        <v>1382</v>
      </c>
      <c r="C119" s="14" t="s">
        <v>1383</v>
      </c>
      <c r="D119" s="14" t="s">
        <v>10</v>
      </c>
      <c r="E119" s="15">
        <v>0</v>
      </c>
      <c r="F119" s="16">
        <v>13</v>
      </c>
      <c r="G119" s="16">
        <f>Table1[[#This Row],[QUANTITA'']]*Table1[[#This Row],[PREZZO UNITARIO]]</f>
        <v>0</v>
      </c>
      <c r="H119" s="17">
        <f>Table1[[#This Row],[TOTALE]]*22%</f>
        <v>0</v>
      </c>
      <c r="K119" s="2"/>
      <c r="L119" s="2"/>
      <c r="M119" s="2"/>
      <c r="N119" s="2"/>
    </row>
    <row r="120" spans="1:14" ht="14.25" customHeight="1">
      <c r="A120" s="13" t="s">
        <v>512</v>
      </c>
      <c r="B120" s="14" t="s">
        <v>1382</v>
      </c>
      <c r="C120" s="14" t="s">
        <v>1383</v>
      </c>
      <c r="D120" s="14"/>
      <c r="E120" s="15">
        <v>30</v>
      </c>
      <c r="F120" s="16">
        <v>22</v>
      </c>
      <c r="G120" s="16">
        <f>Table1[[#This Row],[QUANTITA'']]*Table1[[#This Row],[PREZZO UNITARIO]]</f>
        <v>660</v>
      </c>
      <c r="H120" s="17">
        <f>Table1[[#This Row],[TOTALE]]*22%</f>
        <v>145.19999999999999</v>
      </c>
      <c r="K120" s="2"/>
      <c r="L120" s="2"/>
      <c r="M120" s="2"/>
      <c r="N120" s="2"/>
    </row>
    <row r="121" spans="1:14" ht="14.25" customHeight="1">
      <c r="A121" s="13" t="s">
        <v>512</v>
      </c>
      <c r="B121" s="14" t="s">
        <v>1382</v>
      </c>
      <c r="C121" s="14" t="s">
        <v>1383</v>
      </c>
      <c r="D121" s="14" t="s">
        <v>10</v>
      </c>
      <c r="E121" s="15">
        <v>0</v>
      </c>
      <c r="F121" s="16">
        <v>37</v>
      </c>
      <c r="G121" s="16">
        <f>Table1[[#This Row],[QUANTITA'']]*Table1[[#This Row],[PREZZO UNITARIO]]</f>
        <v>0</v>
      </c>
      <c r="H121" s="17">
        <f>Table1[[#This Row],[TOTALE]]*22%</f>
        <v>0</v>
      </c>
      <c r="K121" s="2"/>
      <c r="L121" s="2"/>
      <c r="M121" s="2"/>
      <c r="N121" s="2"/>
    </row>
    <row r="122" spans="1:14" ht="14.25" customHeight="1">
      <c r="A122" s="13" t="s">
        <v>512</v>
      </c>
      <c r="B122" s="14" t="s">
        <v>1382</v>
      </c>
      <c r="C122" s="14" t="s">
        <v>1383</v>
      </c>
      <c r="D122" s="14"/>
      <c r="E122" s="15">
        <v>20</v>
      </c>
      <c r="F122" s="16">
        <v>23</v>
      </c>
      <c r="G122" s="16">
        <f>Table1[[#This Row],[QUANTITA'']]*Table1[[#This Row],[PREZZO UNITARIO]]</f>
        <v>460</v>
      </c>
      <c r="H122" s="17">
        <f>Table1[[#This Row],[TOTALE]]*22%</f>
        <v>101.2</v>
      </c>
      <c r="K122" s="2"/>
      <c r="L122" s="2"/>
      <c r="M122" s="2"/>
      <c r="N122" s="2"/>
    </row>
    <row r="123" spans="1:14" ht="14.25" customHeight="1">
      <c r="A123" s="13" t="s">
        <v>514</v>
      </c>
      <c r="B123" s="14" t="s">
        <v>1382</v>
      </c>
      <c r="C123" s="14" t="s">
        <v>18</v>
      </c>
      <c r="D123" s="14"/>
      <c r="E123" s="15">
        <v>20</v>
      </c>
      <c r="F123" s="16">
        <v>39</v>
      </c>
      <c r="G123" s="16">
        <f>Table1[[#This Row],[QUANTITA'']]*Table1[[#This Row],[PREZZO UNITARIO]]</f>
        <v>780</v>
      </c>
      <c r="H123" s="17">
        <f>Table1[[#This Row],[TOTALE]]*22%</f>
        <v>171.6</v>
      </c>
      <c r="K123" s="2"/>
      <c r="L123" s="2"/>
      <c r="M123" s="2"/>
      <c r="N123" s="2"/>
    </row>
    <row r="124" spans="1:14" ht="14.25" customHeight="1">
      <c r="A124" s="13" t="s">
        <v>514</v>
      </c>
      <c r="B124" s="14" t="s">
        <v>1382</v>
      </c>
      <c r="C124" s="14" t="s">
        <v>18</v>
      </c>
      <c r="D124" s="14"/>
      <c r="E124" s="15">
        <v>30</v>
      </c>
      <c r="F124" s="16">
        <v>34</v>
      </c>
      <c r="G124" s="16">
        <f>Table1[[#This Row],[QUANTITA'']]*Table1[[#This Row],[PREZZO UNITARIO]]</f>
        <v>1020</v>
      </c>
      <c r="H124" s="17">
        <f>Table1[[#This Row],[TOTALE]]*22%</f>
        <v>224.4</v>
      </c>
      <c r="K124" s="2"/>
      <c r="L124" s="2"/>
      <c r="M124" s="2"/>
      <c r="N124" s="2"/>
    </row>
    <row r="125" spans="1:14" ht="14.25" customHeight="1">
      <c r="A125" s="13" t="s">
        <v>514</v>
      </c>
      <c r="B125" s="14" t="s">
        <v>1382</v>
      </c>
      <c r="C125" s="14" t="s">
        <v>18</v>
      </c>
      <c r="D125" s="14" t="s">
        <v>10</v>
      </c>
      <c r="E125" s="15">
        <v>0</v>
      </c>
      <c r="F125" s="16">
        <v>19</v>
      </c>
      <c r="G125" s="16">
        <f>Table1[[#This Row],[QUANTITA'']]*Table1[[#This Row],[PREZZO UNITARIO]]</f>
        <v>0</v>
      </c>
      <c r="H125" s="17">
        <f>Table1[[#This Row],[TOTALE]]*22%</f>
        <v>0</v>
      </c>
      <c r="K125" s="2"/>
      <c r="L125" s="2"/>
      <c r="M125" s="2"/>
      <c r="N125" s="2"/>
    </row>
    <row r="126" spans="1:14" ht="14.25" customHeight="1">
      <c r="A126" s="13" t="s">
        <v>516</v>
      </c>
      <c r="B126" s="14" t="s">
        <v>1382</v>
      </c>
      <c r="C126" s="14" t="s">
        <v>1383</v>
      </c>
      <c r="D126" s="14" t="s">
        <v>10</v>
      </c>
      <c r="E126" s="15">
        <v>0</v>
      </c>
      <c r="F126" s="16">
        <v>28</v>
      </c>
      <c r="G126" s="16">
        <f>Table1[[#This Row],[QUANTITA'']]*Table1[[#This Row],[PREZZO UNITARIO]]</f>
        <v>0</v>
      </c>
      <c r="H126" s="17">
        <f>Table1[[#This Row],[TOTALE]]*22%</f>
        <v>0</v>
      </c>
      <c r="K126" s="2"/>
      <c r="L126" s="2"/>
      <c r="M126" s="2"/>
      <c r="N126" s="2"/>
    </row>
    <row r="127" spans="1:14" ht="14.25" customHeight="1">
      <c r="A127" s="13" t="s">
        <v>516</v>
      </c>
      <c r="B127" s="14" t="s">
        <v>1382</v>
      </c>
      <c r="C127" s="14" t="s">
        <v>1383</v>
      </c>
      <c r="D127" s="14"/>
      <c r="E127" s="15">
        <v>30</v>
      </c>
      <c r="F127" s="16">
        <v>40</v>
      </c>
      <c r="G127" s="16">
        <f>Table1[[#This Row],[QUANTITA'']]*Table1[[#This Row],[PREZZO UNITARIO]]</f>
        <v>1200</v>
      </c>
      <c r="H127" s="17">
        <f>Table1[[#This Row],[TOTALE]]*22%</f>
        <v>264</v>
      </c>
      <c r="K127" s="2"/>
      <c r="L127" s="2"/>
      <c r="M127" s="2"/>
      <c r="N127" s="2"/>
    </row>
    <row r="128" spans="1:14" ht="14.25" customHeight="1">
      <c r="A128" s="13" t="s">
        <v>516</v>
      </c>
      <c r="B128" s="14" t="s">
        <v>1382</v>
      </c>
      <c r="C128" s="14" t="s">
        <v>1383</v>
      </c>
      <c r="D128" s="14"/>
      <c r="E128" s="15">
        <v>20</v>
      </c>
      <c r="F128" s="16">
        <v>22</v>
      </c>
      <c r="G128" s="16">
        <f>Table1[[#This Row],[QUANTITA'']]*Table1[[#This Row],[PREZZO UNITARIO]]</f>
        <v>440</v>
      </c>
      <c r="H128" s="17">
        <f>Table1[[#This Row],[TOTALE]]*22%</f>
        <v>96.8</v>
      </c>
      <c r="K128" s="2"/>
      <c r="L128" s="2"/>
      <c r="M128" s="2"/>
      <c r="N128" s="2"/>
    </row>
    <row r="129" spans="1:14" ht="14.25" customHeight="1">
      <c r="A129" s="13" t="s">
        <v>518</v>
      </c>
      <c r="B129" s="14" t="s">
        <v>1382</v>
      </c>
      <c r="C129" s="14" t="s">
        <v>18</v>
      </c>
      <c r="D129" s="14"/>
      <c r="E129" s="15">
        <v>30</v>
      </c>
      <c r="F129" s="16">
        <v>40</v>
      </c>
      <c r="G129" s="16">
        <f>Table1[[#This Row],[QUANTITA'']]*Table1[[#This Row],[PREZZO UNITARIO]]</f>
        <v>1200</v>
      </c>
      <c r="H129" s="17">
        <f>Table1[[#This Row],[TOTALE]]*22%</f>
        <v>264</v>
      </c>
      <c r="K129" s="2"/>
      <c r="L129" s="2"/>
      <c r="M129" s="2"/>
      <c r="N129" s="2"/>
    </row>
    <row r="130" spans="1:14" ht="14.25" customHeight="1">
      <c r="A130" s="13" t="s">
        <v>523</v>
      </c>
      <c r="B130" s="14" t="s">
        <v>1382</v>
      </c>
      <c r="C130" s="14" t="s">
        <v>18</v>
      </c>
      <c r="D130" s="14"/>
      <c r="E130" s="15">
        <v>20</v>
      </c>
      <c r="F130" s="16">
        <v>13</v>
      </c>
      <c r="G130" s="16">
        <f>Table1[[#This Row],[QUANTITA'']]*Table1[[#This Row],[PREZZO UNITARIO]]</f>
        <v>260</v>
      </c>
      <c r="H130" s="17">
        <f>Table1[[#This Row],[TOTALE]]*22%</f>
        <v>57.2</v>
      </c>
      <c r="K130" s="2"/>
      <c r="L130" s="2"/>
      <c r="M130" s="2"/>
      <c r="N130" s="2"/>
    </row>
    <row r="131" spans="1:14" ht="14.25" customHeight="1">
      <c r="A131" s="13" t="s">
        <v>523</v>
      </c>
      <c r="B131" s="14" t="s">
        <v>1382</v>
      </c>
      <c r="C131" s="14" t="s">
        <v>18</v>
      </c>
      <c r="D131" s="14" t="s">
        <v>10</v>
      </c>
      <c r="E131" s="15">
        <v>0</v>
      </c>
      <c r="F131" s="16">
        <v>39</v>
      </c>
      <c r="G131" s="16">
        <f>Table1[[#This Row],[QUANTITA'']]*Table1[[#This Row],[PREZZO UNITARIO]]</f>
        <v>0</v>
      </c>
      <c r="H131" s="17">
        <f>Table1[[#This Row],[TOTALE]]*22%</f>
        <v>0</v>
      </c>
      <c r="K131" s="2"/>
      <c r="L131" s="2"/>
      <c r="M131" s="2"/>
      <c r="N131" s="2"/>
    </row>
    <row r="132" spans="1:14" ht="14.25" customHeight="1">
      <c r="A132" s="13" t="s">
        <v>523</v>
      </c>
      <c r="B132" s="14" t="s">
        <v>1382</v>
      </c>
      <c r="C132" s="14" t="s">
        <v>18</v>
      </c>
      <c r="D132" s="14"/>
      <c r="E132" s="15">
        <v>30</v>
      </c>
      <c r="F132" s="16">
        <v>34</v>
      </c>
      <c r="G132" s="16">
        <f>Table1[[#This Row],[QUANTITA'']]*Table1[[#This Row],[PREZZO UNITARIO]]</f>
        <v>1020</v>
      </c>
      <c r="H132" s="17">
        <f>Table1[[#This Row],[TOTALE]]*22%</f>
        <v>224.4</v>
      </c>
      <c r="K132" s="2"/>
      <c r="L132" s="2"/>
      <c r="M132" s="2"/>
      <c r="N132" s="2"/>
    </row>
    <row r="133" spans="1:14" ht="14.25" customHeight="1">
      <c r="A133" s="13" t="s">
        <v>526</v>
      </c>
      <c r="B133" s="14" t="s">
        <v>1382</v>
      </c>
      <c r="C133" s="14" t="s">
        <v>1383</v>
      </c>
      <c r="D133" s="14" t="s">
        <v>10</v>
      </c>
      <c r="E133" s="15">
        <v>0</v>
      </c>
      <c r="F133" s="16">
        <v>36</v>
      </c>
      <c r="G133" s="16">
        <f>Table1[[#This Row],[QUANTITA'']]*Table1[[#This Row],[PREZZO UNITARIO]]</f>
        <v>0</v>
      </c>
      <c r="H133" s="17">
        <f>Table1[[#This Row],[TOTALE]]*22%</f>
        <v>0</v>
      </c>
      <c r="K133" s="2"/>
      <c r="L133" s="2"/>
      <c r="M133" s="2"/>
      <c r="N133" s="2"/>
    </row>
    <row r="134" spans="1:14" ht="14.25" customHeight="1">
      <c r="A134" s="13" t="s">
        <v>527</v>
      </c>
      <c r="B134" s="14" t="s">
        <v>1382</v>
      </c>
      <c r="C134" s="14" t="s">
        <v>1383</v>
      </c>
      <c r="D134" s="14" t="s">
        <v>10</v>
      </c>
      <c r="E134" s="15">
        <v>0</v>
      </c>
      <c r="F134" s="16">
        <v>10</v>
      </c>
      <c r="G134" s="16">
        <f>Table1[[#This Row],[QUANTITA'']]*Table1[[#This Row],[PREZZO UNITARIO]]</f>
        <v>0</v>
      </c>
      <c r="H134" s="17">
        <f>Table1[[#This Row],[TOTALE]]*22%</f>
        <v>0</v>
      </c>
      <c r="K134" s="2"/>
      <c r="L134" s="2"/>
      <c r="M134" s="2"/>
      <c r="N134" s="2"/>
    </row>
    <row r="135" spans="1:14" ht="14.25" customHeight="1">
      <c r="A135" s="13" t="s">
        <v>527</v>
      </c>
      <c r="B135" s="14" t="s">
        <v>1382</v>
      </c>
      <c r="C135" s="14" t="s">
        <v>1383</v>
      </c>
      <c r="D135" s="14"/>
      <c r="E135" s="15">
        <v>30</v>
      </c>
      <c r="F135" s="16">
        <v>30</v>
      </c>
      <c r="G135" s="16">
        <f>Table1[[#This Row],[QUANTITA'']]*Table1[[#This Row],[PREZZO UNITARIO]]</f>
        <v>900</v>
      </c>
      <c r="H135" s="17">
        <f>Table1[[#This Row],[TOTALE]]*22%</f>
        <v>198</v>
      </c>
      <c r="K135" s="2"/>
      <c r="L135" s="2"/>
      <c r="M135" s="2"/>
      <c r="N135" s="2"/>
    </row>
    <row r="136" spans="1:14" ht="14.25" customHeight="1">
      <c r="A136" s="13" t="s">
        <v>527</v>
      </c>
      <c r="B136" s="14" t="s">
        <v>1382</v>
      </c>
      <c r="C136" s="14" t="s">
        <v>1383</v>
      </c>
      <c r="D136" s="14"/>
      <c r="E136" s="15">
        <v>20</v>
      </c>
      <c r="F136" s="16">
        <v>11</v>
      </c>
      <c r="G136" s="16">
        <f>Table1[[#This Row],[QUANTITA'']]*Table1[[#This Row],[PREZZO UNITARIO]]</f>
        <v>220</v>
      </c>
      <c r="H136" s="17">
        <f>Table1[[#This Row],[TOTALE]]*22%</f>
        <v>48.4</v>
      </c>
      <c r="K136" s="2"/>
      <c r="L136" s="2"/>
      <c r="M136" s="2"/>
      <c r="N136" s="2"/>
    </row>
    <row r="137" spans="1:14" ht="14.25" customHeight="1">
      <c r="A137" s="13" t="s">
        <v>528</v>
      </c>
      <c r="B137" s="14" t="s">
        <v>1382</v>
      </c>
      <c r="C137" s="14" t="s">
        <v>1383</v>
      </c>
      <c r="D137" s="14" t="s">
        <v>10</v>
      </c>
      <c r="E137" s="15">
        <v>0</v>
      </c>
      <c r="F137" s="16">
        <v>40</v>
      </c>
      <c r="G137" s="16">
        <f>Table1[[#This Row],[QUANTITA'']]*Table1[[#This Row],[PREZZO UNITARIO]]</f>
        <v>0</v>
      </c>
      <c r="H137" s="17">
        <f>Table1[[#This Row],[TOTALE]]*22%</f>
        <v>0</v>
      </c>
      <c r="K137" s="2"/>
      <c r="L137" s="2"/>
      <c r="M137" s="2"/>
      <c r="N137" s="2"/>
    </row>
    <row r="138" spans="1:14" ht="14.25" customHeight="1">
      <c r="A138" s="13" t="s">
        <v>528</v>
      </c>
      <c r="B138" s="14" t="s">
        <v>1382</v>
      </c>
      <c r="C138" s="14" t="s">
        <v>1383</v>
      </c>
      <c r="D138" s="14"/>
      <c r="E138" s="15">
        <v>30</v>
      </c>
      <c r="F138" s="16">
        <v>35</v>
      </c>
      <c r="G138" s="16">
        <f>Table1[[#This Row],[QUANTITA'']]*Table1[[#This Row],[PREZZO UNITARIO]]</f>
        <v>1050</v>
      </c>
      <c r="H138" s="17">
        <f>Table1[[#This Row],[TOTALE]]*22%</f>
        <v>231</v>
      </c>
      <c r="K138" s="2"/>
      <c r="L138" s="2"/>
      <c r="M138" s="2"/>
      <c r="N138" s="2"/>
    </row>
    <row r="139" spans="1:14" ht="14.25" customHeight="1">
      <c r="A139" s="13" t="s">
        <v>528</v>
      </c>
      <c r="B139" s="14" t="s">
        <v>1382</v>
      </c>
      <c r="C139" s="14" t="s">
        <v>1383</v>
      </c>
      <c r="D139" s="14"/>
      <c r="E139" s="15">
        <v>20</v>
      </c>
      <c r="F139" s="16">
        <v>22</v>
      </c>
      <c r="G139" s="16">
        <f>Table1[[#This Row],[QUANTITA'']]*Table1[[#This Row],[PREZZO UNITARIO]]</f>
        <v>440</v>
      </c>
      <c r="H139" s="17">
        <f>Table1[[#This Row],[TOTALE]]*22%</f>
        <v>96.8</v>
      </c>
      <c r="K139" s="2"/>
      <c r="L139" s="2"/>
      <c r="M139" s="2"/>
      <c r="N139" s="2"/>
    </row>
    <row r="140" spans="1:14" ht="14.25" customHeight="1">
      <c r="A140" s="13" t="s">
        <v>577</v>
      </c>
      <c r="B140" s="14" t="s">
        <v>1382</v>
      </c>
      <c r="C140" s="14" t="s">
        <v>1383</v>
      </c>
      <c r="D140" s="14"/>
      <c r="E140" s="15">
        <v>20</v>
      </c>
      <c r="F140" s="16">
        <v>10</v>
      </c>
      <c r="G140" s="16">
        <f>Table1[[#This Row],[QUANTITA'']]*Table1[[#This Row],[PREZZO UNITARIO]]</f>
        <v>200</v>
      </c>
      <c r="H140" s="17">
        <f>Table1[[#This Row],[TOTALE]]*22%</f>
        <v>44</v>
      </c>
      <c r="K140" s="2"/>
      <c r="L140" s="2"/>
      <c r="M140" s="2"/>
      <c r="N140" s="2"/>
    </row>
    <row r="141" spans="1:14" ht="14.25" customHeight="1">
      <c r="A141" s="13" t="s">
        <v>577</v>
      </c>
      <c r="B141" s="14" t="s">
        <v>1382</v>
      </c>
      <c r="C141" s="14" t="s">
        <v>1383</v>
      </c>
      <c r="D141" s="14"/>
      <c r="E141" s="15">
        <v>30</v>
      </c>
      <c r="F141" s="16">
        <v>18</v>
      </c>
      <c r="G141" s="16">
        <f>Table1[[#This Row],[QUANTITA'']]*Table1[[#This Row],[PREZZO UNITARIO]]</f>
        <v>540</v>
      </c>
      <c r="H141" s="17">
        <f>Table1[[#This Row],[TOTALE]]*22%</f>
        <v>118.8</v>
      </c>
      <c r="K141" s="2"/>
      <c r="L141" s="2"/>
      <c r="M141" s="2"/>
      <c r="N141" s="2"/>
    </row>
    <row r="142" spans="1:14" ht="14.25" customHeight="1">
      <c r="A142" s="13" t="s">
        <v>577</v>
      </c>
      <c r="B142" s="14" t="s">
        <v>1382</v>
      </c>
      <c r="C142" s="14" t="s">
        <v>1383</v>
      </c>
      <c r="D142" s="14" t="s">
        <v>10</v>
      </c>
      <c r="E142" s="15">
        <v>0</v>
      </c>
      <c r="F142" s="16">
        <v>35</v>
      </c>
      <c r="G142" s="16">
        <f>Table1[[#This Row],[QUANTITA'']]*Table1[[#This Row],[PREZZO UNITARIO]]</f>
        <v>0</v>
      </c>
      <c r="H142" s="17">
        <f>Table1[[#This Row],[TOTALE]]*22%</f>
        <v>0</v>
      </c>
      <c r="K142" s="2"/>
      <c r="L142" s="2"/>
      <c r="M142" s="2"/>
      <c r="N142" s="2"/>
    </row>
    <row r="143" spans="1:14" ht="14.25" customHeight="1">
      <c r="A143" s="13" t="s">
        <v>628</v>
      </c>
      <c r="B143" s="14" t="s">
        <v>1382</v>
      </c>
      <c r="C143" s="14" t="s">
        <v>1383</v>
      </c>
      <c r="D143" s="14" t="s">
        <v>10</v>
      </c>
      <c r="E143" s="15">
        <v>0</v>
      </c>
      <c r="F143" s="16">
        <v>31</v>
      </c>
      <c r="G143" s="16">
        <f>Table1[[#This Row],[QUANTITA'']]*Table1[[#This Row],[PREZZO UNITARIO]]</f>
        <v>0</v>
      </c>
      <c r="H143" s="17">
        <f>Table1[[#This Row],[TOTALE]]*22%</f>
        <v>0</v>
      </c>
      <c r="K143" s="2"/>
      <c r="L143" s="2"/>
      <c r="M143" s="2"/>
      <c r="N143" s="2"/>
    </row>
    <row r="144" spans="1:14" ht="14.25" customHeight="1">
      <c r="A144" s="13" t="s">
        <v>628</v>
      </c>
      <c r="B144" s="14" t="s">
        <v>1382</v>
      </c>
      <c r="C144" s="14" t="s">
        <v>1383</v>
      </c>
      <c r="D144" s="14"/>
      <c r="E144" s="15">
        <v>20</v>
      </c>
      <c r="F144" s="16">
        <v>15</v>
      </c>
      <c r="G144" s="16">
        <f>Table1[[#This Row],[QUANTITA'']]*Table1[[#This Row],[PREZZO UNITARIO]]</f>
        <v>300</v>
      </c>
      <c r="H144" s="17">
        <f>Table1[[#This Row],[TOTALE]]*22%</f>
        <v>66</v>
      </c>
      <c r="K144" s="2"/>
      <c r="L144" s="2"/>
      <c r="M144" s="2"/>
      <c r="N144" s="2"/>
    </row>
    <row r="145" spans="1:14" ht="14.25" customHeight="1">
      <c r="A145" s="13" t="s">
        <v>628</v>
      </c>
      <c r="B145" s="14" t="s">
        <v>1382</v>
      </c>
      <c r="C145" s="14" t="s">
        <v>1383</v>
      </c>
      <c r="D145" s="14"/>
      <c r="E145" s="15">
        <v>20</v>
      </c>
      <c r="F145" s="16">
        <v>31</v>
      </c>
      <c r="G145" s="16">
        <f>Table1[[#This Row],[QUANTITA'']]*Table1[[#This Row],[PREZZO UNITARIO]]</f>
        <v>620</v>
      </c>
      <c r="H145" s="17">
        <f>Table1[[#This Row],[TOTALE]]*22%</f>
        <v>136.4</v>
      </c>
      <c r="K145" s="2"/>
      <c r="L145" s="2"/>
      <c r="M145" s="2"/>
      <c r="N145" s="2"/>
    </row>
    <row r="146" spans="1:14" ht="14.25" customHeight="1">
      <c r="A146" s="13" t="s">
        <v>628</v>
      </c>
      <c r="B146" s="14" t="s">
        <v>1382</v>
      </c>
      <c r="C146" s="14" t="s">
        <v>1383</v>
      </c>
      <c r="D146" s="14"/>
      <c r="E146" s="15">
        <v>30</v>
      </c>
      <c r="F146" s="16">
        <v>40</v>
      </c>
      <c r="G146" s="16">
        <f>Table1[[#This Row],[QUANTITA'']]*Table1[[#This Row],[PREZZO UNITARIO]]</f>
        <v>1200</v>
      </c>
      <c r="H146" s="17">
        <f>Table1[[#This Row],[TOTALE]]*22%</f>
        <v>264</v>
      </c>
      <c r="K146" s="2"/>
      <c r="L146" s="2"/>
      <c r="M146" s="2"/>
      <c r="N146" s="2"/>
    </row>
    <row r="147" spans="1:14" ht="14.25" customHeight="1">
      <c r="A147" s="13" t="s">
        <v>661</v>
      </c>
      <c r="B147" s="14" t="s">
        <v>1382</v>
      </c>
      <c r="C147" s="14" t="s">
        <v>1392</v>
      </c>
      <c r="D147" s="14" t="s">
        <v>10</v>
      </c>
      <c r="E147" s="15">
        <v>0</v>
      </c>
      <c r="F147" s="16">
        <v>30</v>
      </c>
      <c r="G147" s="16">
        <f>Table1[[#This Row],[QUANTITA'']]*Table1[[#This Row],[PREZZO UNITARIO]]</f>
        <v>0</v>
      </c>
      <c r="H147" s="17">
        <f>Table1[[#This Row],[TOTALE]]*22%</f>
        <v>0</v>
      </c>
      <c r="K147" s="2"/>
      <c r="L147" s="2"/>
      <c r="M147" s="2"/>
      <c r="N147" s="2"/>
    </row>
    <row r="148" spans="1:14" ht="14.25" customHeight="1">
      <c r="A148" s="13" t="s">
        <v>661</v>
      </c>
      <c r="B148" s="14" t="s">
        <v>1382</v>
      </c>
      <c r="C148" s="14" t="s">
        <v>1392</v>
      </c>
      <c r="D148" s="14"/>
      <c r="E148" s="15">
        <v>20</v>
      </c>
      <c r="F148" s="16">
        <v>23</v>
      </c>
      <c r="G148" s="16">
        <f>Table1[[#This Row],[QUANTITA'']]*Table1[[#This Row],[PREZZO UNITARIO]]</f>
        <v>460</v>
      </c>
      <c r="H148" s="17">
        <f>Table1[[#This Row],[TOTALE]]*22%</f>
        <v>101.2</v>
      </c>
      <c r="K148" s="2"/>
      <c r="L148" s="2"/>
      <c r="M148" s="2"/>
      <c r="N148" s="2"/>
    </row>
    <row r="149" spans="1:14" ht="14.25" customHeight="1">
      <c r="A149" s="13" t="s">
        <v>661</v>
      </c>
      <c r="B149" s="14" t="s">
        <v>1382</v>
      </c>
      <c r="C149" s="14" t="s">
        <v>1392</v>
      </c>
      <c r="D149" s="14"/>
      <c r="E149" s="15">
        <v>30</v>
      </c>
      <c r="F149" s="16">
        <v>17</v>
      </c>
      <c r="G149" s="16">
        <f>Table1[[#This Row],[QUANTITA'']]*Table1[[#This Row],[PREZZO UNITARIO]]</f>
        <v>510</v>
      </c>
      <c r="H149" s="17">
        <f>Table1[[#This Row],[TOTALE]]*22%</f>
        <v>112.2</v>
      </c>
      <c r="K149" s="2"/>
      <c r="L149" s="2"/>
      <c r="M149" s="2"/>
      <c r="N149" s="2"/>
    </row>
    <row r="150" spans="1:14" ht="14.25" customHeight="1">
      <c r="A150" s="13" t="s">
        <v>680</v>
      </c>
      <c r="B150" s="14" t="s">
        <v>1382</v>
      </c>
      <c r="C150" s="14" t="s">
        <v>18</v>
      </c>
      <c r="D150" s="14"/>
      <c r="E150" s="15">
        <v>20</v>
      </c>
      <c r="F150" s="16">
        <v>35</v>
      </c>
      <c r="G150" s="16">
        <f>Table1[[#This Row],[QUANTITA'']]*Table1[[#This Row],[PREZZO UNITARIO]]</f>
        <v>700</v>
      </c>
      <c r="H150" s="17">
        <f>Table1[[#This Row],[TOTALE]]*22%</f>
        <v>154</v>
      </c>
      <c r="K150" s="2"/>
      <c r="L150" s="2"/>
      <c r="M150" s="2"/>
      <c r="N150" s="2"/>
    </row>
    <row r="151" spans="1:14" ht="14.25" customHeight="1">
      <c r="A151" s="13" t="s">
        <v>680</v>
      </c>
      <c r="B151" s="14" t="s">
        <v>1382</v>
      </c>
      <c r="C151" s="14" t="s">
        <v>18</v>
      </c>
      <c r="D151" s="14" t="s">
        <v>10</v>
      </c>
      <c r="E151" s="15">
        <v>0</v>
      </c>
      <c r="F151" s="16">
        <v>29</v>
      </c>
      <c r="G151" s="16">
        <f>Table1[[#This Row],[QUANTITA'']]*Table1[[#This Row],[PREZZO UNITARIO]]</f>
        <v>0</v>
      </c>
      <c r="H151" s="17">
        <f>Table1[[#This Row],[TOTALE]]*22%</f>
        <v>0</v>
      </c>
      <c r="K151" s="2"/>
      <c r="L151" s="2"/>
      <c r="M151" s="2"/>
      <c r="N151" s="2"/>
    </row>
    <row r="152" spans="1:14" ht="14.25" customHeight="1">
      <c r="A152" s="13" t="s">
        <v>680</v>
      </c>
      <c r="B152" s="14" t="s">
        <v>1382</v>
      </c>
      <c r="C152" s="14" t="s">
        <v>18</v>
      </c>
      <c r="D152" s="14"/>
      <c r="E152" s="15">
        <v>30</v>
      </c>
      <c r="F152" s="16">
        <v>22</v>
      </c>
      <c r="G152" s="16">
        <f>Table1[[#This Row],[QUANTITA'']]*Table1[[#This Row],[PREZZO UNITARIO]]</f>
        <v>660</v>
      </c>
      <c r="H152" s="17">
        <f>Table1[[#This Row],[TOTALE]]*22%</f>
        <v>145.19999999999999</v>
      </c>
      <c r="K152" s="2"/>
      <c r="L152" s="2"/>
      <c r="M152" s="2"/>
      <c r="N152" s="2"/>
    </row>
    <row r="153" spans="1:14" ht="14.25" customHeight="1">
      <c r="A153" s="13" t="s">
        <v>680</v>
      </c>
      <c r="B153" s="14" t="s">
        <v>1382</v>
      </c>
      <c r="C153" s="14" t="s">
        <v>18</v>
      </c>
      <c r="D153" s="14"/>
      <c r="E153" s="15">
        <v>20</v>
      </c>
      <c r="F153" s="16">
        <v>14</v>
      </c>
      <c r="G153" s="16">
        <f>Table1[[#This Row],[QUANTITA'']]*Table1[[#This Row],[PREZZO UNITARIO]]</f>
        <v>280</v>
      </c>
      <c r="H153" s="17">
        <f>Table1[[#This Row],[TOTALE]]*22%</f>
        <v>61.6</v>
      </c>
      <c r="K153" s="2"/>
      <c r="L153" s="2"/>
      <c r="M153" s="2"/>
      <c r="N153" s="2"/>
    </row>
    <row r="154" spans="1:14" ht="14.25" customHeight="1">
      <c r="A154" s="13" t="s">
        <v>681</v>
      </c>
      <c r="B154" s="14" t="s">
        <v>1382</v>
      </c>
      <c r="C154" s="14" t="s">
        <v>18</v>
      </c>
      <c r="D154" s="14" t="s">
        <v>10</v>
      </c>
      <c r="E154" s="15">
        <v>0</v>
      </c>
      <c r="F154" s="16">
        <v>22</v>
      </c>
      <c r="G154" s="16">
        <f>Table1[[#This Row],[QUANTITA'']]*Table1[[#This Row],[PREZZO UNITARIO]]</f>
        <v>0</v>
      </c>
      <c r="H154" s="17">
        <f>Table1[[#This Row],[TOTALE]]*22%</f>
        <v>0</v>
      </c>
      <c r="K154" s="2"/>
      <c r="L154" s="2"/>
      <c r="M154" s="2"/>
      <c r="N154" s="2"/>
    </row>
    <row r="155" spans="1:14" ht="14.25" customHeight="1">
      <c r="A155" s="13" t="s">
        <v>681</v>
      </c>
      <c r="B155" s="14" t="s">
        <v>1382</v>
      </c>
      <c r="C155" s="14" t="s">
        <v>18</v>
      </c>
      <c r="D155" s="14"/>
      <c r="E155" s="15">
        <v>20</v>
      </c>
      <c r="F155" s="16">
        <v>15</v>
      </c>
      <c r="G155" s="16">
        <f>Table1[[#This Row],[QUANTITA'']]*Table1[[#This Row],[PREZZO UNITARIO]]</f>
        <v>300</v>
      </c>
      <c r="H155" s="17">
        <f>Table1[[#This Row],[TOTALE]]*22%</f>
        <v>66</v>
      </c>
      <c r="K155" s="2"/>
      <c r="L155" s="2"/>
      <c r="M155" s="2"/>
      <c r="N155" s="2"/>
    </row>
    <row r="156" spans="1:14" ht="14.25" customHeight="1">
      <c r="A156" s="13" t="s">
        <v>681</v>
      </c>
      <c r="B156" s="14" t="s">
        <v>1382</v>
      </c>
      <c r="C156" s="14" t="s">
        <v>18</v>
      </c>
      <c r="D156" s="14"/>
      <c r="E156" s="15">
        <v>30</v>
      </c>
      <c r="F156" s="16">
        <v>23</v>
      </c>
      <c r="G156" s="16">
        <f>Table1[[#This Row],[QUANTITA'']]*Table1[[#This Row],[PREZZO UNITARIO]]</f>
        <v>690</v>
      </c>
      <c r="H156" s="17">
        <f>Table1[[#This Row],[TOTALE]]*22%</f>
        <v>151.80000000000001</v>
      </c>
      <c r="K156" s="2"/>
      <c r="L156" s="2"/>
      <c r="M156" s="2"/>
      <c r="N156" s="2"/>
    </row>
    <row r="157" spans="1:14" ht="14.25" customHeight="1">
      <c r="A157" s="13" t="s">
        <v>682</v>
      </c>
      <c r="B157" s="14" t="s">
        <v>1382</v>
      </c>
      <c r="C157" s="14" t="s">
        <v>18</v>
      </c>
      <c r="D157" s="14" t="s">
        <v>10</v>
      </c>
      <c r="E157" s="15">
        <v>0</v>
      </c>
      <c r="F157" s="16">
        <v>28</v>
      </c>
      <c r="G157" s="16">
        <f>Table1[[#This Row],[QUANTITA'']]*Table1[[#This Row],[PREZZO UNITARIO]]</f>
        <v>0</v>
      </c>
      <c r="H157" s="17">
        <f>Table1[[#This Row],[TOTALE]]*22%</f>
        <v>0</v>
      </c>
      <c r="K157" s="2"/>
      <c r="L157" s="2"/>
      <c r="M157" s="2"/>
      <c r="N157" s="2"/>
    </row>
    <row r="158" spans="1:14" ht="14.25" customHeight="1">
      <c r="A158" s="13" t="s">
        <v>682</v>
      </c>
      <c r="B158" s="14" t="s">
        <v>1382</v>
      </c>
      <c r="C158" s="14" t="s">
        <v>18</v>
      </c>
      <c r="D158" s="14"/>
      <c r="E158" s="15">
        <v>30</v>
      </c>
      <c r="F158" s="16">
        <v>38</v>
      </c>
      <c r="G158" s="16">
        <f>Table1[[#This Row],[QUANTITA'']]*Table1[[#This Row],[PREZZO UNITARIO]]</f>
        <v>1140</v>
      </c>
      <c r="H158" s="17">
        <f>Table1[[#This Row],[TOTALE]]*22%</f>
        <v>250.8</v>
      </c>
      <c r="K158" s="2"/>
      <c r="L158" s="2"/>
      <c r="M158" s="2"/>
      <c r="N158" s="2"/>
    </row>
    <row r="159" spans="1:14" ht="14.25" customHeight="1">
      <c r="A159" s="13" t="s">
        <v>682</v>
      </c>
      <c r="B159" s="14" t="s">
        <v>1382</v>
      </c>
      <c r="C159" s="14" t="s">
        <v>18</v>
      </c>
      <c r="D159" s="14"/>
      <c r="E159" s="15">
        <v>20</v>
      </c>
      <c r="F159" s="16">
        <v>33</v>
      </c>
      <c r="G159" s="16">
        <f>Table1[[#This Row],[QUANTITA'']]*Table1[[#This Row],[PREZZO UNITARIO]]</f>
        <v>660</v>
      </c>
      <c r="H159" s="17">
        <f>Table1[[#This Row],[TOTALE]]*22%</f>
        <v>145.19999999999999</v>
      </c>
      <c r="K159" s="2"/>
      <c r="L159" s="2"/>
      <c r="M159" s="2"/>
      <c r="N159" s="2"/>
    </row>
    <row r="160" spans="1:14" ht="14.25" customHeight="1">
      <c r="A160" s="13" t="s">
        <v>682</v>
      </c>
      <c r="B160" s="14" t="s">
        <v>1382</v>
      </c>
      <c r="C160" s="14" t="s">
        <v>18</v>
      </c>
      <c r="D160" s="14"/>
      <c r="E160" s="15">
        <v>20</v>
      </c>
      <c r="F160" s="16">
        <v>16</v>
      </c>
      <c r="G160" s="16">
        <f>Table1[[#This Row],[QUANTITA'']]*Table1[[#This Row],[PREZZO UNITARIO]]</f>
        <v>320</v>
      </c>
      <c r="H160" s="17">
        <f>Table1[[#This Row],[TOTALE]]*22%</f>
        <v>70.400000000000006</v>
      </c>
      <c r="K160" s="2"/>
      <c r="L160" s="2"/>
      <c r="M160" s="2"/>
      <c r="N160" s="2"/>
    </row>
    <row r="161" spans="1:14" ht="14.25" customHeight="1">
      <c r="A161" s="13" t="s">
        <v>683</v>
      </c>
      <c r="B161" s="14" t="s">
        <v>1382</v>
      </c>
      <c r="C161" s="14" t="s">
        <v>1392</v>
      </c>
      <c r="D161" s="14"/>
      <c r="E161" s="15">
        <v>20</v>
      </c>
      <c r="F161" s="16">
        <v>34</v>
      </c>
      <c r="G161" s="16">
        <f>Table1[[#This Row],[QUANTITA'']]*Table1[[#This Row],[PREZZO UNITARIO]]</f>
        <v>680</v>
      </c>
      <c r="H161" s="17">
        <f>Table1[[#This Row],[TOTALE]]*22%</f>
        <v>149.6</v>
      </c>
      <c r="K161" s="2"/>
      <c r="L161" s="2"/>
      <c r="M161" s="2"/>
      <c r="N161" s="2"/>
    </row>
    <row r="162" spans="1:14" ht="14.25" customHeight="1">
      <c r="A162" s="13" t="s">
        <v>683</v>
      </c>
      <c r="B162" s="14" t="s">
        <v>1382</v>
      </c>
      <c r="C162" s="14" t="s">
        <v>1392</v>
      </c>
      <c r="D162" s="14"/>
      <c r="E162" s="15">
        <v>30</v>
      </c>
      <c r="F162" s="16">
        <v>20</v>
      </c>
      <c r="G162" s="16">
        <f>Table1[[#This Row],[QUANTITA'']]*Table1[[#This Row],[PREZZO UNITARIO]]</f>
        <v>600</v>
      </c>
      <c r="H162" s="17">
        <f>Table1[[#This Row],[TOTALE]]*22%</f>
        <v>132</v>
      </c>
      <c r="K162" s="2"/>
      <c r="L162" s="2"/>
      <c r="M162" s="2"/>
      <c r="N162" s="2"/>
    </row>
    <row r="163" spans="1:14" ht="14.25" customHeight="1">
      <c r="A163" s="13" t="s">
        <v>683</v>
      </c>
      <c r="B163" s="14" t="s">
        <v>1382</v>
      </c>
      <c r="C163" s="14" t="s">
        <v>1392</v>
      </c>
      <c r="D163" s="14" t="s">
        <v>10</v>
      </c>
      <c r="E163" s="15">
        <v>0</v>
      </c>
      <c r="F163" s="16">
        <v>28</v>
      </c>
      <c r="G163" s="16">
        <f>Table1[[#This Row],[QUANTITA'']]*Table1[[#This Row],[PREZZO UNITARIO]]</f>
        <v>0</v>
      </c>
      <c r="H163" s="17">
        <f>Table1[[#This Row],[TOTALE]]*22%</f>
        <v>0</v>
      </c>
      <c r="K163" s="2"/>
      <c r="L163" s="2"/>
      <c r="M163" s="2"/>
      <c r="N163" s="2"/>
    </row>
    <row r="164" spans="1:14" ht="14.25" customHeight="1">
      <c r="A164" s="13" t="s">
        <v>684</v>
      </c>
      <c r="B164" s="14" t="s">
        <v>1382</v>
      </c>
      <c r="C164" s="14" t="s">
        <v>1383</v>
      </c>
      <c r="D164" s="14"/>
      <c r="E164" s="15">
        <v>20</v>
      </c>
      <c r="F164" s="16">
        <v>28</v>
      </c>
      <c r="G164" s="16">
        <f>Table1[[#This Row],[QUANTITA'']]*Table1[[#This Row],[PREZZO UNITARIO]]</f>
        <v>560</v>
      </c>
      <c r="H164" s="17">
        <f>Table1[[#This Row],[TOTALE]]*22%</f>
        <v>123.2</v>
      </c>
      <c r="K164" s="2"/>
      <c r="L164" s="2"/>
      <c r="M164" s="2"/>
      <c r="N164" s="2"/>
    </row>
    <row r="165" spans="1:14" ht="14.25" customHeight="1">
      <c r="A165" s="13" t="s">
        <v>685</v>
      </c>
      <c r="B165" s="14" t="s">
        <v>1382</v>
      </c>
      <c r="C165" s="14" t="s">
        <v>18</v>
      </c>
      <c r="D165" s="14"/>
      <c r="E165" s="15">
        <v>30</v>
      </c>
      <c r="F165" s="16">
        <v>25</v>
      </c>
      <c r="G165" s="16">
        <f>Table1[[#This Row],[QUANTITA'']]*Table1[[#This Row],[PREZZO UNITARIO]]</f>
        <v>750</v>
      </c>
      <c r="H165" s="17">
        <f>Table1[[#This Row],[TOTALE]]*22%</f>
        <v>165</v>
      </c>
      <c r="K165" s="2"/>
      <c r="L165" s="2"/>
      <c r="M165" s="2"/>
      <c r="N165" s="2"/>
    </row>
    <row r="166" spans="1:14" ht="14.25" customHeight="1">
      <c r="A166" s="13" t="s">
        <v>687</v>
      </c>
      <c r="B166" s="14" t="s">
        <v>1382</v>
      </c>
      <c r="C166" s="14" t="s">
        <v>1383</v>
      </c>
      <c r="D166" s="14"/>
      <c r="E166" s="15">
        <v>30</v>
      </c>
      <c r="F166" s="16">
        <v>21</v>
      </c>
      <c r="G166" s="16">
        <f>Table1[[#This Row],[QUANTITA'']]*Table1[[#This Row],[PREZZO UNITARIO]]</f>
        <v>630</v>
      </c>
      <c r="H166" s="17">
        <f>Table1[[#This Row],[TOTALE]]*22%</f>
        <v>138.6</v>
      </c>
      <c r="K166" s="2"/>
      <c r="L166" s="2"/>
      <c r="M166" s="2"/>
      <c r="N166" s="2"/>
    </row>
    <row r="167" spans="1:14" ht="14.25" customHeight="1">
      <c r="A167" s="13" t="s">
        <v>687</v>
      </c>
      <c r="B167" s="14" t="s">
        <v>1382</v>
      </c>
      <c r="C167" s="14" t="s">
        <v>1383</v>
      </c>
      <c r="D167" s="14"/>
      <c r="E167" s="15">
        <v>20</v>
      </c>
      <c r="F167" s="16">
        <v>34</v>
      </c>
      <c r="G167" s="16">
        <f>Table1[[#This Row],[QUANTITA'']]*Table1[[#This Row],[PREZZO UNITARIO]]</f>
        <v>680</v>
      </c>
      <c r="H167" s="17">
        <f>Table1[[#This Row],[TOTALE]]*22%</f>
        <v>149.6</v>
      </c>
      <c r="K167" s="2"/>
      <c r="L167" s="2"/>
      <c r="M167" s="2"/>
      <c r="N167" s="2"/>
    </row>
    <row r="168" spans="1:14" ht="14.25" customHeight="1">
      <c r="A168" s="13" t="s">
        <v>687</v>
      </c>
      <c r="B168" s="14" t="s">
        <v>1382</v>
      </c>
      <c r="C168" s="14" t="s">
        <v>1383</v>
      </c>
      <c r="D168" s="14"/>
      <c r="E168" s="15">
        <v>20</v>
      </c>
      <c r="F168" s="16">
        <v>36</v>
      </c>
      <c r="G168" s="16">
        <f>Table1[[#This Row],[QUANTITA'']]*Table1[[#This Row],[PREZZO UNITARIO]]</f>
        <v>720</v>
      </c>
      <c r="H168" s="17">
        <f>Table1[[#This Row],[TOTALE]]*22%</f>
        <v>158.4</v>
      </c>
      <c r="K168" s="2"/>
      <c r="L168" s="2"/>
      <c r="M168" s="2"/>
      <c r="N168" s="2"/>
    </row>
    <row r="169" spans="1:14" ht="14.25" customHeight="1">
      <c r="A169" s="13" t="s">
        <v>687</v>
      </c>
      <c r="B169" s="14" t="s">
        <v>1382</v>
      </c>
      <c r="C169" s="14" t="s">
        <v>1383</v>
      </c>
      <c r="D169" s="14" t="s">
        <v>10</v>
      </c>
      <c r="E169" s="15">
        <v>0</v>
      </c>
      <c r="F169" s="16">
        <v>20</v>
      </c>
      <c r="G169" s="16">
        <f>Table1[[#This Row],[QUANTITA'']]*Table1[[#This Row],[PREZZO UNITARIO]]</f>
        <v>0</v>
      </c>
      <c r="H169" s="17">
        <f>Table1[[#This Row],[TOTALE]]*22%</f>
        <v>0</v>
      </c>
      <c r="K169" s="2"/>
      <c r="L169" s="2"/>
      <c r="M169" s="2"/>
      <c r="N169" s="2"/>
    </row>
    <row r="170" spans="1:14" ht="14.25" customHeight="1">
      <c r="A170" s="13" t="s">
        <v>688</v>
      </c>
      <c r="B170" s="14" t="s">
        <v>1382</v>
      </c>
      <c r="C170" s="14" t="s">
        <v>18</v>
      </c>
      <c r="D170" s="14"/>
      <c r="E170" s="15">
        <v>20</v>
      </c>
      <c r="F170" s="16">
        <v>15</v>
      </c>
      <c r="G170" s="16">
        <f>Table1[[#This Row],[QUANTITA'']]*Table1[[#This Row],[PREZZO UNITARIO]]</f>
        <v>300</v>
      </c>
      <c r="H170" s="17">
        <f>Table1[[#This Row],[TOTALE]]*22%</f>
        <v>66</v>
      </c>
      <c r="K170" s="2"/>
      <c r="L170" s="2"/>
      <c r="M170" s="2"/>
      <c r="N170" s="2"/>
    </row>
    <row r="171" spans="1:14" ht="14.25" customHeight="1">
      <c r="A171" s="13" t="s">
        <v>688</v>
      </c>
      <c r="B171" s="14" t="s">
        <v>1382</v>
      </c>
      <c r="C171" s="14" t="s">
        <v>18</v>
      </c>
      <c r="D171" s="14" t="s">
        <v>10</v>
      </c>
      <c r="E171" s="15">
        <v>0</v>
      </c>
      <c r="F171" s="16">
        <v>22</v>
      </c>
      <c r="G171" s="16">
        <f>Table1[[#This Row],[QUANTITA'']]*Table1[[#This Row],[PREZZO UNITARIO]]</f>
        <v>0</v>
      </c>
      <c r="H171" s="17">
        <f>Table1[[#This Row],[TOTALE]]*22%</f>
        <v>0</v>
      </c>
      <c r="K171" s="2"/>
      <c r="L171" s="2"/>
      <c r="M171" s="2"/>
      <c r="N171" s="2"/>
    </row>
    <row r="172" spans="1:14" ht="14.25" customHeight="1">
      <c r="A172" s="13" t="s">
        <v>688</v>
      </c>
      <c r="B172" s="14" t="s">
        <v>1382</v>
      </c>
      <c r="C172" s="14" t="s">
        <v>18</v>
      </c>
      <c r="D172" s="14"/>
      <c r="E172" s="15">
        <v>30</v>
      </c>
      <c r="F172" s="16">
        <v>17</v>
      </c>
      <c r="G172" s="16">
        <f>Table1[[#This Row],[QUANTITA'']]*Table1[[#This Row],[PREZZO UNITARIO]]</f>
        <v>510</v>
      </c>
      <c r="H172" s="17">
        <f>Table1[[#This Row],[TOTALE]]*22%</f>
        <v>112.2</v>
      </c>
      <c r="K172" s="2"/>
      <c r="L172" s="2"/>
      <c r="M172" s="2"/>
      <c r="N172" s="2"/>
    </row>
    <row r="173" spans="1:14" ht="14.25" customHeight="1">
      <c r="A173" s="13" t="s">
        <v>689</v>
      </c>
      <c r="B173" s="14" t="s">
        <v>1382</v>
      </c>
      <c r="C173" s="14" t="s">
        <v>1383</v>
      </c>
      <c r="D173" s="14"/>
      <c r="E173" s="15">
        <v>30</v>
      </c>
      <c r="F173" s="16">
        <v>24</v>
      </c>
      <c r="G173" s="16">
        <f>Table1[[#This Row],[QUANTITA'']]*Table1[[#This Row],[PREZZO UNITARIO]]</f>
        <v>720</v>
      </c>
      <c r="H173" s="17">
        <f>Table1[[#This Row],[TOTALE]]*22%</f>
        <v>158.4</v>
      </c>
      <c r="K173" s="2"/>
      <c r="L173" s="2"/>
      <c r="M173" s="2"/>
      <c r="N173" s="2"/>
    </row>
    <row r="174" spans="1:14" ht="14.25" customHeight="1">
      <c r="A174" s="13" t="s">
        <v>689</v>
      </c>
      <c r="B174" s="14" t="s">
        <v>1382</v>
      </c>
      <c r="C174" s="14" t="s">
        <v>1383</v>
      </c>
      <c r="D174" s="14" t="s">
        <v>10</v>
      </c>
      <c r="E174" s="15">
        <v>0</v>
      </c>
      <c r="F174" s="16">
        <v>24</v>
      </c>
      <c r="G174" s="16">
        <f>Table1[[#This Row],[QUANTITA'']]*Table1[[#This Row],[PREZZO UNITARIO]]</f>
        <v>0</v>
      </c>
      <c r="H174" s="17">
        <f>Table1[[#This Row],[TOTALE]]*22%</f>
        <v>0</v>
      </c>
      <c r="K174" s="2"/>
      <c r="L174" s="2"/>
      <c r="M174" s="2"/>
      <c r="N174" s="2"/>
    </row>
    <row r="175" spans="1:14" ht="14.25" customHeight="1">
      <c r="A175" s="13" t="s">
        <v>689</v>
      </c>
      <c r="B175" s="14" t="s">
        <v>1382</v>
      </c>
      <c r="C175" s="14" t="s">
        <v>1383</v>
      </c>
      <c r="D175" s="14"/>
      <c r="E175" s="15">
        <v>20</v>
      </c>
      <c r="F175" s="16">
        <v>35</v>
      </c>
      <c r="G175" s="16">
        <f>Table1[[#This Row],[QUANTITA'']]*Table1[[#This Row],[PREZZO UNITARIO]]</f>
        <v>700</v>
      </c>
      <c r="H175" s="17">
        <f>Table1[[#This Row],[TOTALE]]*22%</f>
        <v>154</v>
      </c>
      <c r="K175" s="2"/>
      <c r="L175" s="2"/>
      <c r="M175" s="2"/>
      <c r="N175" s="2"/>
    </row>
    <row r="176" spans="1:14" ht="14.25" customHeight="1">
      <c r="A176" s="13" t="s">
        <v>697</v>
      </c>
      <c r="B176" s="14" t="s">
        <v>1382</v>
      </c>
      <c r="C176" s="14" t="s">
        <v>1383</v>
      </c>
      <c r="D176" s="14"/>
      <c r="E176" s="15">
        <v>20</v>
      </c>
      <c r="F176" s="16">
        <v>27</v>
      </c>
      <c r="G176" s="16">
        <f>Table1[[#This Row],[QUANTITA'']]*Table1[[#This Row],[PREZZO UNITARIO]]</f>
        <v>540</v>
      </c>
      <c r="H176" s="17">
        <f>Table1[[#This Row],[TOTALE]]*22%</f>
        <v>118.8</v>
      </c>
      <c r="K176" s="2"/>
      <c r="L176" s="2"/>
      <c r="M176" s="2"/>
      <c r="N176" s="2"/>
    </row>
    <row r="177" spans="1:14" ht="14.25" customHeight="1">
      <c r="A177" s="13" t="s">
        <v>697</v>
      </c>
      <c r="B177" s="14" t="s">
        <v>1382</v>
      </c>
      <c r="C177" s="14" t="s">
        <v>1383</v>
      </c>
      <c r="D177" s="14" t="s">
        <v>10</v>
      </c>
      <c r="E177" s="15">
        <v>0</v>
      </c>
      <c r="F177" s="16">
        <v>34</v>
      </c>
      <c r="G177" s="16">
        <f>Table1[[#This Row],[QUANTITA'']]*Table1[[#This Row],[PREZZO UNITARIO]]</f>
        <v>0</v>
      </c>
      <c r="H177" s="17">
        <f>Table1[[#This Row],[TOTALE]]*22%</f>
        <v>0</v>
      </c>
      <c r="K177" s="2"/>
      <c r="L177" s="2"/>
      <c r="M177" s="2"/>
      <c r="N177" s="2"/>
    </row>
    <row r="178" spans="1:14" ht="14.25" customHeight="1">
      <c r="A178" s="13" t="s">
        <v>698</v>
      </c>
      <c r="B178" s="14" t="s">
        <v>1382</v>
      </c>
      <c r="C178" s="14" t="s">
        <v>18</v>
      </c>
      <c r="D178" s="14"/>
      <c r="E178" s="15">
        <v>20</v>
      </c>
      <c r="F178" s="16">
        <v>35</v>
      </c>
      <c r="G178" s="16">
        <f>Table1[[#This Row],[QUANTITA'']]*Table1[[#This Row],[PREZZO UNITARIO]]</f>
        <v>700</v>
      </c>
      <c r="H178" s="17">
        <f>Table1[[#This Row],[TOTALE]]*22%</f>
        <v>154</v>
      </c>
      <c r="K178" s="2"/>
      <c r="L178" s="2"/>
      <c r="M178" s="2"/>
      <c r="N178" s="2"/>
    </row>
    <row r="179" spans="1:14" ht="14.25" customHeight="1">
      <c r="A179" s="13" t="s">
        <v>698</v>
      </c>
      <c r="B179" s="14" t="s">
        <v>1382</v>
      </c>
      <c r="C179" s="14" t="s">
        <v>18</v>
      </c>
      <c r="D179" s="14"/>
      <c r="E179" s="15">
        <v>20</v>
      </c>
      <c r="F179" s="16">
        <v>29</v>
      </c>
      <c r="G179" s="16">
        <f>Table1[[#This Row],[QUANTITA'']]*Table1[[#This Row],[PREZZO UNITARIO]]</f>
        <v>580</v>
      </c>
      <c r="H179" s="17">
        <f>Table1[[#This Row],[TOTALE]]*22%</f>
        <v>127.6</v>
      </c>
      <c r="K179" s="2"/>
      <c r="L179" s="2"/>
      <c r="M179" s="2"/>
      <c r="N179" s="2"/>
    </row>
    <row r="180" spans="1:14" ht="14.25" customHeight="1">
      <c r="A180" s="13" t="s">
        <v>698</v>
      </c>
      <c r="B180" s="14" t="s">
        <v>1382</v>
      </c>
      <c r="C180" s="14" t="s">
        <v>18</v>
      </c>
      <c r="D180" s="14" t="s">
        <v>10</v>
      </c>
      <c r="E180" s="15">
        <v>0</v>
      </c>
      <c r="F180" s="16">
        <v>22</v>
      </c>
      <c r="G180" s="16">
        <f>Table1[[#This Row],[QUANTITA'']]*Table1[[#This Row],[PREZZO UNITARIO]]</f>
        <v>0</v>
      </c>
      <c r="H180" s="17">
        <f>Table1[[#This Row],[TOTALE]]*22%</f>
        <v>0</v>
      </c>
      <c r="K180" s="2"/>
      <c r="L180" s="2"/>
      <c r="M180" s="2"/>
      <c r="N180" s="2"/>
    </row>
    <row r="181" spans="1:14" ht="14.25" customHeight="1">
      <c r="A181" s="13" t="s">
        <v>699</v>
      </c>
      <c r="B181" s="14" t="s">
        <v>1382</v>
      </c>
      <c r="C181" s="14" t="s">
        <v>1383</v>
      </c>
      <c r="D181" s="14"/>
      <c r="E181" s="15">
        <v>20</v>
      </c>
      <c r="F181" s="16">
        <v>19</v>
      </c>
      <c r="G181" s="16">
        <f>Table1[[#This Row],[QUANTITA'']]*Table1[[#This Row],[PREZZO UNITARIO]]</f>
        <v>380</v>
      </c>
      <c r="H181" s="17">
        <f>Table1[[#This Row],[TOTALE]]*22%</f>
        <v>83.6</v>
      </c>
      <c r="K181" s="2"/>
      <c r="L181" s="2"/>
      <c r="M181" s="2"/>
      <c r="N181" s="2"/>
    </row>
    <row r="182" spans="1:14" ht="14.25" customHeight="1">
      <c r="A182" s="13" t="s">
        <v>700</v>
      </c>
      <c r="B182" s="14" t="s">
        <v>1382</v>
      </c>
      <c r="C182" s="14" t="s">
        <v>1383</v>
      </c>
      <c r="D182" s="14" t="s">
        <v>10</v>
      </c>
      <c r="E182" s="15">
        <v>0</v>
      </c>
      <c r="F182" s="16">
        <v>19</v>
      </c>
      <c r="G182" s="16">
        <f>Table1[[#This Row],[QUANTITA'']]*Table1[[#This Row],[PREZZO UNITARIO]]</f>
        <v>0</v>
      </c>
      <c r="H182" s="17">
        <f>Table1[[#This Row],[TOTALE]]*22%</f>
        <v>0</v>
      </c>
      <c r="K182" s="2"/>
      <c r="L182" s="2"/>
      <c r="M182" s="2"/>
      <c r="N182" s="2"/>
    </row>
    <row r="183" spans="1:14" ht="14.25" customHeight="1">
      <c r="A183" s="13" t="s">
        <v>700</v>
      </c>
      <c r="B183" s="14" t="s">
        <v>1382</v>
      </c>
      <c r="C183" s="14" t="s">
        <v>1383</v>
      </c>
      <c r="D183" s="14"/>
      <c r="E183" s="15">
        <v>20</v>
      </c>
      <c r="F183" s="16">
        <v>11</v>
      </c>
      <c r="G183" s="16">
        <f>Table1[[#This Row],[QUANTITA'']]*Table1[[#This Row],[PREZZO UNITARIO]]</f>
        <v>220</v>
      </c>
      <c r="H183" s="17">
        <f>Table1[[#This Row],[TOTALE]]*22%</f>
        <v>48.4</v>
      </c>
      <c r="K183" s="2"/>
      <c r="L183" s="2"/>
      <c r="M183" s="2"/>
      <c r="N183" s="2"/>
    </row>
    <row r="184" spans="1:14" ht="14.25" customHeight="1">
      <c r="A184" s="13" t="s">
        <v>711</v>
      </c>
      <c r="B184" s="14" t="s">
        <v>1382</v>
      </c>
      <c r="C184" s="14" t="s">
        <v>18</v>
      </c>
      <c r="D184" s="14"/>
      <c r="E184" s="15">
        <v>20</v>
      </c>
      <c r="F184" s="16">
        <v>35</v>
      </c>
      <c r="G184" s="16">
        <f>Table1[[#This Row],[QUANTITA'']]*Table1[[#This Row],[PREZZO UNITARIO]]</f>
        <v>700</v>
      </c>
      <c r="H184" s="17">
        <f>Table1[[#This Row],[TOTALE]]*22%</f>
        <v>154</v>
      </c>
      <c r="K184" s="2"/>
      <c r="L184" s="2"/>
      <c r="M184" s="2"/>
      <c r="N184" s="2"/>
    </row>
    <row r="185" spans="1:14" ht="14.25" customHeight="1">
      <c r="A185" s="13" t="s">
        <v>711</v>
      </c>
      <c r="B185" s="14" t="s">
        <v>1382</v>
      </c>
      <c r="C185" s="14" t="s">
        <v>18</v>
      </c>
      <c r="D185" s="14"/>
      <c r="E185" s="15">
        <v>30</v>
      </c>
      <c r="F185" s="16">
        <v>34</v>
      </c>
      <c r="G185" s="16">
        <f>Table1[[#This Row],[QUANTITA'']]*Table1[[#This Row],[PREZZO UNITARIO]]</f>
        <v>1020</v>
      </c>
      <c r="H185" s="17">
        <f>Table1[[#This Row],[TOTALE]]*22%</f>
        <v>224.4</v>
      </c>
      <c r="K185" s="2"/>
      <c r="L185" s="2"/>
      <c r="M185" s="2"/>
      <c r="N185" s="2"/>
    </row>
    <row r="186" spans="1:14" ht="14.25" customHeight="1">
      <c r="A186" s="13" t="s">
        <v>711</v>
      </c>
      <c r="B186" s="14" t="s">
        <v>1382</v>
      </c>
      <c r="C186" s="14" t="s">
        <v>18</v>
      </c>
      <c r="D186" s="14" t="s">
        <v>10</v>
      </c>
      <c r="E186" s="15">
        <v>0</v>
      </c>
      <c r="F186" s="16">
        <v>11</v>
      </c>
      <c r="G186" s="16">
        <f>Table1[[#This Row],[QUANTITA'']]*Table1[[#This Row],[PREZZO UNITARIO]]</f>
        <v>0</v>
      </c>
      <c r="H186" s="17">
        <f>Table1[[#This Row],[TOTALE]]*22%</f>
        <v>0</v>
      </c>
      <c r="K186" s="2"/>
      <c r="L186" s="2"/>
      <c r="M186" s="2"/>
      <c r="N186" s="2"/>
    </row>
    <row r="187" spans="1:14" ht="14.25" customHeight="1">
      <c r="A187" s="13" t="s">
        <v>711</v>
      </c>
      <c r="B187" s="14" t="s">
        <v>1382</v>
      </c>
      <c r="C187" s="14" t="s">
        <v>18</v>
      </c>
      <c r="D187" s="14"/>
      <c r="E187" s="15">
        <v>20</v>
      </c>
      <c r="F187" s="16">
        <v>40</v>
      </c>
      <c r="G187" s="16">
        <f>Table1[[#This Row],[QUANTITA'']]*Table1[[#This Row],[PREZZO UNITARIO]]</f>
        <v>800</v>
      </c>
      <c r="H187" s="17">
        <f>Table1[[#This Row],[TOTALE]]*22%</f>
        <v>176</v>
      </c>
      <c r="K187" s="2"/>
      <c r="L187" s="2"/>
      <c r="M187" s="2"/>
      <c r="N187" s="2"/>
    </row>
    <row r="188" spans="1:14" ht="14.25" customHeight="1">
      <c r="A188" s="13" t="s">
        <v>717</v>
      </c>
      <c r="B188" s="14" t="s">
        <v>1382</v>
      </c>
      <c r="C188" s="14" t="s">
        <v>18</v>
      </c>
      <c r="D188" s="14"/>
      <c r="E188" s="15">
        <v>30</v>
      </c>
      <c r="F188" s="16">
        <v>12</v>
      </c>
      <c r="G188" s="16">
        <f>Table1[[#This Row],[QUANTITA'']]*Table1[[#This Row],[PREZZO UNITARIO]]</f>
        <v>360</v>
      </c>
      <c r="H188" s="17">
        <f>Table1[[#This Row],[TOTALE]]*22%</f>
        <v>79.2</v>
      </c>
      <c r="K188" s="2"/>
      <c r="L188" s="2"/>
      <c r="M188" s="2"/>
      <c r="N188" s="2"/>
    </row>
    <row r="189" spans="1:14" ht="14.25" customHeight="1">
      <c r="A189" s="13" t="s">
        <v>720</v>
      </c>
      <c r="B189" s="14" t="s">
        <v>1382</v>
      </c>
      <c r="C189" s="14" t="s">
        <v>1383</v>
      </c>
      <c r="D189" s="14" t="s">
        <v>10</v>
      </c>
      <c r="E189" s="15">
        <v>0</v>
      </c>
      <c r="F189" s="16">
        <v>17</v>
      </c>
      <c r="G189" s="16">
        <f>Table1[[#This Row],[QUANTITA'']]*Table1[[#This Row],[PREZZO UNITARIO]]</f>
        <v>0</v>
      </c>
      <c r="H189" s="17">
        <f>Table1[[#This Row],[TOTALE]]*22%</f>
        <v>0</v>
      </c>
      <c r="K189" s="2"/>
      <c r="L189" s="2"/>
      <c r="M189" s="2"/>
      <c r="N189" s="2"/>
    </row>
    <row r="190" spans="1:14" ht="14.25" customHeight="1">
      <c r="A190" s="13" t="s">
        <v>720</v>
      </c>
      <c r="B190" s="14" t="s">
        <v>1382</v>
      </c>
      <c r="C190" s="14" t="s">
        <v>1383</v>
      </c>
      <c r="D190" s="14"/>
      <c r="E190" s="15">
        <v>20</v>
      </c>
      <c r="F190" s="16">
        <v>27</v>
      </c>
      <c r="G190" s="16">
        <f>Table1[[#This Row],[QUANTITA'']]*Table1[[#This Row],[PREZZO UNITARIO]]</f>
        <v>540</v>
      </c>
      <c r="H190" s="17">
        <f>Table1[[#This Row],[TOTALE]]*22%</f>
        <v>118.8</v>
      </c>
      <c r="K190" s="2"/>
      <c r="L190" s="2"/>
      <c r="M190" s="2"/>
      <c r="N190" s="2"/>
    </row>
    <row r="191" spans="1:14" ht="14.25" customHeight="1">
      <c r="A191" s="13" t="s">
        <v>720</v>
      </c>
      <c r="B191" s="14" t="s">
        <v>1382</v>
      </c>
      <c r="C191" s="14" t="s">
        <v>1383</v>
      </c>
      <c r="D191" s="14"/>
      <c r="E191" s="15">
        <v>30</v>
      </c>
      <c r="F191" s="16">
        <v>28</v>
      </c>
      <c r="G191" s="16">
        <f>Table1[[#This Row],[QUANTITA'']]*Table1[[#This Row],[PREZZO UNITARIO]]</f>
        <v>840</v>
      </c>
      <c r="H191" s="17">
        <f>Table1[[#This Row],[TOTALE]]*22%</f>
        <v>184.8</v>
      </c>
      <c r="K191" s="2"/>
      <c r="L191" s="2"/>
      <c r="M191" s="2"/>
      <c r="N191" s="2"/>
    </row>
    <row r="192" spans="1:14" ht="14.25" customHeight="1">
      <c r="A192" s="13" t="s">
        <v>720</v>
      </c>
      <c r="B192" s="14" t="s">
        <v>1382</v>
      </c>
      <c r="C192" s="14" t="s">
        <v>1383</v>
      </c>
      <c r="D192" s="14"/>
      <c r="E192" s="15">
        <v>20</v>
      </c>
      <c r="F192" s="16">
        <v>22</v>
      </c>
      <c r="G192" s="16">
        <f>Table1[[#This Row],[QUANTITA'']]*Table1[[#This Row],[PREZZO UNITARIO]]</f>
        <v>440</v>
      </c>
      <c r="H192" s="17">
        <f>Table1[[#This Row],[TOTALE]]*22%</f>
        <v>96.8</v>
      </c>
      <c r="K192" s="2"/>
      <c r="L192" s="2"/>
      <c r="M192" s="2"/>
      <c r="N192" s="2"/>
    </row>
    <row r="193" spans="1:14" ht="14.25" customHeight="1">
      <c r="A193" s="13" t="s">
        <v>757</v>
      </c>
      <c r="B193" s="14" t="s">
        <v>1382</v>
      </c>
      <c r="C193" s="14" t="s">
        <v>1383</v>
      </c>
      <c r="D193" s="14"/>
      <c r="E193" s="15">
        <v>20</v>
      </c>
      <c r="F193" s="16">
        <v>10</v>
      </c>
      <c r="G193" s="16">
        <f>Table1[[#This Row],[QUANTITA'']]*Table1[[#This Row],[PREZZO UNITARIO]]</f>
        <v>200</v>
      </c>
      <c r="H193" s="17">
        <f>Table1[[#This Row],[TOTALE]]*22%</f>
        <v>44</v>
      </c>
      <c r="K193" s="2"/>
      <c r="L193" s="2"/>
      <c r="M193" s="2"/>
      <c r="N193" s="2"/>
    </row>
    <row r="194" spans="1:14" ht="14.25" customHeight="1">
      <c r="A194" s="13" t="s">
        <v>757</v>
      </c>
      <c r="B194" s="14" t="s">
        <v>1382</v>
      </c>
      <c r="C194" s="14" t="s">
        <v>1383</v>
      </c>
      <c r="D194" s="14"/>
      <c r="E194" s="15">
        <v>20</v>
      </c>
      <c r="F194" s="16">
        <v>11</v>
      </c>
      <c r="G194" s="16">
        <f>Table1[[#This Row],[QUANTITA'']]*Table1[[#This Row],[PREZZO UNITARIO]]</f>
        <v>220</v>
      </c>
      <c r="H194" s="17">
        <f>Table1[[#This Row],[TOTALE]]*22%</f>
        <v>48.4</v>
      </c>
      <c r="K194" s="2"/>
      <c r="L194" s="2"/>
      <c r="M194" s="2"/>
      <c r="N194" s="2"/>
    </row>
    <row r="195" spans="1:14" ht="14.25" customHeight="1">
      <c r="A195" s="13" t="s">
        <v>757</v>
      </c>
      <c r="B195" s="14" t="s">
        <v>1382</v>
      </c>
      <c r="C195" s="14" t="s">
        <v>1383</v>
      </c>
      <c r="D195" s="14" t="s">
        <v>10</v>
      </c>
      <c r="E195" s="15">
        <v>0</v>
      </c>
      <c r="F195" s="16">
        <v>17</v>
      </c>
      <c r="G195" s="16">
        <f>Table1[[#This Row],[QUANTITA'']]*Table1[[#This Row],[PREZZO UNITARIO]]</f>
        <v>0</v>
      </c>
      <c r="H195" s="17">
        <f>Table1[[#This Row],[TOTALE]]*22%</f>
        <v>0</v>
      </c>
      <c r="K195" s="2"/>
      <c r="L195" s="2"/>
      <c r="M195" s="2"/>
      <c r="N195" s="2"/>
    </row>
    <row r="196" spans="1:14" ht="14.25" customHeight="1">
      <c r="A196" s="13" t="s">
        <v>757</v>
      </c>
      <c r="B196" s="14" t="s">
        <v>1382</v>
      </c>
      <c r="C196" s="14" t="s">
        <v>1383</v>
      </c>
      <c r="D196" s="14"/>
      <c r="E196" s="15">
        <v>30</v>
      </c>
      <c r="F196" s="16">
        <v>12</v>
      </c>
      <c r="G196" s="16">
        <f>Table1[[#This Row],[QUANTITA'']]*Table1[[#This Row],[PREZZO UNITARIO]]</f>
        <v>360</v>
      </c>
      <c r="H196" s="17">
        <f>Table1[[#This Row],[TOTALE]]*22%</f>
        <v>79.2</v>
      </c>
      <c r="K196" s="2"/>
      <c r="L196" s="2"/>
      <c r="M196" s="2"/>
      <c r="N196" s="2"/>
    </row>
    <row r="197" spans="1:14" ht="14.25" customHeight="1">
      <c r="A197" s="13" t="s">
        <v>790</v>
      </c>
      <c r="B197" s="14" t="s">
        <v>1382</v>
      </c>
      <c r="C197" s="14" t="s">
        <v>18</v>
      </c>
      <c r="D197" s="14" t="s">
        <v>10</v>
      </c>
      <c r="E197" s="15">
        <v>0</v>
      </c>
      <c r="F197" s="16">
        <v>38</v>
      </c>
      <c r="G197" s="16">
        <f>Table1[[#This Row],[QUANTITA'']]*Table1[[#This Row],[PREZZO UNITARIO]]</f>
        <v>0</v>
      </c>
      <c r="H197" s="17">
        <f>Table1[[#This Row],[TOTALE]]*22%</f>
        <v>0</v>
      </c>
      <c r="K197" s="2"/>
      <c r="L197" s="2"/>
      <c r="M197" s="2"/>
      <c r="N197" s="2"/>
    </row>
    <row r="198" spans="1:14" ht="14.25" customHeight="1">
      <c r="A198" s="13" t="s">
        <v>790</v>
      </c>
      <c r="B198" s="14" t="s">
        <v>1382</v>
      </c>
      <c r="C198" s="14" t="s">
        <v>18</v>
      </c>
      <c r="D198" s="14"/>
      <c r="E198" s="15">
        <v>20</v>
      </c>
      <c r="F198" s="16">
        <v>25</v>
      </c>
      <c r="G198" s="16">
        <f>Table1[[#This Row],[QUANTITA'']]*Table1[[#This Row],[PREZZO UNITARIO]]</f>
        <v>500</v>
      </c>
      <c r="H198" s="17">
        <f>Table1[[#This Row],[TOTALE]]*22%</f>
        <v>110</v>
      </c>
      <c r="K198" s="2"/>
      <c r="L198" s="2"/>
      <c r="M198" s="2"/>
      <c r="N198" s="2"/>
    </row>
    <row r="199" spans="1:14" ht="14.25" customHeight="1">
      <c r="A199" s="13" t="s">
        <v>835</v>
      </c>
      <c r="B199" s="14" t="s">
        <v>1382</v>
      </c>
      <c r="C199" s="14" t="s">
        <v>1383</v>
      </c>
      <c r="D199" s="14"/>
      <c r="E199" s="15">
        <v>20</v>
      </c>
      <c r="F199" s="16">
        <v>38</v>
      </c>
      <c r="G199" s="16">
        <f>Table1[[#This Row],[QUANTITA'']]*Table1[[#This Row],[PREZZO UNITARIO]]</f>
        <v>760</v>
      </c>
      <c r="H199" s="17">
        <f>Table1[[#This Row],[TOTALE]]*22%</f>
        <v>167.2</v>
      </c>
      <c r="K199" s="2"/>
      <c r="L199" s="2"/>
      <c r="M199" s="2"/>
      <c r="N199" s="2"/>
    </row>
    <row r="200" spans="1:14" ht="14.25" customHeight="1">
      <c r="A200" s="13" t="s">
        <v>835</v>
      </c>
      <c r="B200" s="14" t="s">
        <v>1382</v>
      </c>
      <c r="C200" s="14" t="s">
        <v>1383</v>
      </c>
      <c r="D200" s="14" t="s">
        <v>10</v>
      </c>
      <c r="E200" s="15">
        <v>0</v>
      </c>
      <c r="F200" s="16">
        <v>40</v>
      </c>
      <c r="G200" s="16">
        <f>Table1[[#This Row],[QUANTITA'']]*Table1[[#This Row],[PREZZO UNITARIO]]</f>
        <v>0</v>
      </c>
      <c r="H200" s="17">
        <f>Table1[[#This Row],[TOTALE]]*22%</f>
        <v>0</v>
      </c>
      <c r="K200" s="2"/>
      <c r="L200" s="2"/>
      <c r="M200" s="2"/>
      <c r="N200" s="2"/>
    </row>
    <row r="201" spans="1:14" ht="14.25" customHeight="1">
      <c r="A201" s="13" t="s">
        <v>854</v>
      </c>
      <c r="B201" s="14" t="s">
        <v>1382</v>
      </c>
      <c r="C201" s="14" t="s">
        <v>1383</v>
      </c>
      <c r="D201" s="14" t="s">
        <v>10</v>
      </c>
      <c r="E201" s="15">
        <v>0</v>
      </c>
      <c r="F201" s="16">
        <v>22</v>
      </c>
      <c r="G201" s="16">
        <f>Table1[[#This Row],[QUANTITA'']]*Table1[[#This Row],[PREZZO UNITARIO]]</f>
        <v>0</v>
      </c>
      <c r="H201" s="17">
        <f>Table1[[#This Row],[TOTALE]]*22%</f>
        <v>0</v>
      </c>
      <c r="K201" s="2"/>
      <c r="L201" s="2"/>
      <c r="M201" s="2"/>
      <c r="N201" s="2"/>
    </row>
    <row r="202" spans="1:14" ht="14.25" customHeight="1">
      <c r="A202" s="13" t="s">
        <v>854</v>
      </c>
      <c r="B202" s="14" t="s">
        <v>1382</v>
      </c>
      <c r="C202" s="14" t="s">
        <v>1383</v>
      </c>
      <c r="D202" s="14"/>
      <c r="E202" s="15">
        <v>20</v>
      </c>
      <c r="F202" s="16">
        <v>22</v>
      </c>
      <c r="G202" s="16">
        <f>Table1[[#This Row],[QUANTITA'']]*Table1[[#This Row],[PREZZO UNITARIO]]</f>
        <v>440</v>
      </c>
      <c r="H202" s="17">
        <f>Table1[[#This Row],[TOTALE]]*22%</f>
        <v>96.8</v>
      </c>
      <c r="K202" s="2"/>
      <c r="L202" s="2"/>
      <c r="M202" s="2"/>
      <c r="N202" s="2"/>
    </row>
    <row r="203" spans="1:14" ht="14.25" customHeight="1">
      <c r="A203" s="13" t="s">
        <v>880</v>
      </c>
      <c r="B203" s="14" t="s">
        <v>1382</v>
      </c>
      <c r="C203" s="14" t="s">
        <v>18</v>
      </c>
      <c r="D203" s="14"/>
      <c r="E203" s="15">
        <v>20</v>
      </c>
      <c r="F203" s="16">
        <v>30</v>
      </c>
      <c r="G203" s="16">
        <f>Table1[[#This Row],[QUANTITA'']]*Table1[[#This Row],[PREZZO UNITARIO]]</f>
        <v>600</v>
      </c>
      <c r="H203" s="17">
        <f>Table1[[#This Row],[TOTALE]]*22%</f>
        <v>132</v>
      </c>
      <c r="K203" s="2"/>
      <c r="L203" s="2"/>
      <c r="M203" s="2"/>
      <c r="N203" s="2"/>
    </row>
    <row r="204" spans="1:14" ht="14.25" customHeight="1">
      <c r="A204" s="13" t="s">
        <v>880</v>
      </c>
      <c r="B204" s="14" t="s">
        <v>1382</v>
      </c>
      <c r="C204" s="14" t="s">
        <v>18</v>
      </c>
      <c r="D204" s="14" t="s">
        <v>10</v>
      </c>
      <c r="E204" s="15">
        <v>0</v>
      </c>
      <c r="F204" s="16">
        <v>35</v>
      </c>
      <c r="G204" s="16">
        <f>Table1[[#This Row],[QUANTITA'']]*Table1[[#This Row],[PREZZO UNITARIO]]</f>
        <v>0</v>
      </c>
      <c r="H204" s="17">
        <f>Table1[[#This Row],[TOTALE]]*22%</f>
        <v>0</v>
      </c>
      <c r="K204" s="2"/>
      <c r="L204" s="2"/>
      <c r="M204" s="2"/>
      <c r="N204" s="2"/>
    </row>
    <row r="205" spans="1:14" ht="14.25" customHeight="1">
      <c r="A205" s="13" t="s">
        <v>880</v>
      </c>
      <c r="B205" s="14" t="s">
        <v>1382</v>
      </c>
      <c r="C205" s="14" t="s">
        <v>18</v>
      </c>
      <c r="D205" s="14"/>
      <c r="E205" s="15">
        <v>10</v>
      </c>
      <c r="F205" s="16">
        <v>13</v>
      </c>
      <c r="G205" s="16">
        <f>Table1[[#This Row],[QUANTITA'']]*Table1[[#This Row],[PREZZO UNITARIO]]</f>
        <v>130</v>
      </c>
      <c r="H205" s="17">
        <f>Table1[[#This Row],[TOTALE]]*22%</f>
        <v>28.6</v>
      </c>
      <c r="K205" s="2"/>
      <c r="L205" s="2"/>
      <c r="M205" s="2"/>
      <c r="N205" s="2"/>
    </row>
    <row r="206" spans="1:14" ht="14.25" customHeight="1">
      <c r="A206" s="13" t="s">
        <v>880</v>
      </c>
      <c r="B206" s="14" t="s">
        <v>1382</v>
      </c>
      <c r="C206" s="14" t="s">
        <v>18</v>
      </c>
      <c r="D206" s="14"/>
      <c r="E206" s="15">
        <v>20</v>
      </c>
      <c r="F206" s="16">
        <v>27</v>
      </c>
      <c r="G206" s="16">
        <f>Table1[[#This Row],[QUANTITA'']]*Table1[[#This Row],[PREZZO UNITARIO]]</f>
        <v>540</v>
      </c>
      <c r="H206" s="17">
        <f>Table1[[#This Row],[TOTALE]]*22%</f>
        <v>118.8</v>
      </c>
      <c r="K206" s="2"/>
      <c r="L206" s="2"/>
      <c r="M206" s="2"/>
      <c r="N206" s="2"/>
    </row>
    <row r="207" spans="1:14" ht="14.25" customHeight="1">
      <c r="A207" s="13" t="s">
        <v>881</v>
      </c>
      <c r="B207" s="14" t="s">
        <v>1382</v>
      </c>
      <c r="C207" s="14" t="s">
        <v>25</v>
      </c>
      <c r="D207" s="14" t="s">
        <v>10</v>
      </c>
      <c r="E207" s="15">
        <v>0</v>
      </c>
      <c r="F207" s="16">
        <v>36</v>
      </c>
      <c r="G207" s="16">
        <f>Table1[[#This Row],[QUANTITA'']]*Table1[[#This Row],[PREZZO UNITARIO]]</f>
        <v>0</v>
      </c>
      <c r="H207" s="17">
        <f>Table1[[#This Row],[TOTALE]]*22%</f>
        <v>0</v>
      </c>
      <c r="K207" s="2"/>
      <c r="L207" s="2"/>
      <c r="M207" s="2"/>
      <c r="N207" s="2"/>
    </row>
    <row r="208" spans="1:14" ht="14.25" customHeight="1">
      <c r="A208" s="13" t="s">
        <v>881</v>
      </c>
      <c r="B208" s="14" t="s">
        <v>1382</v>
      </c>
      <c r="C208" s="14" t="s">
        <v>25</v>
      </c>
      <c r="D208" s="14"/>
      <c r="E208" s="15">
        <v>20</v>
      </c>
      <c r="F208" s="16">
        <v>37</v>
      </c>
      <c r="G208" s="16">
        <f>Table1[[#This Row],[QUANTITA'']]*Table1[[#This Row],[PREZZO UNITARIO]]</f>
        <v>740</v>
      </c>
      <c r="H208" s="17">
        <f>Table1[[#This Row],[TOTALE]]*22%</f>
        <v>162.80000000000001</v>
      </c>
      <c r="K208" s="2"/>
      <c r="L208" s="2"/>
      <c r="M208" s="2"/>
      <c r="N208" s="2"/>
    </row>
    <row r="209" spans="1:14" ht="14.25" customHeight="1">
      <c r="A209" s="13" t="s">
        <v>882</v>
      </c>
      <c r="B209" s="14" t="s">
        <v>1382</v>
      </c>
      <c r="C209" s="14" t="s">
        <v>18</v>
      </c>
      <c r="D209" s="14"/>
      <c r="E209" s="15">
        <v>10</v>
      </c>
      <c r="F209" s="16">
        <v>27</v>
      </c>
      <c r="G209" s="16">
        <f>Table1[[#This Row],[QUANTITA'']]*Table1[[#This Row],[PREZZO UNITARIO]]</f>
        <v>270</v>
      </c>
      <c r="H209" s="17">
        <f>Table1[[#This Row],[TOTALE]]*22%</f>
        <v>59.4</v>
      </c>
      <c r="K209" s="2"/>
      <c r="L209" s="2"/>
      <c r="M209" s="2"/>
      <c r="N209" s="2"/>
    </row>
    <row r="210" spans="1:14" ht="14.25" customHeight="1">
      <c r="A210" s="13" t="s">
        <v>883</v>
      </c>
      <c r="B210" s="14" t="s">
        <v>1382</v>
      </c>
      <c r="C210" s="14" t="s">
        <v>18</v>
      </c>
      <c r="D210" s="14"/>
      <c r="E210" s="15">
        <v>20</v>
      </c>
      <c r="F210" s="16">
        <v>40</v>
      </c>
      <c r="G210" s="16">
        <f>Table1[[#This Row],[QUANTITA'']]*Table1[[#This Row],[PREZZO UNITARIO]]</f>
        <v>800</v>
      </c>
      <c r="H210" s="17">
        <f>Table1[[#This Row],[TOTALE]]*22%</f>
        <v>176</v>
      </c>
      <c r="K210" s="2"/>
      <c r="L210" s="2"/>
      <c r="M210" s="2"/>
      <c r="N210" s="2"/>
    </row>
    <row r="211" spans="1:14" ht="14.25" customHeight="1">
      <c r="A211" s="13" t="s">
        <v>883</v>
      </c>
      <c r="B211" s="14" t="s">
        <v>1382</v>
      </c>
      <c r="C211" s="14" t="s">
        <v>18</v>
      </c>
      <c r="D211" s="14" t="s">
        <v>10</v>
      </c>
      <c r="E211" s="15">
        <v>0</v>
      </c>
      <c r="F211" s="16">
        <v>19</v>
      </c>
      <c r="G211" s="16">
        <f>Table1[[#This Row],[QUANTITA'']]*Table1[[#This Row],[PREZZO UNITARIO]]</f>
        <v>0</v>
      </c>
      <c r="H211" s="17">
        <f>Table1[[#This Row],[TOTALE]]*22%</f>
        <v>0</v>
      </c>
      <c r="K211" s="2"/>
      <c r="L211" s="2"/>
      <c r="M211" s="2"/>
      <c r="N211" s="2"/>
    </row>
    <row r="212" spans="1:14" ht="14.25" customHeight="1">
      <c r="A212" s="13" t="s">
        <v>883</v>
      </c>
      <c r="B212" s="14" t="s">
        <v>1382</v>
      </c>
      <c r="C212" s="14" t="s">
        <v>18</v>
      </c>
      <c r="D212" s="14"/>
      <c r="E212" s="15">
        <v>10</v>
      </c>
      <c r="F212" s="16">
        <v>13</v>
      </c>
      <c r="G212" s="16">
        <f>Table1[[#This Row],[QUANTITA'']]*Table1[[#This Row],[PREZZO UNITARIO]]</f>
        <v>130</v>
      </c>
      <c r="H212" s="17">
        <f>Table1[[#This Row],[TOTALE]]*22%</f>
        <v>28.6</v>
      </c>
      <c r="K212" s="2"/>
      <c r="L212" s="2"/>
      <c r="M212" s="2"/>
      <c r="N212" s="2"/>
    </row>
    <row r="213" spans="1:14" ht="14.25" customHeight="1">
      <c r="A213" s="13" t="s">
        <v>911</v>
      </c>
      <c r="B213" s="14" t="s">
        <v>1382</v>
      </c>
      <c r="C213" s="14" t="s">
        <v>1383</v>
      </c>
      <c r="D213" s="14"/>
      <c r="E213" s="15">
        <v>20</v>
      </c>
      <c r="F213" s="16">
        <v>28</v>
      </c>
      <c r="G213" s="16">
        <f>Table1[[#This Row],[QUANTITA'']]*Table1[[#This Row],[PREZZO UNITARIO]]</f>
        <v>560</v>
      </c>
      <c r="H213" s="17">
        <f>Table1[[#This Row],[TOTALE]]*22%</f>
        <v>123.2</v>
      </c>
      <c r="K213" s="2"/>
      <c r="L213" s="2"/>
      <c r="M213" s="2"/>
      <c r="N213" s="2"/>
    </row>
    <row r="214" spans="1:14" ht="14.25" customHeight="1">
      <c r="A214" s="13" t="s">
        <v>915</v>
      </c>
      <c r="B214" s="14" t="s">
        <v>1382</v>
      </c>
      <c r="C214" s="14" t="s">
        <v>18</v>
      </c>
      <c r="D214" s="14" t="s">
        <v>10</v>
      </c>
      <c r="E214" s="15">
        <v>0</v>
      </c>
      <c r="F214" s="16">
        <v>27</v>
      </c>
      <c r="G214" s="16">
        <f>Table1[[#This Row],[QUANTITA'']]*Table1[[#This Row],[PREZZO UNITARIO]]</f>
        <v>0</v>
      </c>
      <c r="H214" s="17">
        <f>Table1[[#This Row],[TOTALE]]*22%</f>
        <v>0</v>
      </c>
      <c r="K214" s="2"/>
      <c r="L214" s="2"/>
      <c r="M214" s="2"/>
      <c r="N214" s="2"/>
    </row>
    <row r="215" spans="1:14" ht="14.25" customHeight="1">
      <c r="A215" s="13" t="s">
        <v>915</v>
      </c>
      <c r="B215" s="14" t="s">
        <v>1382</v>
      </c>
      <c r="C215" s="14" t="s">
        <v>18</v>
      </c>
      <c r="D215" s="14"/>
      <c r="E215" s="15">
        <v>20</v>
      </c>
      <c r="F215" s="16">
        <v>12</v>
      </c>
      <c r="G215" s="16">
        <f>Table1[[#This Row],[QUANTITA'']]*Table1[[#This Row],[PREZZO UNITARIO]]</f>
        <v>240</v>
      </c>
      <c r="H215" s="17">
        <f>Table1[[#This Row],[TOTALE]]*22%</f>
        <v>52.8</v>
      </c>
      <c r="K215" s="2"/>
      <c r="L215" s="2"/>
      <c r="M215" s="2"/>
      <c r="N215" s="2"/>
    </row>
    <row r="216" spans="1:14" ht="14.25" customHeight="1">
      <c r="A216" s="13" t="s">
        <v>915</v>
      </c>
      <c r="B216" s="14" t="s">
        <v>1382</v>
      </c>
      <c r="C216" s="14" t="s">
        <v>18</v>
      </c>
      <c r="D216" s="14"/>
      <c r="E216" s="15">
        <v>10</v>
      </c>
      <c r="F216" s="16">
        <v>19</v>
      </c>
      <c r="G216" s="16">
        <f>Table1[[#This Row],[QUANTITA'']]*Table1[[#This Row],[PREZZO UNITARIO]]</f>
        <v>190</v>
      </c>
      <c r="H216" s="17">
        <f>Table1[[#This Row],[TOTALE]]*22%</f>
        <v>41.8</v>
      </c>
      <c r="K216" s="2"/>
      <c r="L216" s="2"/>
      <c r="M216" s="2"/>
      <c r="N216" s="2"/>
    </row>
    <row r="217" spans="1:14" ht="14.25" customHeight="1">
      <c r="A217" s="13" t="s">
        <v>916</v>
      </c>
      <c r="B217" s="14" t="s">
        <v>1382</v>
      </c>
      <c r="C217" s="14" t="s">
        <v>18</v>
      </c>
      <c r="D217" s="14" t="s">
        <v>10</v>
      </c>
      <c r="E217" s="15">
        <v>0</v>
      </c>
      <c r="F217" s="16">
        <v>10</v>
      </c>
      <c r="G217" s="16">
        <f>Table1[[#This Row],[QUANTITA'']]*Table1[[#This Row],[PREZZO UNITARIO]]</f>
        <v>0</v>
      </c>
      <c r="H217" s="17">
        <f>Table1[[#This Row],[TOTALE]]*22%</f>
        <v>0</v>
      </c>
      <c r="K217" s="2"/>
      <c r="L217" s="2"/>
      <c r="M217" s="2"/>
      <c r="N217" s="2"/>
    </row>
    <row r="218" spans="1:14" ht="14.25" customHeight="1">
      <c r="A218" s="13" t="s">
        <v>916</v>
      </c>
      <c r="B218" s="14" t="s">
        <v>1382</v>
      </c>
      <c r="C218" s="14" t="s">
        <v>18</v>
      </c>
      <c r="D218" s="14"/>
      <c r="E218" s="15">
        <v>10</v>
      </c>
      <c r="F218" s="16">
        <v>17</v>
      </c>
      <c r="G218" s="16">
        <f>Table1[[#This Row],[QUANTITA'']]*Table1[[#This Row],[PREZZO UNITARIO]]</f>
        <v>170</v>
      </c>
      <c r="H218" s="17">
        <f>Table1[[#This Row],[TOTALE]]*22%</f>
        <v>37.4</v>
      </c>
      <c r="K218" s="2"/>
      <c r="L218" s="2"/>
      <c r="M218" s="2"/>
      <c r="N218" s="2"/>
    </row>
    <row r="219" spans="1:14" ht="14.25" customHeight="1">
      <c r="A219" s="13" t="s">
        <v>916</v>
      </c>
      <c r="B219" s="14" t="s">
        <v>1382</v>
      </c>
      <c r="C219" s="14" t="s">
        <v>18</v>
      </c>
      <c r="D219" s="14"/>
      <c r="E219" s="15">
        <v>20</v>
      </c>
      <c r="F219" s="16">
        <v>31</v>
      </c>
      <c r="G219" s="16">
        <f>Table1[[#This Row],[QUANTITA'']]*Table1[[#This Row],[PREZZO UNITARIO]]</f>
        <v>620</v>
      </c>
      <c r="H219" s="17">
        <f>Table1[[#This Row],[TOTALE]]*22%</f>
        <v>136.4</v>
      </c>
      <c r="K219" s="2"/>
      <c r="L219" s="2"/>
      <c r="M219" s="2"/>
      <c r="N219" s="2"/>
    </row>
    <row r="220" spans="1:14" ht="14.25" customHeight="1">
      <c r="A220" s="13" t="s">
        <v>922</v>
      </c>
      <c r="B220" s="14" t="s">
        <v>1382</v>
      </c>
      <c r="C220" s="14" t="s">
        <v>25</v>
      </c>
      <c r="D220" s="14"/>
      <c r="E220" s="15">
        <v>10</v>
      </c>
      <c r="F220" s="16">
        <v>13</v>
      </c>
      <c r="G220" s="16">
        <f>Table1[[#This Row],[QUANTITA'']]*Table1[[#This Row],[PREZZO UNITARIO]]</f>
        <v>130</v>
      </c>
      <c r="H220" s="17">
        <f>Table1[[#This Row],[TOTALE]]*22%</f>
        <v>28.6</v>
      </c>
      <c r="K220" s="2"/>
      <c r="L220" s="2"/>
      <c r="M220" s="2"/>
      <c r="N220" s="2"/>
    </row>
    <row r="221" spans="1:14" ht="14.25" customHeight="1">
      <c r="A221" s="13" t="s">
        <v>922</v>
      </c>
      <c r="B221" s="14" t="s">
        <v>1382</v>
      </c>
      <c r="C221" s="14" t="s">
        <v>25</v>
      </c>
      <c r="D221" s="14"/>
      <c r="E221" s="15">
        <v>20</v>
      </c>
      <c r="F221" s="16">
        <v>15</v>
      </c>
      <c r="G221" s="16">
        <f>Table1[[#This Row],[QUANTITA'']]*Table1[[#This Row],[PREZZO UNITARIO]]</f>
        <v>300</v>
      </c>
      <c r="H221" s="17">
        <f>Table1[[#This Row],[TOTALE]]*22%</f>
        <v>66</v>
      </c>
      <c r="K221" s="2"/>
      <c r="L221" s="2"/>
      <c r="M221" s="2"/>
      <c r="N221" s="2"/>
    </row>
    <row r="222" spans="1:14" ht="14.25" customHeight="1">
      <c r="A222" s="13" t="s">
        <v>922</v>
      </c>
      <c r="B222" s="14" t="s">
        <v>1382</v>
      </c>
      <c r="C222" s="14" t="s">
        <v>25</v>
      </c>
      <c r="D222" s="14" t="s">
        <v>10</v>
      </c>
      <c r="E222" s="15">
        <v>0</v>
      </c>
      <c r="F222" s="16">
        <v>26</v>
      </c>
      <c r="G222" s="16">
        <f>Table1[[#This Row],[QUANTITA'']]*Table1[[#This Row],[PREZZO UNITARIO]]</f>
        <v>0</v>
      </c>
      <c r="H222" s="17">
        <f>Table1[[#This Row],[TOTALE]]*22%</f>
        <v>0</v>
      </c>
      <c r="K222" s="2"/>
      <c r="L222" s="2"/>
      <c r="M222" s="2"/>
      <c r="N222" s="2"/>
    </row>
    <row r="223" spans="1:14" ht="14.25" customHeight="1">
      <c r="A223" s="13" t="s">
        <v>930</v>
      </c>
      <c r="B223" s="14" t="s">
        <v>1382</v>
      </c>
      <c r="C223" s="14" t="s">
        <v>18</v>
      </c>
      <c r="D223" s="14"/>
      <c r="E223" s="15">
        <v>10</v>
      </c>
      <c r="F223" s="16">
        <v>25</v>
      </c>
      <c r="G223" s="16">
        <f>Table1[[#This Row],[QUANTITA'']]*Table1[[#This Row],[PREZZO UNITARIO]]</f>
        <v>250</v>
      </c>
      <c r="H223" s="17">
        <f>Table1[[#This Row],[TOTALE]]*22%</f>
        <v>55</v>
      </c>
      <c r="K223" s="2"/>
      <c r="L223" s="2"/>
      <c r="M223" s="2"/>
      <c r="N223" s="2"/>
    </row>
    <row r="224" spans="1:14" ht="14.25" customHeight="1">
      <c r="A224" s="13" t="s">
        <v>965</v>
      </c>
      <c r="B224" s="14" t="s">
        <v>1382</v>
      </c>
      <c r="C224" s="14" t="s">
        <v>18</v>
      </c>
      <c r="D224" s="14"/>
      <c r="E224" s="15">
        <v>20</v>
      </c>
      <c r="F224" s="16">
        <v>16</v>
      </c>
      <c r="G224" s="16">
        <f>Table1[[#This Row],[QUANTITA'']]*Table1[[#This Row],[PREZZO UNITARIO]]</f>
        <v>320</v>
      </c>
      <c r="H224" s="17">
        <f>Table1[[#This Row],[TOTALE]]*22%</f>
        <v>70.400000000000006</v>
      </c>
      <c r="K224" s="2"/>
      <c r="L224" s="2"/>
      <c r="M224" s="2"/>
      <c r="N224" s="2"/>
    </row>
    <row r="225" spans="1:14" ht="14.25" customHeight="1">
      <c r="A225" s="13" t="s">
        <v>965</v>
      </c>
      <c r="B225" s="14" t="s">
        <v>1382</v>
      </c>
      <c r="C225" s="14" t="s">
        <v>18</v>
      </c>
      <c r="D225" s="14" t="s">
        <v>10</v>
      </c>
      <c r="E225" s="15">
        <v>0</v>
      </c>
      <c r="F225" s="16">
        <v>14</v>
      </c>
      <c r="G225" s="16">
        <f>Table1[[#This Row],[QUANTITA'']]*Table1[[#This Row],[PREZZO UNITARIO]]</f>
        <v>0</v>
      </c>
      <c r="H225" s="17">
        <f>Table1[[#This Row],[TOTALE]]*22%</f>
        <v>0</v>
      </c>
      <c r="K225" s="2"/>
      <c r="L225" s="2"/>
      <c r="M225" s="2"/>
      <c r="N225" s="2"/>
    </row>
    <row r="226" spans="1:14" ht="14.25" customHeight="1">
      <c r="A226" s="13" t="s">
        <v>965</v>
      </c>
      <c r="B226" s="14" t="s">
        <v>1382</v>
      </c>
      <c r="C226" s="14" t="s">
        <v>18</v>
      </c>
      <c r="D226" s="14"/>
      <c r="E226" s="15">
        <v>20</v>
      </c>
      <c r="F226" s="16">
        <v>10</v>
      </c>
      <c r="G226" s="16">
        <f>Table1[[#This Row],[QUANTITA'']]*Table1[[#This Row],[PREZZO UNITARIO]]</f>
        <v>200</v>
      </c>
      <c r="H226" s="17">
        <f>Table1[[#This Row],[TOTALE]]*22%</f>
        <v>44</v>
      </c>
      <c r="K226" s="2"/>
      <c r="L226" s="2"/>
      <c r="M226" s="2"/>
      <c r="N226" s="2"/>
    </row>
    <row r="227" spans="1:14" ht="14.25" customHeight="1">
      <c r="A227" s="13" t="s">
        <v>1024</v>
      </c>
      <c r="B227" s="14" t="s">
        <v>1382</v>
      </c>
      <c r="C227" s="14" t="s">
        <v>1383</v>
      </c>
      <c r="D227" s="14"/>
      <c r="E227" s="15">
        <v>30</v>
      </c>
      <c r="F227" s="16">
        <v>24</v>
      </c>
      <c r="G227" s="16">
        <f>Table1[[#This Row],[QUANTITA'']]*Table1[[#This Row],[PREZZO UNITARIO]]</f>
        <v>720</v>
      </c>
      <c r="H227" s="17">
        <f>Table1[[#This Row],[TOTALE]]*22%</f>
        <v>158.4</v>
      </c>
      <c r="K227" s="2"/>
      <c r="L227" s="2"/>
      <c r="M227" s="2"/>
      <c r="N227" s="2"/>
    </row>
    <row r="228" spans="1:14" ht="14.25" customHeight="1">
      <c r="A228" s="13" t="s">
        <v>1024</v>
      </c>
      <c r="B228" s="14" t="s">
        <v>1382</v>
      </c>
      <c r="C228" s="14" t="s">
        <v>1383</v>
      </c>
      <c r="D228" s="14"/>
      <c r="E228" s="15">
        <v>10</v>
      </c>
      <c r="F228" s="16">
        <v>25</v>
      </c>
      <c r="G228" s="16">
        <f>Table1[[#This Row],[QUANTITA'']]*Table1[[#This Row],[PREZZO UNITARIO]]</f>
        <v>250</v>
      </c>
      <c r="H228" s="17">
        <f>Table1[[#This Row],[TOTALE]]*22%</f>
        <v>55</v>
      </c>
      <c r="K228" s="2"/>
      <c r="L228" s="2"/>
      <c r="M228" s="2"/>
      <c r="N228" s="2"/>
    </row>
    <row r="229" spans="1:14" ht="14.25" customHeight="1">
      <c r="A229" s="13" t="s">
        <v>1024</v>
      </c>
      <c r="B229" s="14" t="s">
        <v>1382</v>
      </c>
      <c r="C229" s="14" t="s">
        <v>1383</v>
      </c>
      <c r="D229" s="14" t="s">
        <v>10</v>
      </c>
      <c r="E229" s="15">
        <v>0</v>
      </c>
      <c r="F229" s="16">
        <v>11</v>
      </c>
      <c r="G229" s="16">
        <f>Table1[[#This Row],[QUANTITA'']]*Table1[[#This Row],[PREZZO UNITARIO]]</f>
        <v>0</v>
      </c>
      <c r="H229" s="17">
        <f>Table1[[#This Row],[TOTALE]]*22%</f>
        <v>0</v>
      </c>
      <c r="K229" s="2"/>
      <c r="L229" s="2"/>
      <c r="M229" s="2"/>
      <c r="N229" s="2"/>
    </row>
    <row r="230" spans="1:14" ht="14.25" customHeight="1">
      <c r="A230" s="13" t="s">
        <v>1028</v>
      </c>
      <c r="B230" s="14" t="s">
        <v>1382</v>
      </c>
      <c r="C230" s="14" t="s">
        <v>18</v>
      </c>
      <c r="D230" s="14"/>
      <c r="E230" s="15">
        <v>10</v>
      </c>
      <c r="F230" s="16">
        <v>40</v>
      </c>
      <c r="G230" s="16">
        <f>Table1[[#This Row],[QUANTITA'']]*Table1[[#This Row],[PREZZO UNITARIO]]</f>
        <v>400</v>
      </c>
      <c r="H230" s="17">
        <f>Table1[[#This Row],[TOTALE]]*22%</f>
        <v>88</v>
      </c>
      <c r="K230" s="2"/>
      <c r="L230" s="2"/>
      <c r="M230" s="2"/>
      <c r="N230" s="2"/>
    </row>
    <row r="231" spans="1:14" ht="14.25" customHeight="1">
      <c r="A231" s="13" t="s">
        <v>1028</v>
      </c>
      <c r="B231" s="14" t="s">
        <v>1382</v>
      </c>
      <c r="C231" s="14" t="s">
        <v>18</v>
      </c>
      <c r="D231" s="14" t="s">
        <v>10</v>
      </c>
      <c r="E231" s="15">
        <v>0</v>
      </c>
      <c r="F231" s="16">
        <v>39</v>
      </c>
      <c r="G231" s="16">
        <f>Table1[[#This Row],[QUANTITA'']]*Table1[[#This Row],[PREZZO UNITARIO]]</f>
        <v>0</v>
      </c>
      <c r="H231" s="17">
        <f>Table1[[#This Row],[TOTALE]]*22%</f>
        <v>0</v>
      </c>
      <c r="K231" s="2"/>
      <c r="L231" s="2"/>
      <c r="M231" s="2"/>
      <c r="N231" s="2"/>
    </row>
    <row r="232" spans="1:14" ht="14.25" customHeight="1">
      <c r="A232" s="13" t="s">
        <v>1071</v>
      </c>
      <c r="B232" s="14" t="s">
        <v>1382</v>
      </c>
      <c r="C232" s="14" t="s">
        <v>18</v>
      </c>
      <c r="D232" s="14" t="s">
        <v>10</v>
      </c>
      <c r="E232" s="15">
        <v>0</v>
      </c>
      <c r="F232" s="16">
        <v>23</v>
      </c>
      <c r="G232" s="16">
        <f>Table1[[#This Row],[QUANTITA'']]*Table1[[#This Row],[PREZZO UNITARIO]]</f>
        <v>0</v>
      </c>
      <c r="H232" s="17">
        <f>Table1[[#This Row],[TOTALE]]*22%</f>
        <v>0</v>
      </c>
      <c r="K232" s="2"/>
      <c r="L232" s="2"/>
      <c r="M232" s="2"/>
      <c r="N232" s="2"/>
    </row>
    <row r="233" spans="1:14" ht="14.25" customHeight="1">
      <c r="A233" s="13" t="s">
        <v>1071</v>
      </c>
      <c r="B233" s="14" t="s">
        <v>1382</v>
      </c>
      <c r="C233" s="14" t="s">
        <v>18</v>
      </c>
      <c r="D233" s="14"/>
      <c r="E233" s="15">
        <v>30</v>
      </c>
      <c r="F233" s="16">
        <v>13</v>
      </c>
      <c r="G233" s="16">
        <f>Table1[[#This Row],[QUANTITA'']]*Table1[[#This Row],[PREZZO UNITARIO]]</f>
        <v>390</v>
      </c>
      <c r="H233" s="17">
        <f>Table1[[#This Row],[TOTALE]]*22%</f>
        <v>85.8</v>
      </c>
      <c r="K233" s="2"/>
      <c r="L233" s="2"/>
      <c r="M233" s="2"/>
      <c r="N233" s="2"/>
    </row>
    <row r="234" spans="1:14" ht="14.25" customHeight="1">
      <c r="A234" s="13" t="s">
        <v>1071</v>
      </c>
      <c r="B234" s="14" t="s">
        <v>1382</v>
      </c>
      <c r="C234" s="14" t="s">
        <v>18</v>
      </c>
      <c r="D234" s="14"/>
      <c r="E234" s="15">
        <v>20</v>
      </c>
      <c r="F234" s="16">
        <v>14</v>
      </c>
      <c r="G234" s="16">
        <f>Table1[[#This Row],[QUANTITA'']]*Table1[[#This Row],[PREZZO UNITARIO]]</f>
        <v>280</v>
      </c>
      <c r="H234" s="17">
        <f>Table1[[#This Row],[TOTALE]]*22%</f>
        <v>61.6</v>
      </c>
      <c r="K234" s="2"/>
      <c r="L234" s="2"/>
      <c r="M234" s="2"/>
      <c r="N234" s="2"/>
    </row>
    <row r="235" spans="1:14" ht="14.25" customHeight="1">
      <c r="A235" s="13" t="s">
        <v>1071</v>
      </c>
      <c r="B235" s="14" t="s">
        <v>1382</v>
      </c>
      <c r="C235" s="14" t="s">
        <v>18</v>
      </c>
      <c r="D235" s="14"/>
      <c r="E235" s="15">
        <v>10</v>
      </c>
      <c r="F235" s="16">
        <v>37</v>
      </c>
      <c r="G235" s="16">
        <f>Table1[[#This Row],[QUANTITA'']]*Table1[[#This Row],[PREZZO UNITARIO]]</f>
        <v>370</v>
      </c>
      <c r="H235" s="17">
        <f>Table1[[#This Row],[TOTALE]]*22%</f>
        <v>81.400000000000006</v>
      </c>
      <c r="K235" s="2"/>
      <c r="L235" s="2"/>
      <c r="M235" s="2"/>
      <c r="N235" s="2"/>
    </row>
    <row r="236" spans="1:14" ht="14.25" customHeight="1">
      <c r="A236" s="13" t="s">
        <v>1073</v>
      </c>
      <c r="B236" s="14" t="s">
        <v>1382</v>
      </c>
      <c r="C236" s="14" t="s">
        <v>1383</v>
      </c>
      <c r="D236" s="14"/>
      <c r="E236" s="15">
        <v>20</v>
      </c>
      <c r="F236" s="16">
        <v>23</v>
      </c>
      <c r="G236" s="16">
        <f>Table1[[#This Row],[QUANTITA'']]*Table1[[#This Row],[PREZZO UNITARIO]]</f>
        <v>460</v>
      </c>
      <c r="H236" s="17">
        <f>Table1[[#This Row],[TOTALE]]*22%</f>
        <v>101.2</v>
      </c>
      <c r="K236" s="2"/>
      <c r="L236" s="2"/>
      <c r="M236" s="2"/>
      <c r="N236" s="2"/>
    </row>
    <row r="237" spans="1:14" ht="14.25" customHeight="1">
      <c r="A237" s="13" t="s">
        <v>1073</v>
      </c>
      <c r="B237" s="14" t="s">
        <v>1382</v>
      </c>
      <c r="C237" s="14" t="s">
        <v>1383</v>
      </c>
      <c r="D237" s="14"/>
      <c r="E237" s="15">
        <v>10</v>
      </c>
      <c r="F237" s="16">
        <v>16</v>
      </c>
      <c r="G237" s="16">
        <f>Table1[[#This Row],[QUANTITA'']]*Table1[[#This Row],[PREZZO UNITARIO]]</f>
        <v>160</v>
      </c>
      <c r="H237" s="17">
        <f>Table1[[#This Row],[TOTALE]]*22%</f>
        <v>35.200000000000003</v>
      </c>
      <c r="K237" s="2"/>
      <c r="L237" s="2"/>
      <c r="M237" s="2"/>
      <c r="N237" s="2"/>
    </row>
    <row r="238" spans="1:14" ht="14.25" customHeight="1">
      <c r="A238" s="13" t="s">
        <v>1073</v>
      </c>
      <c r="B238" s="14" t="s">
        <v>1382</v>
      </c>
      <c r="C238" s="14" t="s">
        <v>1383</v>
      </c>
      <c r="D238" s="14"/>
      <c r="E238" s="15">
        <v>30</v>
      </c>
      <c r="F238" s="16">
        <v>14</v>
      </c>
      <c r="G238" s="16">
        <f>Table1[[#This Row],[QUANTITA'']]*Table1[[#This Row],[PREZZO UNITARIO]]</f>
        <v>420</v>
      </c>
      <c r="H238" s="17">
        <f>Table1[[#This Row],[TOTALE]]*22%</f>
        <v>92.4</v>
      </c>
      <c r="K238" s="2"/>
      <c r="L238" s="2"/>
      <c r="M238" s="2"/>
      <c r="N238" s="2"/>
    </row>
    <row r="239" spans="1:14" ht="14.25" customHeight="1">
      <c r="A239" s="13" t="s">
        <v>1073</v>
      </c>
      <c r="B239" s="14" t="s">
        <v>1382</v>
      </c>
      <c r="C239" s="14" t="s">
        <v>1383</v>
      </c>
      <c r="D239" s="14" t="s">
        <v>10</v>
      </c>
      <c r="E239" s="15">
        <v>0</v>
      </c>
      <c r="F239" s="16">
        <v>18</v>
      </c>
      <c r="G239" s="16">
        <f>Table1[[#This Row],[QUANTITA'']]*Table1[[#This Row],[PREZZO UNITARIO]]</f>
        <v>0</v>
      </c>
      <c r="H239" s="17">
        <f>Table1[[#This Row],[TOTALE]]*22%</f>
        <v>0</v>
      </c>
      <c r="K239" s="2"/>
      <c r="L239" s="2"/>
      <c r="M239" s="2"/>
      <c r="N239" s="2"/>
    </row>
    <row r="240" spans="1:14" ht="14.25" customHeight="1">
      <c r="A240" s="13" t="s">
        <v>1084</v>
      </c>
      <c r="B240" s="14" t="s">
        <v>1382</v>
      </c>
      <c r="C240" s="14" t="s">
        <v>18</v>
      </c>
      <c r="D240" s="14" t="s">
        <v>10</v>
      </c>
      <c r="E240" s="15">
        <v>0</v>
      </c>
      <c r="F240" s="16">
        <v>12</v>
      </c>
      <c r="G240" s="16">
        <f>Table1[[#This Row],[QUANTITA'']]*Table1[[#This Row],[PREZZO UNITARIO]]</f>
        <v>0</v>
      </c>
      <c r="H240" s="17">
        <f>Table1[[#This Row],[TOTALE]]*22%</f>
        <v>0</v>
      </c>
      <c r="K240" s="2"/>
      <c r="L240" s="2"/>
      <c r="M240" s="2"/>
      <c r="N240" s="2"/>
    </row>
    <row r="241" spans="1:14" ht="14.25" customHeight="1">
      <c r="A241" s="13" t="s">
        <v>1084</v>
      </c>
      <c r="B241" s="14" t="s">
        <v>1382</v>
      </c>
      <c r="C241" s="14" t="s">
        <v>18</v>
      </c>
      <c r="D241" s="14"/>
      <c r="E241" s="15">
        <v>10</v>
      </c>
      <c r="F241" s="16">
        <v>37</v>
      </c>
      <c r="G241" s="16">
        <f>Table1[[#This Row],[QUANTITA'']]*Table1[[#This Row],[PREZZO UNITARIO]]</f>
        <v>370</v>
      </c>
      <c r="H241" s="17">
        <f>Table1[[#This Row],[TOTALE]]*22%</f>
        <v>81.400000000000006</v>
      </c>
      <c r="K241" s="2"/>
      <c r="L241" s="2"/>
      <c r="M241" s="2"/>
      <c r="N241" s="2"/>
    </row>
    <row r="242" spans="1:14" ht="14.25" customHeight="1">
      <c r="A242" s="13" t="s">
        <v>1084</v>
      </c>
      <c r="B242" s="14" t="s">
        <v>1382</v>
      </c>
      <c r="C242" s="14" t="s">
        <v>18</v>
      </c>
      <c r="D242" s="14"/>
      <c r="E242" s="15">
        <v>20</v>
      </c>
      <c r="F242" s="16">
        <v>36</v>
      </c>
      <c r="G242" s="16">
        <f>Table1[[#This Row],[QUANTITA'']]*Table1[[#This Row],[PREZZO UNITARIO]]</f>
        <v>720</v>
      </c>
      <c r="H242" s="17">
        <f>Table1[[#This Row],[TOTALE]]*22%</f>
        <v>158.4</v>
      </c>
      <c r="K242" s="2"/>
      <c r="L242" s="2"/>
      <c r="M242" s="2"/>
      <c r="N242" s="2"/>
    </row>
    <row r="243" spans="1:14" ht="14.25" customHeight="1">
      <c r="A243" s="13" t="s">
        <v>1084</v>
      </c>
      <c r="B243" s="14" t="s">
        <v>1382</v>
      </c>
      <c r="C243" s="14" t="s">
        <v>18</v>
      </c>
      <c r="D243" s="14"/>
      <c r="E243" s="15">
        <v>30</v>
      </c>
      <c r="F243" s="16">
        <v>30</v>
      </c>
      <c r="G243" s="16">
        <f>Table1[[#This Row],[QUANTITA'']]*Table1[[#This Row],[PREZZO UNITARIO]]</f>
        <v>900</v>
      </c>
      <c r="H243" s="17">
        <f>Table1[[#This Row],[TOTALE]]*22%</f>
        <v>198</v>
      </c>
      <c r="K243" s="2"/>
      <c r="L243" s="2"/>
      <c r="M243" s="2"/>
      <c r="N243" s="2"/>
    </row>
    <row r="244" spans="1:14" ht="14.25" customHeight="1">
      <c r="A244" s="13" t="s">
        <v>1086</v>
      </c>
      <c r="B244" s="14" t="s">
        <v>1382</v>
      </c>
      <c r="C244" s="14" t="s">
        <v>18</v>
      </c>
      <c r="D244" s="14"/>
      <c r="E244" s="15">
        <v>10</v>
      </c>
      <c r="F244" s="16">
        <v>27</v>
      </c>
      <c r="G244" s="16">
        <f>Table1[[#This Row],[QUANTITA'']]*Table1[[#This Row],[PREZZO UNITARIO]]</f>
        <v>270</v>
      </c>
      <c r="H244" s="17">
        <f>Table1[[#This Row],[TOTALE]]*22%</f>
        <v>59.4</v>
      </c>
      <c r="K244" s="2"/>
      <c r="L244" s="2"/>
      <c r="M244" s="2"/>
      <c r="N244" s="2"/>
    </row>
    <row r="245" spans="1:14" ht="14.25" customHeight="1">
      <c r="A245" s="13" t="s">
        <v>1086</v>
      </c>
      <c r="B245" s="14" t="s">
        <v>1382</v>
      </c>
      <c r="C245" s="14" t="s">
        <v>18</v>
      </c>
      <c r="D245" s="14" t="s">
        <v>10</v>
      </c>
      <c r="E245" s="15">
        <v>0</v>
      </c>
      <c r="F245" s="16">
        <v>31</v>
      </c>
      <c r="G245" s="16">
        <f>Table1[[#This Row],[QUANTITA'']]*Table1[[#This Row],[PREZZO UNITARIO]]</f>
        <v>0</v>
      </c>
      <c r="H245" s="17">
        <f>Table1[[#This Row],[TOTALE]]*22%</f>
        <v>0</v>
      </c>
      <c r="K245" s="2"/>
      <c r="L245" s="2"/>
      <c r="M245" s="2"/>
      <c r="N245" s="2"/>
    </row>
    <row r="246" spans="1:14" ht="14.25" customHeight="1">
      <c r="A246" s="13" t="s">
        <v>1086</v>
      </c>
      <c r="B246" s="14" t="s">
        <v>1382</v>
      </c>
      <c r="C246" s="14" t="s">
        <v>18</v>
      </c>
      <c r="D246" s="14"/>
      <c r="E246" s="15">
        <v>30</v>
      </c>
      <c r="F246" s="16">
        <v>23</v>
      </c>
      <c r="G246" s="16">
        <f>Table1[[#This Row],[QUANTITA'']]*Table1[[#This Row],[PREZZO UNITARIO]]</f>
        <v>690</v>
      </c>
      <c r="H246" s="17">
        <f>Table1[[#This Row],[TOTALE]]*22%</f>
        <v>151.80000000000001</v>
      </c>
      <c r="K246" s="2"/>
      <c r="L246" s="2"/>
      <c r="M246" s="2"/>
      <c r="N246" s="2"/>
    </row>
    <row r="247" spans="1:14" ht="14.25" customHeight="1">
      <c r="A247" s="13" t="s">
        <v>1087</v>
      </c>
      <c r="B247" s="14" t="s">
        <v>1382</v>
      </c>
      <c r="C247" s="14" t="s">
        <v>18</v>
      </c>
      <c r="D247" s="14"/>
      <c r="E247" s="15">
        <v>10</v>
      </c>
      <c r="F247" s="16">
        <v>39</v>
      </c>
      <c r="G247" s="16">
        <f>Table1[[#This Row],[QUANTITA'']]*Table1[[#This Row],[PREZZO UNITARIO]]</f>
        <v>390</v>
      </c>
      <c r="H247" s="17">
        <f>Table1[[#This Row],[TOTALE]]*22%</f>
        <v>85.8</v>
      </c>
      <c r="K247" s="2"/>
      <c r="L247" s="2"/>
      <c r="M247" s="2"/>
      <c r="N247" s="2"/>
    </row>
    <row r="248" spans="1:14" ht="14.25" customHeight="1">
      <c r="A248" s="13" t="s">
        <v>1087</v>
      </c>
      <c r="B248" s="14" t="s">
        <v>1382</v>
      </c>
      <c r="C248" s="14" t="s">
        <v>18</v>
      </c>
      <c r="D248" s="14"/>
      <c r="E248" s="15">
        <v>20</v>
      </c>
      <c r="F248" s="16">
        <v>32</v>
      </c>
      <c r="G248" s="16">
        <f>Table1[[#This Row],[QUANTITA'']]*Table1[[#This Row],[PREZZO UNITARIO]]</f>
        <v>640</v>
      </c>
      <c r="H248" s="17">
        <f>Table1[[#This Row],[TOTALE]]*22%</f>
        <v>140.80000000000001</v>
      </c>
      <c r="K248" s="2"/>
      <c r="L248" s="2"/>
      <c r="M248" s="2"/>
      <c r="N248" s="2"/>
    </row>
    <row r="249" spans="1:14" ht="14.25" customHeight="1">
      <c r="A249" s="13" t="s">
        <v>1087</v>
      </c>
      <c r="B249" s="14" t="s">
        <v>1382</v>
      </c>
      <c r="C249" s="14" t="s">
        <v>18</v>
      </c>
      <c r="D249" s="14" t="s">
        <v>10</v>
      </c>
      <c r="E249" s="15">
        <v>0</v>
      </c>
      <c r="F249" s="16">
        <v>35</v>
      </c>
      <c r="G249" s="16">
        <f>Table1[[#This Row],[QUANTITA'']]*Table1[[#This Row],[PREZZO UNITARIO]]</f>
        <v>0</v>
      </c>
      <c r="H249" s="17">
        <f>Table1[[#This Row],[TOTALE]]*22%</f>
        <v>0</v>
      </c>
      <c r="K249" s="2"/>
      <c r="L249" s="2"/>
      <c r="M249" s="2"/>
      <c r="N249" s="2"/>
    </row>
    <row r="250" spans="1:14" ht="14.25" customHeight="1">
      <c r="A250" s="13" t="s">
        <v>1087</v>
      </c>
      <c r="B250" s="14" t="s">
        <v>1382</v>
      </c>
      <c r="C250" s="14" t="s">
        <v>18</v>
      </c>
      <c r="D250" s="14"/>
      <c r="E250" s="15">
        <v>30</v>
      </c>
      <c r="F250" s="16">
        <v>10</v>
      </c>
      <c r="G250" s="16">
        <f>Table1[[#This Row],[QUANTITA'']]*Table1[[#This Row],[PREZZO UNITARIO]]</f>
        <v>300</v>
      </c>
      <c r="H250" s="17">
        <f>Table1[[#This Row],[TOTALE]]*22%</f>
        <v>66</v>
      </c>
      <c r="K250" s="2"/>
      <c r="L250" s="2"/>
      <c r="M250" s="2"/>
      <c r="N250" s="2"/>
    </row>
    <row r="251" spans="1:14" ht="14.25" customHeight="1">
      <c r="A251" s="13" t="s">
        <v>1145</v>
      </c>
      <c r="B251" s="14" t="s">
        <v>1382</v>
      </c>
      <c r="C251" s="14" t="s">
        <v>18</v>
      </c>
      <c r="D251" s="14" t="s">
        <v>10</v>
      </c>
      <c r="E251" s="15">
        <v>0</v>
      </c>
      <c r="F251" s="16">
        <v>33</v>
      </c>
      <c r="G251" s="16">
        <f>Table1[[#This Row],[QUANTITA'']]*Table1[[#This Row],[PREZZO UNITARIO]]</f>
        <v>0</v>
      </c>
      <c r="H251" s="17">
        <f>Table1[[#This Row],[TOTALE]]*22%</f>
        <v>0</v>
      </c>
      <c r="K251" s="2"/>
      <c r="L251" s="2"/>
      <c r="M251" s="2"/>
      <c r="N251" s="2"/>
    </row>
    <row r="252" spans="1:14" ht="14.25" customHeight="1">
      <c r="A252" s="13" t="s">
        <v>1145</v>
      </c>
      <c r="B252" s="14" t="s">
        <v>1382</v>
      </c>
      <c r="C252" s="14" t="s">
        <v>18</v>
      </c>
      <c r="D252" s="14"/>
      <c r="E252" s="15">
        <v>10</v>
      </c>
      <c r="F252" s="16">
        <v>15</v>
      </c>
      <c r="G252" s="16">
        <f>Table1[[#This Row],[QUANTITA'']]*Table1[[#This Row],[PREZZO UNITARIO]]</f>
        <v>150</v>
      </c>
      <c r="H252" s="17">
        <f>Table1[[#This Row],[TOTALE]]*22%</f>
        <v>33</v>
      </c>
      <c r="K252" s="2"/>
      <c r="L252" s="2"/>
      <c r="M252" s="2"/>
      <c r="N252" s="2"/>
    </row>
    <row r="253" spans="1:14" ht="14.25" customHeight="1">
      <c r="A253" s="13" t="s">
        <v>1145</v>
      </c>
      <c r="B253" s="14" t="s">
        <v>1382</v>
      </c>
      <c r="C253" s="14" t="s">
        <v>18</v>
      </c>
      <c r="D253" s="14"/>
      <c r="E253" s="15">
        <v>30</v>
      </c>
      <c r="F253" s="16">
        <v>31</v>
      </c>
      <c r="G253" s="16">
        <f>Table1[[#This Row],[QUANTITA'']]*Table1[[#This Row],[PREZZO UNITARIO]]</f>
        <v>930</v>
      </c>
      <c r="H253" s="17">
        <f>Table1[[#This Row],[TOTALE]]*22%</f>
        <v>204.6</v>
      </c>
      <c r="K253" s="2"/>
      <c r="L253" s="2"/>
      <c r="M253" s="2"/>
      <c r="N253" s="2"/>
    </row>
    <row r="254" spans="1:14" ht="14.25" customHeight="1">
      <c r="A254" s="13" t="s">
        <v>1146</v>
      </c>
      <c r="B254" s="14" t="s">
        <v>1382</v>
      </c>
      <c r="C254" s="14" t="s">
        <v>18</v>
      </c>
      <c r="D254" s="14" t="s">
        <v>10</v>
      </c>
      <c r="E254" s="15">
        <v>0</v>
      </c>
      <c r="F254" s="16">
        <v>12</v>
      </c>
      <c r="G254" s="16">
        <f>Table1[[#This Row],[QUANTITA'']]*Table1[[#This Row],[PREZZO UNITARIO]]</f>
        <v>0</v>
      </c>
      <c r="H254" s="17">
        <f>Table1[[#This Row],[TOTALE]]*22%</f>
        <v>0</v>
      </c>
      <c r="K254" s="2"/>
      <c r="L254" s="2"/>
      <c r="M254" s="2"/>
      <c r="N254" s="2"/>
    </row>
    <row r="255" spans="1:14" ht="14.25" customHeight="1">
      <c r="A255" s="13" t="s">
        <v>1146</v>
      </c>
      <c r="B255" s="14" t="s">
        <v>1382</v>
      </c>
      <c r="C255" s="14" t="s">
        <v>18</v>
      </c>
      <c r="D255" s="14"/>
      <c r="E255" s="15">
        <v>20</v>
      </c>
      <c r="F255" s="16">
        <v>39</v>
      </c>
      <c r="G255" s="16">
        <f>Table1[[#This Row],[QUANTITA'']]*Table1[[#This Row],[PREZZO UNITARIO]]</f>
        <v>780</v>
      </c>
      <c r="H255" s="17">
        <f>Table1[[#This Row],[TOTALE]]*22%</f>
        <v>171.6</v>
      </c>
      <c r="K255" s="2"/>
      <c r="L255" s="2"/>
      <c r="M255" s="2"/>
      <c r="N255" s="2"/>
    </row>
    <row r="256" spans="1:14" ht="14.25" customHeight="1">
      <c r="A256" s="13" t="s">
        <v>1146</v>
      </c>
      <c r="B256" s="14" t="s">
        <v>1382</v>
      </c>
      <c r="C256" s="14" t="s">
        <v>18</v>
      </c>
      <c r="D256" s="14"/>
      <c r="E256" s="15">
        <v>10</v>
      </c>
      <c r="F256" s="16">
        <v>26</v>
      </c>
      <c r="G256" s="16">
        <f>Table1[[#This Row],[QUANTITA'']]*Table1[[#This Row],[PREZZO UNITARIO]]</f>
        <v>260</v>
      </c>
      <c r="H256" s="17">
        <f>Table1[[#This Row],[TOTALE]]*22%</f>
        <v>57.2</v>
      </c>
      <c r="K256" s="2"/>
      <c r="L256" s="2"/>
      <c r="M256" s="2"/>
      <c r="N256" s="2"/>
    </row>
    <row r="257" spans="1:14" ht="14.25" customHeight="1">
      <c r="A257" s="13" t="s">
        <v>1146</v>
      </c>
      <c r="B257" s="14" t="s">
        <v>1382</v>
      </c>
      <c r="C257" s="14" t="s">
        <v>18</v>
      </c>
      <c r="D257" s="14"/>
      <c r="E257" s="15">
        <v>30</v>
      </c>
      <c r="F257" s="16">
        <v>22</v>
      </c>
      <c r="G257" s="16">
        <f>Table1[[#This Row],[QUANTITA'']]*Table1[[#This Row],[PREZZO UNITARIO]]</f>
        <v>660</v>
      </c>
      <c r="H257" s="17">
        <f>Table1[[#This Row],[TOTALE]]*22%</f>
        <v>145.19999999999999</v>
      </c>
      <c r="K257" s="2"/>
      <c r="L257" s="2"/>
      <c r="M257" s="2"/>
      <c r="N257" s="2"/>
    </row>
    <row r="258" spans="1:14" ht="14.25" customHeight="1">
      <c r="A258" s="13" t="s">
        <v>1150</v>
      </c>
      <c r="B258" s="14" t="s">
        <v>1382</v>
      </c>
      <c r="C258" s="14" t="s">
        <v>1383</v>
      </c>
      <c r="D258" s="14" t="s">
        <v>10</v>
      </c>
      <c r="E258" s="15">
        <v>0</v>
      </c>
      <c r="F258" s="16">
        <v>19</v>
      </c>
      <c r="G258" s="16">
        <f>Table1[[#This Row],[QUANTITA'']]*Table1[[#This Row],[PREZZO UNITARIO]]</f>
        <v>0</v>
      </c>
      <c r="H258" s="17">
        <f>Table1[[#This Row],[TOTALE]]*22%</f>
        <v>0</v>
      </c>
      <c r="K258" s="2"/>
      <c r="L258" s="2"/>
      <c r="M258" s="2"/>
      <c r="N258" s="2"/>
    </row>
    <row r="259" spans="1:14" ht="14.25" customHeight="1">
      <c r="A259" s="13" t="s">
        <v>1150</v>
      </c>
      <c r="B259" s="14" t="s">
        <v>1382</v>
      </c>
      <c r="C259" s="14" t="s">
        <v>1383</v>
      </c>
      <c r="D259" s="14"/>
      <c r="E259" s="15">
        <v>10</v>
      </c>
      <c r="F259" s="16">
        <v>37</v>
      </c>
      <c r="G259" s="16">
        <f>Table1[[#This Row],[QUANTITA'']]*Table1[[#This Row],[PREZZO UNITARIO]]</f>
        <v>370</v>
      </c>
      <c r="H259" s="17">
        <f>Table1[[#This Row],[TOTALE]]*22%</f>
        <v>81.400000000000006</v>
      </c>
      <c r="K259" s="2"/>
      <c r="L259" s="2"/>
      <c r="M259" s="2"/>
      <c r="N259" s="2"/>
    </row>
    <row r="260" spans="1:14" ht="14.25" customHeight="1">
      <c r="A260" s="13" t="s">
        <v>1150</v>
      </c>
      <c r="B260" s="14" t="s">
        <v>1382</v>
      </c>
      <c r="C260" s="14" t="s">
        <v>1383</v>
      </c>
      <c r="D260" s="14"/>
      <c r="E260" s="15">
        <v>30</v>
      </c>
      <c r="F260" s="16">
        <v>27</v>
      </c>
      <c r="G260" s="16">
        <f>Table1[[#This Row],[QUANTITA'']]*Table1[[#This Row],[PREZZO UNITARIO]]</f>
        <v>810</v>
      </c>
      <c r="H260" s="17">
        <f>Table1[[#This Row],[TOTALE]]*22%</f>
        <v>178.2</v>
      </c>
      <c r="K260" s="2"/>
      <c r="L260" s="2"/>
      <c r="M260" s="2"/>
      <c r="N260" s="2"/>
    </row>
    <row r="261" spans="1:14" ht="14.25" customHeight="1">
      <c r="A261" s="13" t="s">
        <v>1151</v>
      </c>
      <c r="B261" s="14" t="s">
        <v>1382</v>
      </c>
      <c r="C261" s="14" t="s">
        <v>25</v>
      </c>
      <c r="D261" s="14" t="s">
        <v>10</v>
      </c>
      <c r="E261" s="15">
        <v>0</v>
      </c>
      <c r="F261" s="16">
        <v>29</v>
      </c>
      <c r="G261" s="16">
        <f>Table1[[#This Row],[QUANTITA'']]*Table1[[#This Row],[PREZZO UNITARIO]]</f>
        <v>0</v>
      </c>
      <c r="H261" s="17">
        <f>Table1[[#This Row],[TOTALE]]*22%</f>
        <v>0</v>
      </c>
      <c r="K261" s="2"/>
      <c r="L261" s="2"/>
      <c r="M261" s="2"/>
      <c r="N261" s="2"/>
    </row>
    <row r="262" spans="1:14" ht="14.25" customHeight="1">
      <c r="A262" s="13" t="s">
        <v>1151</v>
      </c>
      <c r="B262" s="14" t="s">
        <v>1382</v>
      </c>
      <c r="C262" s="14" t="s">
        <v>25</v>
      </c>
      <c r="D262" s="14"/>
      <c r="E262" s="15">
        <v>30</v>
      </c>
      <c r="F262" s="16">
        <v>37</v>
      </c>
      <c r="G262" s="16">
        <f>Table1[[#This Row],[QUANTITA'']]*Table1[[#This Row],[PREZZO UNITARIO]]</f>
        <v>1110</v>
      </c>
      <c r="H262" s="17">
        <f>Table1[[#This Row],[TOTALE]]*22%</f>
        <v>244.2</v>
      </c>
      <c r="K262" s="2"/>
      <c r="L262" s="2"/>
      <c r="M262" s="2"/>
      <c r="N262" s="2"/>
    </row>
    <row r="263" spans="1:14" ht="14.25" customHeight="1">
      <c r="A263" s="13" t="s">
        <v>1152</v>
      </c>
      <c r="B263" s="14" t="s">
        <v>1382</v>
      </c>
      <c r="C263" s="14" t="s">
        <v>18</v>
      </c>
      <c r="D263" s="14"/>
      <c r="E263" s="15">
        <v>10</v>
      </c>
      <c r="F263" s="16">
        <v>15</v>
      </c>
      <c r="G263" s="16">
        <f>Table1[[#This Row],[QUANTITA'']]*Table1[[#This Row],[PREZZO UNITARIO]]</f>
        <v>150</v>
      </c>
      <c r="H263" s="17">
        <f>Table1[[#This Row],[TOTALE]]*22%</f>
        <v>33</v>
      </c>
      <c r="K263" s="2"/>
      <c r="L263" s="2"/>
      <c r="M263" s="2"/>
      <c r="N263" s="2"/>
    </row>
    <row r="264" spans="1:14" ht="14.25" customHeight="1">
      <c r="A264" s="13" t="s">
        <v>1152</v>
      </c>
      <c r="B264" s="14" t="s">
        <v>1382</v>
      </c>
      <c r="C264" s="14" t="s">
        <v>18</v>
      </c>
      <c r="D264" s="14" t="s">
        <v>10</v>
      </c>
      <c r="E264" s="15">
        <v>0</v>
      </c>
      <c r="F264" s="16">
        <v>38</v>
      </c>
      <c r="G264" s="16">
        <f>Table1[[#This Row],[QUANTITA'']]*Table1[[#This Row],[PREZZO UNITARIO]]</f>
        <v>0</v>
      </c>
      <c r="H264" s="17">
        <f>Table1[[#This Row],[TOTALE]]*22%</f>
        <v>0</v>
      </c>
      <c r="K264" s="2"/>
      <c r="L264" s="2"/>
      <c r="M264" s="2"/>
      <c r="N264" s="2"/>
    </row>
    <row r="265" spans="1:14" ht="14.25" customHeight="1">
      <c r="A265" s="13" t="s">
        <v>1152</v>
      </c>
      <c r="B265" s="14" t="s">
        <v>1382</v>
      </c>
      <c r="C265" s="14" t="s">
        <v>18</v>
      </c>
      <c r="D265" s="14"/>
      <c r="E265" s="15">
        <v>30</v>
      </c>
      <c r="F265" s="16">
        <v>34</v>
      </c>
      <c r="G265" s="16">
        <f>Table1[[#This Row],[QUANTITA'']]*Table1[[#This Row],[PREZZO UNITARIO]]</f>
        <v>1020</v>
      </c>
      <c r="H265" s="17">
        <f>Table1[[#This Row],[TOTALE]]*22%</f>
        <v>224.4</v>
      </c>
      <c r="K265" s="2"/>
      <c r="L265" s="2"/>
      <c r="M265" s="2"/>
      <c r="N265" s="2"/>
    </row>
    <row r="266" spans="1:14" ht="14.25" customHeight="1">
      <c r="A266" s="13" t="s">
        <v>1153</v>
      </c>
      <c r="B266" s="14" t="s">
        <v>1382</v>
      </c>
      <c r="C266" s="14" t="s">
        <v>18</v>
      </c>
      <c r="D266" s="14"/>
      <c r="E266" s="15">
        <v>10</v>
      </c>
      <c r="F266" s="16">
        <v>38</v>
      </c>
      <c r="G266" s="16">
        <f>Table1[[#This Row],[QUANTITA'']]*Table1[[#This Row],[PREZZO UNITARIO]]</f>
        <v>380</v>
      </c>
      <c r="H266" s="17">
        <f>Table1[[#This Row],[TOTALE]]*22%</f>
        <v>83.6</v>
      </c>
      <c r="K266" s="2"/>
      <c r="L266" s="2"/>
      <c r="M266" s="2"/>
      <c r="N266" s="2"/>
    </row>
    <row r="267" spans="1:14" ht="14.25" customHeight="1">
      <c r="A267" s="13" t="s">
        <v>1154</v>
      </c>
      <c r="B267" s="14" t="s">
        <v>1382</v>
      </c>
      <c r="C267" s="14" t="s">
        <v>18</v>
      </c>
      <c r="D267" s="14" t="s">
        <v>10</v>
      </c>
      <c r="E267" s="15">
        <v>0</v>
      </c>
      <c r="F267" s="16">
        <v>20</v>
      </c>
      <c r="G267" s="16">
        <f>Table1[[#This Row],[QUANTITA'']]*Table1[[#This Row],[PREZZO UNITARIO]]</f>
        <v>0</v>
      </c>
      <c r="H267" s="17">
        <f>Table1[[#This Row],[TOTALE]]*22%</f>
        <v>0</v>
      </c>
      <c r="K267" s="2"/>
      <c r="L267" s="2"/>
      <c r="M267" s="2"/>
      <c r="N267" s="2"/>
    </row>
    <row r="268" spans="1:14" ht="14.25" customHeight="1">
      <c r="A268" s="13" t="s">
        <v>1154</v>
      </c>
      <c r="B268" s="14" t="s">
        <v>1382</v>
      </c>
      <c r="C268" s="14" t="s">
        <v>18</v>
      </c>
      <c r="D268" s="14"/>
      <c r="E268" s="15">
        <v>10</v>
      </c>
      <c r="F268" s="16">
        <v>29</v>
      </c>
      <c r="G268" s="16">
        <f>Table1[[#This Row],[QUANTITA'']]*Table1[[#This Row],[PREZZO UNITARIO]]</f>
        <v>290</v>
      </c>
      <c r="H268" s="17">
        <f>Table1[[#This Row],[TOTALE]]*22%</f>
        <v>63.8</v>
      </c>
      <c r="K268" s="2"/>
      <c r="L268" s="2"/>
      <c r="M268" s="2"/>
      <c r="N268" s="2"/>
    </row>
    <row r="269" spans="1:14" ht="14.25" customHeight="1">
      <c r="A269" s="13" t="s">
        <v>1155</v>
      </c>
      <c r="B269" s="14" t="s">
        <v>1382</v>
      </c>
      <c r="C269" s="14" t="s">
        <v>1383</v>
      </c>
      <c r="D269" s="14" t="s">
        <v>10</v>
      </c>
      <c r="E269" s="15">
        <v>0</v>
      </c>
      <c r="F269" s="16">
        <v>10</v>
      </c>
      <c r="G269" s="16">
        <f>Table1[[#This Row],[QUANTITA'']]*Table1[[#This Row],[PREZZO UNITARIO]]</f>
        <v>0</v>
      </c>
      <c r="H269" s="17">
        <f>Table1[[#This Row],[TOTALE]]*22%</f>
        <v>0</v>
      </c>
      <c r="K269" s="2"/>
      <c r="L269" s="2"/>
      <c r="M269" s="2"/>
      <c r="N269" s="2"/>
    </row>
    <row r="270" spans="1:14" ht="14.25" customHeight="1">
      <c r="A270" s="13" t="s">
        <v>1155</v>
      </c>
      <c r="B270" s="14" t="s">
        <v>1382</v>
      </c>
      <c r="C270" s="14" t="s">
        <v>1383</v>
      </c>
      <c r="D270" s="14"/>
      <c r="E270" s="15">
        <v>30</v>
      </c>
      <c r="F270" s="16">
        <v>40</v>
      </c>
      <c r="G270" s="16">
        <f>Table1[[#This Row],[QUANTITA'']]*Table1[[#This Row],[PREZZO UNITARIO]]</f>
        <v>1200</v>
      </c>
      <c r="H270" s="17">
        <f>Table1[[#This Row],[TOTALE]]*22%</f>
        <v>264</v>
      </c>
      <c r="K270" s="2"/>
      <c r="L270" s="2"/>
      <c r="M270" s="2"/>
      <c r="N270" s="2"/>
    </row>
    <row r="271" spans="1:14" ht="14.25" customHeight="1">
      <c r="A271" s="13" t="s">
        <v>1155</v>
      </c>
      <c r="B271" s="14" t="s">
        <v>1382</v>
      </c>
      <c r="C271" s="14" t="s">
        <v>1383</v>
      </c>
      <c r="D271" s="14"/>
      <c r="E271" s="15">
        <v>10</v>
      </c>
      <c r="F271" s="16">
        <v>19</v>
      </c>
      <c r="G271" s="16">
        <f>Table1[[#This Row],[QUANTITA'']]*Table1[[#This Row],[PREZZO UNITARIO]]</f>
        <v>190</v>
      </c>
      <c r="H271" s="17">
        <f>Table1[[#This Row],[TOTALE]]*22%</f>
        <v>41.8</v>
      </c>
      <c r="K271" s="2"/>
      <c r="L271" s="2"/>
      <c r="M271" s="2"/>
      <c r="N271" s="2"/>
    </row>
    <row r="272" spans="1:14" ht="14.25" customHeight="1">
      <c r="A272" s="13" t="s">
        <v>1160</v>
      </c>
      <c r="B272" s="14" t="s">
        <v>1382</v>
      </c>
      <c r="C272" s="14" t="s">
        <v>1383</v>
      </c>
      <c r="D272" s="14" t="s">
        <v>10</v>
      </c>
      <c r="E272" s="15">
        <v>0</v>
      </c>
      <c r="F272" s="16">
        <v>19</v>
      </c>
      <c r="G272" s="16">
        <f>Table1[[#This Row],[QUANTITA'']]*Table1[[#This Row],[PREZZO UNITARIO]]</f>
        <v>0</v>
      </c>
      <c r="H272" s="17">
        <f>Table1[[#This Row],[TOTALE]]*22%</f>
        <v>0</v>
      </c>
      <c r="K272" s="2"/>
      <c r="L272" s="2"/>
      <c r="M272" s="2"/>
      <c r="N272" s="2"/>
    </row>
    <row r="273" spans="1:14" ht="14.25" customHeight="1">
      <c r="A273" s="13" t="s">
        <v>1160</v>
      </c>
      <c r="B273" s="14" t="s">
        <v>1382</v>
      </c>
      <c r="C273" s="14" t="s">
        <v>1383</v>
      </c>
      <c r="D273" s="14"/>
      <c r="E273" s="15">
        <v>30</v>
      </c>
      <c r="F273" s="16">
        <v>18</v>
      </c>
      <c r="G273" s="16">
        <f>Table1[[#This Row],[QUANTITA'']]*Table1[[#This Row],[PREZZO UNITARIO]]</f>
        <v>540</v>
      </c>
      <c r="H273" s="17">
        <f>Table1[[#This Row],[TOTALE]]*22%</f>
        <v>118.8</v>
      </c>
      <c r="K273" s="2"/>
      <c r="L273" s="2"/>
      <c r="M273" s="2"/>
      <c r="N273" s="2"/>
    </row>
    <row r="274" spans="1:14" ht="14.25" customHeight="1">
      <c r="A274" s="13" t="s">
        <v>1161</v>
      </c>
      <c r="B274" s="14" t="s">
        <v>1382</v>
      </c>
      <c r="C274" s="14" t="s">
        <v>18</v>
      </c>
      <c r="D274" s="14" t="s">
        <v>10</v>
      </c>
      <c r="E274" s="15">
        <v>0</v>
      </c>
      <c r="F274" s="16">
        <v>13</v>
      </c>
      <c r="G274" s="16">
        <f>Table1[[#This Row],[QUANTITA'']]*Table1[[#This Row],[PREZZO UNITARIO]]</f>
        <v>0</v>
      </c>
      <c r="H274" s="17">
        <f>Table1[[#This Row],[TOTALE]]*22%</f>
        <v>0</v>
      </c>
      <c r="K274" s="2"/>
      <c r="L274" s="2"/>
      <c r="M274" s="2"/>
      <c r="N274" s="2"/>
    </row>
    <row r="275" spans="1:14" ht="14.25" customHeight="1">
      <c r="A275" s="13" t="s">
        <v>1161</v>
      </c>
      <c r="B275" s="14" t="s">
        <v>1382</v>
      </c>
      <c r="C275" s="14" t="s">
        <v>18</v>
      </c>
      <c r="D275" s="14"/>
      <c r="E275" s="15">
        <v>30</v>
      </c>
      <c r="F275" s="16">
        <v>27</v>
      </c>
      <c r="G275" s="16">
        <f>Table1[[#This Row],[QUANTITA'']]*Table1[[#This Row],[PREZZO UNITARIO]]</f>
        <v>810</v>
      </c>
      <c r="H275" s="17">
        <f>Table1[[#This Row],[TOTALE]]*22%</f>
        <v>178.2</v>
      </c>
      <c r="K275" s="2"/>
      <c r="L275" s="2"/>
      <c r="M275" s="2"/>
      <c r="N275" s="2"/>
    </row>
    <row r="276" spans="1:14" ht="14.25" customHeight="1">
      <c r="A276" s="13" t="s">
        <v>1161</v>
      </c>
      <c r="B276" s="14" t="s">
        <v>1382</v>
      </c>
      <c r="C276" s="14" t="s">
        <v>18</v>
      </c>
      <c r="D276" s="14"/>
      <c r="E276" s="15">
        <v>10</v>
      </c>
      <c r="F276" s="16">
        <v>26</v>
      </c>
      <c r="G276" s="16">
        <f>Table1[[#This Row],[QUANTITA'']]*Table1[[#This Row],[PREZZO UNITARIO]]</f>
        <v>260</v>
      </c>
      <c r="H276" s="17">
        <f>Table1[[#This Row],[TOTALE]]*22%</f>
        <v>57.2</v>
      </c>
      <c r="K276" s="2"/>
      <c r="L276" s="2"/>
      <c r="M276" s="2"/>
      <c r="N276" s="2"/>
    </row>
    <row r="277" spans="1:14" ht="14.25" customHeight="1">
      <c r="A277" s="13" t="s">
        <v>1183</v>
      </c>
      <c r="B277" s="14" t="s">
        <v>1382</v>
      </c>
      <c r="C277" s="14" t="s">
        <v>1383</v>
      </c>
      <c r="D277" s="14" t="s">
        <v>10</v>
      </c>
      <c r="E277" s="15">
        <v>0</v>
      </c>
      <c r="F277" s="16">
        <v>17</v>
      </c>
      <c r="G277" s="16">
        <f>Table1[[#This Row],[QUANTITA'']]*Table1[[#This Row],[PREZZO UNITARIO]]</f>
        <v>0</v>
      </c>
      <c r="H277" s="17">
        <f>Table1[[#This Row],[TOTALE]]*22%</f>
        <v>0</v>
      </c>
      <c r="K277" s="2"/>
      <c r="L277" s="2"/>
      <c r="M277" s="2"/>
      <c r="N277" s="2"/>
    </row>
    <row r="278" spans="1:14" ht="14.25" customHeight="1">
      <c r="A278" s="13" t="s">
        <v>1183</v>
      </c>
      <c r="B278" s="14" t="s">
        <v>1382</v>
      </c>
      <c r="C278" s="14" t="s">
        <v>1383</v>
      </c>
      <c r="D278" s="14"/>
      <c r="E278" s="15">
        <v>10</v>
      </c>
      <c r="F278" s="16">
        <v>19</v>
      </c>
      <c r="G278" s="16">
        <f>Table1[[#This Row],[QUANTITA'']]*Table1[[#This Row],[PREZZO UNITARIO]]</f>
        <v>190</v>
      </c>
      <c r="H278" s="17">
        <f>Table1[[#This Row],[TOTALE]]*22%</f>
        <v>41.8</v>
      </c>
      <c r="K278" s="2"/>
      <c r="L278" s="2"/>
      <c r="M278" s="2"/>
      <c r="N278" s="2"/>
    </row>
    <row r="279" spans="1:14" ht="14.25" customHeight="1">
      <c r="A279" s="13" t="s">
        <v>1183</v>
      </c>
      <c r="B279" s="14" t="s">
        <v>1382</v>
      </c>
      <c r="C279" s="14" t="s">
        <v>1383</v>
      </c>
      <c r="D279" s="14"/>
      <c r="E279" s="15">
        <v>30</v>
      </c>
      <c r="F279" s="16">
        <v>22</v>
      </c>
      <c r="G279" s="16">
        <f>Table1[[#This Row],[QUANTITA'']]*Table1[[#This Row],[PREZZO UNITARIO]]</f>
        <v>660</v>
      </c>
      <c r="H279" s="17">
        <f>Table1[[#This Row],[TOTALE]]*22%</f>
        <v>145.19999999999999</v>
      </c>
      <c r="K279" s="2"/>
      <c r="L279" s="2"/>
      <c r="M279" s="2"/>
      <c r="N279" s="2"/>
    </row>
    <row r="280" spans="1:14" ht="14.25" customHeight="1">
      <c r="A280" s="13" t="s">
        <v>1196</v>
      </c>
      <c r="B280" s="14" t="s">
        <v>1382</v>
      </c>
      <c r="C280" s="14" t="s">
        <v>18</v>
      </c>
      <c r="D280" s="14"/>
      <c r="E280" s="15">
        <v>10</v>
      </c>
      <c r="F280" s="16">
        <v>27</v>
      </c>
      <c r="G280" s="16">
        <f>Table1[[#This Row],[QUANTITA'']]*Table1[[#This Row],[PREZZO UNITARIO]]</f>
        <v>270</v>
      </c>
      <c r="H280" s="17">
        <f>Table1[[#This Row],[TOTALE]]*22%</f>
        <v>59.4</v>
      </c>
      <c r="K280" s="2"/>
      <c r="L280" s="2"/>
      <c r="M280" s="2"/>
      <c r="N280" s="2"/>
    </row>
    <row r="281" spans="1:14" ht="14.25" customHeight="1">
      <c r="A281" s="13" t="s">
        <v>1196</v>
      </c>
      <c r="B281" s="14" t="s">
        <v>1382</v>
      </c>
      <c r="C281" s="14" t="s">
        <v>18</v>
      </c>
      <c r="D281" s="14"/>
      <c r="E281" s="15">
        <v>20</v>
      </c>
      <c r="F281" s="16">
        <v>33</v>
      </c>
      <c r="G281" s="16">
        <f>Table1[[#This Row],[QUANTITA'']]*Table1[[#This Row],[PREZZO UNITARIO]]</f>
        <v>660</v>
      </c>
      <c r="H281" s="17">
        <f>Table1[[#This Row],[TOTALE]]*22%</f>
        <v>145.19999999999999</v>
      </c>
      <c r="K281" s="2"/>
      <c r="L281" s="2"/>
      <c r="M281" s="2"/>
      <c r="N281" s="2"/>
    </row>
    <row r="282" spans="1:14" ht="14.25" customHeight="1">
      <c r="A282" s="13" t="s">
        <v>1196</v>
      </c>
      <c r="B282" s="14" t="s">
        <v>1382</v>
      </c>
      <c r="C282" s="14" t="s">
        <v>18</v>
      </c>
      <c r="D282" s="14" t="s">
        <v>10</v>
      </c>
      <c r="E282" s="15">
        <v>0</v>
      </c>
      <c r="F282" s="16">
        <v>29</v>
      </c>
      <c r="G282" s="16">
        <f>Table1[[#This Row],[QUANTITA'']]*Table1[[#This Row],[PREZZO UNITARIO]]</f>
        <v>0</v>
      </c>
      <c r="H282" s="17">
        <f>Table1[[#This Row],[TOTALE]]*22%</f>
        <v>0</v>
      </c>
      <c r="K282" s="2"/>
      <c r="L282" s="2"/>
      <c r="M282" s="2"/>
      <c r="N282" s="2"/>
    </row>
    <row r="283" spans="1:14" ht="14.25" customHeight="1">
      <c r="A283" s="13" t="s">
        <v>1206</v>
      </c>
      <c r="B283" s="14" t="s">
        <v>1382</v>
      </c>
      <c r="C283" s="14" t="s">
        <v>18</v>
      </c>
      <c r="D283" s="14" t="s">
        <v>10</v>
      </c>
      <c r="E283" s="15">
        <v>0</v>
      </c>
      <c r="F283" s="16">
        <v>10</v>
      </c>
      <c r="G283" s="16">
        <f>Table1[[#This Row],[QUANTITA'']]*Table1[[#This Row],[PREZZO UNITARIO]]</f>
        <v>0</v>
      </c>
      <c r="H283" s="17">
        <f>Table1[[#This Row],[TOTALE]]*22%</f>
        <v>0</v>
      </c>
      <c r="K283" s="2"/>
      <c r="L283" s="2"/>
      <c r="M283" s="2"/>
      <c r="N283" s="2"/>
    </row>
    <row r="284" spans="1:14" ht="14.25" customHeight="1">
      <c r="A284" s="13" t="s">
        <v>1206</v>
      </c>
      <c r="B284" s="14" t="s">
        <v>1382</v>
      </c>
      <c r="C284" s="14" t="s">
        <v>18</v>
      </c>
      <c r="D284" s="14"/>
      <c r="E284" s="15">
        <v>30</v>
      </c>
      <c r="F284" s="16">
        <v>40</v>
      </c>
      <c r="G284" s="16">
        <f>Table1[[#This Row],[QUANTITA'']]*Table1[[#This Row],[PREZZO UNITARIO]]</f>
        <v>1200</v>
      </c>
      <c r="H284" s="17">
        <f>Table1[[#This Row],[TOTALE]]*22%</f>
        <v>264</v>
      </c>
      <c r="K284" s="2"/>
      <c r="L284" s="2"/>
      <c r="M284" s="2"/>
      <c r="N284" s="2"/>
    </row>
    <row r="285" spans="1:14" ht="14.25" customHeight="1">
      <c r="A285" s="13" t="s">
        <v>1206</v>
      </c>
      <c r="B285" s="14" t="s">
        <v>1382</v>
      </c>
      <c r="C285" s="14" t="s">
        <v>18</v>
      </c>
      <c r="D285" s="14"/>
      <c r="E285" s="15">
        <v>10</v>
      </c>
      <c r="F285" s="16">
        <v>23</v>
      </c>
      <c r="G285" s="16">
        <f>Table1[[#This Row],[QUANTITA'']]*Table1[[#This Row],[PREZZO UNITARIO]]</f>
        <v>230</v>
      </c>
      <c r="H285" s="17">
        <f>Table1[[#This Row],[TOTALE]]*22%</f>
        <v>50.6</v>
      </c>
      <c r="K285" s="2"/>
      <c r="L285" s="2"/>
      <c r="M285" s="2"/>
      <c r="N285" s="2"/>
    </row>
    <row r="286" spans="1:14" ht="14.25" customHeight="1">
      <c r="A286" s="13" t="s">
        <v>1207</v>
      </c>
      <c r="B286" s="14" t="s">
        <v>1382</v>
      </c>
      <c r="C286" s="14" t="s">
        <v>1383</v>
      </c>
      <c r="D286" s="14"/>
      <c r="E286" s="15">
        <v>10</v>
      </c>
      <c r="F286" s="16">
        <v>25</v>
      </c>
      <c r="G286" s="16">
        <f>Table1[[#This Row],[QUANTITA'']]*Table1[[#This Row],[PREZZO UNITARIO]]</f>
        <v>250</v>
      </c>
      <c r="H286" s="17">
        <f>Table1[[#This Row],[TOTALE]]*22%</f>
        <v>55</v>
      </c>
      <c r="K286" s="2"/>
      <c r="L286" s="2"/>
      <c r="M286" s="2"/>
      <c r="N286" s="2"/>
    </row>
    <row r="287" spans="1:14" ht="14.25" customHeight="1">
      <c r="A287" s="13" t="s">
        <v>1207</v>
      </c>
      <c r="B287" s="14" t="s">
        <v>1382</v>
      </c>
      <c r="C287" s="14" t="s">
        <v>1383</v>
      </c>
      <c r="D287" s="14" t="s">
        <v>10</v>
      </c>
      <c r="E287" s="15">
        <v>0</v>
      </c>
      <c r="F287" s="16">
        <v>11</v>
      </c>
      <c r="G287" s="16">
        <f>Table1[[#This Row],[QUANTITA'']]*Table1[[#This Row],[PREZZO UNITARIO]]</f>
        <v>0</v>
      </c>
      <c r="H287" s="17">
        <f>Table1[[#This Row],[TOTALE]]*22%</f>
        <v>0</v>
      </c>
      <c r="K287" s="2"/>
      <c r="L287" s="2"/>
      <c r="M287" s="2"/>
      <c r="N287" s="2"/>
    </row>
    <row r="288" spans="1:14" ht="14.25" customHeight="1">
      <c r="A288" s="13" t="s">
        <v>1207</v>
      </c>
      <c r="B288" s="14" t="s">
        <v>1382</v>
      </c>
      <c r="C288" s="14" t="s">
        <v>1383</v>
      </c>
      <c r="D288" s="14"/>
      <c r="E288" s="15">
        <v>30</v>
      </c>
      <c r="F288" s="16">
        <v>10</v>
      </c>
      <c r="G288" s="16">
        <f>Table1[[#This Row],[QUANTITA'']]*Table1[[#This Row],[PREZZO UNITARIO]]</f>
        <v>300</v>
      </c>
      <c r="H288" s="17">
        <f>Table1[[#This Row],[TOTALE]]*22%</f>
        <v>66</v>
      </c>
      <c r="K288" s="2"/>
      <c r="L288" s="2"/>
      <c r="M288" s="2"/>
      <c r="N288" s="2"/>
    </row>
    <row r="289" spans="1:14" ht="14.25" customHeight="1">
      <c r="A289" s="13" t="s">
        <v>1208</v>
      </c>
      <c r="B289" s="14" t="s">
        <v>1382</v>
      </c>
      <c r="C289" s="14" t="s">
        <v>1383</v>
      </c>
      <c r="D289" s="14"/>
      <c r="E289" s="15">
        <v>10</v>
      </c>
      <c r="F289" s="16">
        <v>37</v>
      </c>
      <c r="G289" s="16">
        <f>Table1[[#This Row],[QUANTITA'']]*Table1[[#This Row],[PREZZO UNITARIO]]</f>
        <v>370</v>
      </c>
      <c r="H289" s="17">
        <f>Table1[[#This Row],[TOTALE]]*22%</f>
        <v>81.400000000000006</v>
      </c>
      <c r="K289" s="2"/>
      <c r="L289" s="2"/>
      <c r="M289" s="2"/>
      <c r="N289" s="2"/>
    </row>
    <row r="290" spans="1:14" ht="14.25" customHeight="1">
      <c r="A290" s="13" t="s">
        <v>1208</v>
      </c>
      <c r="B290" s="14" t="s">
        <v>1382</v>
      </c>
      <c r="C290" s="14" t="s">
        <v>1383</v>
      </c>
      <c r="D290" s="14" t="s">
        <v>10</v>
      </c>
      <c r="E290" s="15">
        <v>0</v>
      </c>
      <c r="F290" s="16">
        <v>31</v>
      </c>
      <c r="G290" s="16">
        <f>Table1[[#This Row],[QUANTITA'']]*Table1[[#This Row],[PREZZO UNITARIO]]</f>
        <v>0</v>
      </c>
      <c r="H290" s="17">
        <f>Table1[[#This Row],[TOTALE]]*22%</f>
        <v>0</v>
      </c>
      <c r="K290" s="2"/>
      <c r="L290" s="2"/>
      <c r="M290" s="2"/>
      <c r="N290" s="2"/>
    </row>
    <row r="291" spans="1:14" ht="14.25" customHeight="1">
      <c r="A291" s="13" t="s">
        <v>1208</v>
      </c>
      <c r="B291" s="14" t="s">
        <v>1382</v>
      </c>
      <c r="C291" s="14" t="s">
        <v>1383</v>
      </c>
      <c r="D291" s="14"/>
      <c r="E291" s="15">
        <v>30</v>
      </c>
      <c r="F291" s="16">
        <v>34</v>
      </c>
      <c r="G291" s="16">
        <f>Table1[[#This Row],[QUANTITA'']]*Table1[[#This Row],[PREZZO UNITARIO]]</f>
        <v>1020</v>
      </c>
      <c r="H291" s="17">
        <f>Table1[[#This Row],[TOTALE]]*22%</f>
        <v>224.4</v>
      </c>
      <c r="K291" s="2"/>
      <c r="L291" s="2"/>
      <c r="M291" s="2"/>
      <c r="N291" s="2"/>
    </row>
    <row r="292" spans="1:14" ht="14.25" customHeight="1">
      <c r="A292" s="13" t="s">
        <v>1209</v>
      </c>
      <c r="B292" s="14" t="s">
        <v>1382</v>
      </c>
      <c r="C292" s="14" t="s">
        <v>18</v>
      </c>
      <c r="D292" s="14"/>
      <c r="E292" s="15">
        <v>20</v>
      </c>
      <c r="F292" s="16">
        <v>36</v>
      </c>
      <c r="G292" s="16">
        <f>Table1[[#This Row],[QUANTITA'']]*Table1[[#This Row],[PREZZO UNITARIO]]</f>
        <v>720</v>
      </c>
      <c r="H292" s="17">
        <f>Table1[[#This Row],[TOTALE]]*22%</f>
        <v>158.4</v>
      </c>
      <c r="K292" s="2"/>
      <c r="L292" s="2"/>
      <c r="M292" s="2"/>
      <c r="N292" s="2"/>
    </row>
    <row r="293" spans="1:14" ht="14.25" customHeight="1">
      <c r="A293" s="13" t="s">
        <v>1209</v>
      </c>
      <c r="B293" s="14" t="s">
        <v>1382</v>
      </c>
      <c r="C293" s="14" t="s">
        <v>18</v>
      </c>
      <c r="D293" s="14"/>
      <c r="E293" s="15">
        <v>30</v>
      </c>
      <c r="F293" s="16">
        <v>35</v>
      </c>
      <c r="G293" s="16">
        <f>Table1[[#This Row],[QUANTITA'']]*Table1[[#This Row],[PREZZO UNITARIO]]</f>
        <v>1050</v>
      </c>
      <c r="H293" s="17">
        <f>Table1[[#This Row],[TOTALE]]*22%</f>
        <v>231</v>
      </c>
      <c r="K293" s="2"/>
      <c r="L293" s="2"/>
      <c r="M293" s="2"/>
      <c r="N293" s="2"/>
    </row>
    <row r="294" spans="1:14" ht="14.25" customHeight="1">
      <c r="A294" s="13" t="s">
        <v>1209</v>
      </c>
      <c r="B294" s="14" t="s">
        <v>1382</v>
      </c>
      <c r="C294" s="14" t="s">
        <v>18</v>
      </c>
      <c r="D294" s="14" t="s">
        <v>10</v>
      </c>
      <c r="E294" s="15">
        <v>0</v>
      </c>
      <c r="F294" s="16">
        <v>39</v>
      </c>
      <c r="G294" s="16">
        <f>Table1[[#This Row],[QUANTITA'']]*Table1[[#This Row],[PREZZO UNITARIO]]</f>
        <v>0</v>
      </c>
      <c r="H294" s="17">
        <f>Table1[[#This Row],[TOTALE]]*22%</f>
        <v>0</v>
      </c>
      <c r="K294" s="2"/>
      <c r="L294" s="2"/>
      <c r="M294" s="2"/>
      <c r="N294" s="2"/>
    </row>
    <row r="295" spans="1:14" ht="14.25" customHeight="1">
      <c r="A295" s="13" t="s">
        <v>1209</v>
      </c>
      <c r="B295" s="14" t="s">
        <v>1382</v>
      </c>
      <c r="C295" s="14" t="s">
        <v>18</v>
      </c>
      <c r="D295" s="14"/>
      <c r="E295" s="15">
        <v>10</v>
      </c>
      <c r="F295" s="16">
        <v>36</v>
      </c>
      <c r="G295" s="16">
        <f>Table1[[#This Row],[QUANTITA'']]*Table1[[#This Row],[PREZZO UNITARIO]]</f>
        <v>360</v>
      </c>
      <c r="H295" s="17">
        <f>Table1[[#This Row],[TOTALE]]*22%</f>
        <v>79.2</v>
      </c>
      <c r="K295" s="2"/>
      <c r="L295" s="2"/>
      <c r="M295" s="2"/>
      <c r="N295" s="2"/>
    </row>
    <row r="296" spans="1:14" ht="14.25" customHeight="1">
      <c r="A296" s="13" t="s">
        <v>1223</v>
      </c>
      <c r="B296" s="14" t="s">
        <v>1382</v>
      </c>
      <c r="C296" s="14" t="s">
        <v>18</v>
      </c>
      <c r="D296" s="14"/>
      <c r="E296" s="15">
        <v>30</v>
      </c>
      <c r="F296" s="16">
        <v>14</v>
      </c>
      <c r="G296" s="16">
        <f>Table1[[#This Row],[QUANTITA'']]*Table1[[#This Row],[PREZZO UNITARIO]]</f>
        <v>420</v>
      </c>
      <c r="H296" s="17">
        <f>Table1[[#This Row],[TOTALE]]*22%</f>
        <v>92.4</v>
      </c>
      <c r="K296" s="2"/>
      <c r="L296" s="2"/>
      <c r="M296" s="2"/>
      <c r="N296" s="2"/>
    </row>
    <row r="297" spans="1:14" ht="14.25" customHeight="1">
      <c r="A297" s="13" t="s">
        <v>1223</v>
      </c>
      <c r="B297" s="14" t="s">
        <v>1382</v>
      </c>
      <c r="C297" s="14" t="s">
        <v>18</v>
      </c>
      <c r="D297" s="14" t="s">
        <v>10</v>
      </c>
      <c r="E297" s="15">
        <v>0</v>
      </c>
      <c r="F297" s="16">
        <v>21</v>
      </c>
      <c r="G297" s="16">
        <f>Table1[[#This Row],[QUANTITA'']]*Table1[[#This Row],[PREZZO UNITARIO]]</f>
        <v>0</v>
      </c>
      <c r="H297" s="17">
        <f>Table1[[#This Row],[TOTALE]]*22%</f>
        <v>0</v>
      </c>
      <c r="K297" s="2"/>
      <c r="L297" s="2"/>
      <c r="M297" s="2"/>
      <c r="N297" s="2"/>
    </row>
    <row r="298" spans="1:14" ht="14.25" customHeight="1">
      <c r="A298" s="13" t="s">
        <v>1223</v>
      </c>
      <c r="B298" s="14" t="s">
        <v>1382</v>
      </c>
      <c r="C298" s="14" t="s">
        <v>18</v>
      </c>
      <c r="D298" s="14"/>
      <c r="E298" s="15">
        <v>10</v>
      </c>
      <c r="F298" s="16">
        <v>16</v>
      </c>
      <c r="G298" s="16">
        <f>Table1[[#This Row],[QUANTITA'']]*Table1[[#This Row],[PREZZO UNITARIO]]</f>
        <v>160</v>
      </c>
      <c r="H298" s="17">
        <f>Table1[[#This Row],[TOTALE]]*22%</f>
        <v>35.200000000000003</v>
      </c>
      <c r="K298" s="2"/>
      <c r="L298" s="2"/>
      <c r="M298" s="2"/>
      <c r="N298" s="2"/>
    </row>
    <row r="299" spans="1:14" ht="14.25" customHeight="1">
      <c r="A299" s="13" t="s">
        <v>1226</v>
      </c>
      <c r="B299" s="14" t="s">
        <v>1382</v>
      </c>
      <c r="C299" s="14" t="s">
        <v>1392</v>
      </c>
      <c r="D299" s="14"/>
      <c r="E299" s="15">
        <v>10</v>
      </c>
      <c r="F299" s="16">
        <v>28</v>
      </c>
      <c r="G299" s="16">
        <f>Table1[[#This Row],[QUANTITA'']]*Table1[[#This Row],[PREZZO UNITARIO]]</f>
        <v>280</v>
      </c>
      <c r="H299" s="17">
        <f>Table1[[#This Row],[TOTALE]]*22%</f>
        <v>61.6</v>
      </c>
      <c r="K299" s="2"/>
      <c r="L299" s="2"/>
      <c r="M299" s="2"/>
      <c r="N299" s="2"/>
    </row>
    <row r="300" spans="1:14" ht="14.25" customHeight="1">
      <c r="A300" s="13" t="s">
        <v>1226</v>
      </c>
      <c r="B300" s="14" t="s">
        <v>1382</v>
      </c>
      <c r="C300" s="14" t="s">
        <v>1392</v>
      </c>
      <c r="D300" s="14"/>
      <c r="E300" s="15">
        <v>30</v>
      </c>
      <c r="F300" s="16">
        <v>21</v>
      </c>
      <c r="G300" s="16">
        <f>Table1[[#This Row],[QUANTITA'']]*Table1[[#This Row],[PREZZO UNITARIO]]</f>
        <v>630</v>
      </c>
      <c r="H300" s="17">
        <f>Table1[[#This Row],[TOTALE]]*22%</f>
        <v>138.6</v>
      </c>
      <c r="K300" s="2"/>
      <c r="L300" s="2"/>
      <c r="M300" s="2"/>
      <c r="N300" s="2"/>
    </row>
    <row r="301" spans="1:14" ht="14.25" customHeight="1">
      <c r="A301" s="13" t="s">
        <v>1226</v>
      </c>
      <c r="B301" s="14" t="s">
        <v>1382</v>
      </c>
      <c r="C301" s="14" t="s">
        <v>1392</v>
      </c>
      <c r="D301" s="14" t="s">
        <v>10</v>
      </c>
      <c r="E301" s="15">
        <v>0</v>
      </c>
      <c r="F301" s="16">
        <v>35</v>
      </c>
      <c r="G301" s="16">
        <f>Table1[[#This Row],[QUANTITA'']]*Table1[[#This Row],[PREZZO UNITARIO]]</f>
        <v>0</v>
      </c>
      <c r="H301" s="17">
        <f>Table1[[#This Row],[TOTALE]]*22%</f>
        <v>0</v>
      </c>
      <c r="K301" s="2"/>
      <c r="L301" s="2"/>
      <c r="M301" s="2"/>
      <c r="N301" s="2"/>
    </row>
    <row r="302" spans="1:14" ht="14.25" customHeight="1">
      <c r="A302" s="13" t="s">
        <v>1250</v>
      </c>
      <c r="B302" s="14" t="s">
        <v>1382</v>
      </c>
      <c r="C302" s="14" t="s">
        <v>1383</v>
      </c>
      <c r="D302" s="14" t="s">
        <v>10</v>
      </c>
      <c r="E302" s="15">
        <v>0</v>
      </c>
      <c r="F302" s="16">
        <v>37</v>
      </c>
      <c r="G302" s="16">
        <f>Table1[[#This Row],[QUANTITA'']]*Table1[[#This Row],[PREZZO UNITARIO]]</f>
        <v>0</v>
      </c>
      <c r="H302" s="17">
        <f>Table1[[#This Row],[TOTALE]]*22%</f>
        <v>0</v>
      </c>
      <c r="K302" s="2"/>
      <c r="L302" s="2"/>
      <c r="M302" s="2"/>
      <c r="N302" s="2"/>
    </row>
    <row r="303" spans="1:14" ht="14.25" customHeight="1">
      <c r="A303" s="13" t="s">
        <v>1250</v>
      </c>
      <c r="B303" s="14" t="s">
        <v>1382</v>
      </c>
      <c r="C303" s="14" t="s">
        <v>1383</v>
      </c>
      <c r="D303" s="14"/>
      <c r="E303" s="15">
        <v>30</v>
      </c>
      <c r="F303" s="16">
        <v>28</v>
      </c>
      <c r="G303" s="16">
        <f>Table1[[#This Row],[QUANTITA'']]*Table1[[#This Row],[PREZZO UNITARIO]]</f>
        <v>840</v>
      </c>
      <c r="H303" s="17">
        <f>Table1[[#This Row],[TOTALE]]*22%</f>
        <v>184.8</v>
      </c>
      <c r="K303" s="2"/>
      <c r="L303" s="2"/>
      <c r="M303" s="2"/>
      <c r="N303" s="2"/>
    </row>
    <row r="304" spans="1:14" ht="14.25" customHeight="1">
      <c r="A304" s="13" t="s">
        <v>1251</v>
      </c>
      <c r="B304" s="14" t="s">
        <v>1382</v>
      </c>
      <c r="C304" s="14" t="s">
        <v>1392</v>
      </c>
      <c r="D304" s="14" t="s">
        <v>10</v>
      </c>
      <c r="E304" s="15">
        <v>0</v>
      </c>
      <c r="F304" s="16">
        <v>40</v>
      </c>
      <c r="G304" s="16">
        <f>Table1[[#This Row],[QUANTITA'']]*Table1[[#This Row],[PREZZO UNITARIO]]</f>
        <v>0</v>
      </c>
      <c r="H304" s="17">
        <f>Table1[[#This Row],[TOTALE]]*22%</f>
        <v>0</v>
      </c>
      <c r="K304" s="2"/>
      <c r="L304" s="2"/>
      <c r="M304" s="2"/>
      <c r="N304" s="2"/>
    </row>
    <row r="305" spans="1:14" ht="14.25" customHeight="1">
      <c r="A305" s="13" t="s">
        <v>1272</v>
      </c>
      <c r="B305" s="14" t="s">
        <v>1382</v>
      </c>
      <c r="C305" s="14" t="s">
        <v>1392</v>
      </c>
      <c r="D305" s="14"/>
      <c r="E305" s="15">
        <v>30</v>
      </c>
      <c r="F305" s="16">
        <v>10</v>
      </c>
      <c r="G305" s="16">
        <f>Table1[[#This Row],[QUANTITA'']]*Table1[[#This Row],[PREZZO UNITARIO]]</f>
        <v>300</v>
      </c>
      <c r="H305" s="17">
        <f>Table1[[#This Row],[TOTALE]]*22%</f>
        <v>66</v>
      </c>
      <c r="K305" s="2"/>
      <c r="L305" s="2"/>
      <c r="M305" s="2"/>
      <c r="N305" s="2"/>
    </row>
    <row r="306" spans="1:14" ht="14.25" customHeight="1">
      <c r="A306" s="13" t="s">
        <v>1272</v>
      </c>
      <c r="B306" s="14" t="s">
        <v>1382</v>
      </c>
      <c r="C306" s="14" t="s">
        <v>1392</v>
      </c>
      <c r="D306" s="14" t="s">
        <v>10</v>
      </c>
      <c r="E306" s="15">
        <v>0</v>
      </c>
      <c r="F306" s="16">
        <v>33</v>
      </c>
      <c r="G306" s="16">
        <f>Table1[[#This Row],[QUANTITA'']]*Table1[[#This Row],[PREZZO UNITARIO]]</f>
        <v>0</v>
      </c>
      <c r="H306" s="17">
        <f>Table1[[#This Row],[TOTALE]]*22%</f>
        <v>0</v>
      </c>
      <c r="K306" s="2"/>
      <c r="L306" s="2"/>
      <c r="M306" s="2"/>
      <c r="N306" s="2"/>
    </row>
    <row r="307" spans="1:14" ht="14.25" customHeight="1">
      <c r="A307" s="13" t="s">
        <v>1310</v>
      </c>
      <c r="B307" s="14" t="s">
        <v>1382</v>
      </c>
      <c r="C307" s="14" t="s">
        <v>18</v>
      </c>
      <c r="D307" s="14" t="s">
        <v>10</v>
      </c>
      <c r="E307" s="15">
        <v>0</v>
      </c>
      <c r="F307" s="16">
        <v>33</v>
      </c>
      <c r="G307" s="16">
        <f>Table1[[#This Row],[QUANTITA'']]*Table1[[#This Row],[PREZZO UNITARIO]]</f>
        <v>0</v>
      </c>
      <c r="H307" s="17">
        <f>Table1[[#This Row],[TOTALE]]*22%</f>
        <v>0</v>
      </c>
      <c r="K307" s="2"/>
      <c r="L307" s="2"/>
      <c r="M307" s="2"/>
      <c r="N307" s="2"/>
    </row>
    <row r="308" spans="1:14" ht="14.25" customHeight="1">
      <c r="A308" s="13" t="s">
        <v>1310</v>
      </c>
      <c r="B308" s="14" t="s">
        <v>1382</v>
      </c>
      <c r="C308" s="14" t="s">
        <v>18</v>
      </c>
      <c r="D308" s="14"/>
      <c r="E308" s="15">
        <v>30</v>
      </c>
      <c r="F308" s="16">
        <v>20</v>
      </c>
      <c r="G308" s="16">
        <f>Table1[[#This Row],[QUANTITA'']]*Table1[[#This Row],[PREZZO UNITARIO]]</f>
        <v>600</v>
      </c>
      <c r="H308" s="17">
        <f>Table1[[#This Row],[TOTALE]]*22%</f>
        <v>132</v>
      </c>
      <c r="K308" s="2"/>
      <c r="L308" s="2"/>
      <c r="M308" s="2"/>
      <c r="N308" s="2"/>
    </row>
    <row r="309" spans="1:14" ht="14.25" customHeight="1">
      <c r="A309" s="13" t="s">
        <v>1310</v>
      </c>
      <c r="B309" s="14" t="s">
        <v>1382</v>
      </c>
      <c r="C309" s="14" t="s">
        <v>18</v>
      </c>
      <c r="D309" s="14"/>
      <c r="E309" s="15">
        <v>10</v>
      </c>
      <c r="F309" s="16">
        <v>38</v>
      </c>
      <c r="G309" s="16">
        <f>Table1[[#This Row],[QUANTITA'']]*Table1[[#This Row],[PREZZO UNITARIO]]</f>
        <v>380</v>
      </c>
      <c r="H309" s="17">
        <f>Table1[[#This Row],[TOTALE]]*22%</f>
        <v>83.6</v>
      </c>
      <c r="K309" s="2"/>
      <c r="L309" s="2"/>
      <c r="M309" s="2"/>
      <c r="N309" s="2"/>
    </row>
    <row r="310" spans="1:14" ht="14.25" customHeight="1">
      <c r="A310" s="13" t="s">
        <v>1356</v>
      </c>
      <c r="B310" s="14" t="s">
        <v>1382</v>
      </c>
      <c r="C310" s="14" t="s">
        <v>18</v>
      </c>
      <c r="D310" s="14"/>
      <c r="E310" s="15">
        <v>20</v>
      </c>
      <c r="F310" s="16">
        <v>16</v>
      </c>
      <c r="G310" s="16">
        <f>Table1[[#This Row],[QUANTITA'']]*Table1[[#This Row],[PREZZO UNITARIO]]</f>
        <v>320</v>
      </c>
      <c r="H310" s="17">
        <f>Table1[[#This Row],[TOTALE]]*22%</f>
        <v>70.400000000000006</v>
      </c>
      <c r="K310" s="2"/>
      <c r="L310" s="2"/>
      <c r="M310" s="2"/>
      <c r="N310" s="2"/>
    </row>
    <row r="311" spans="1:14" ht="14.25" customHeight="1">
      <c r="A311" s="13" t="s">
        <v>1356</v>
      </c>
      <c r="B311" s="14" t="s">
        <v>1382</v>
      </c>
      <c r="C311" s="14" t="s">
        <v>18</v>
      </c>
      <c r="D311" s="14" t="s">
        <v>10</v>
      </c>
      <c r="E311" s="15">
        <v>0</v>
      </c>
      <c r="F311" s="16">
        <v>39</v>
      </c>
      <c r="G311" s="16">
        <f>Table1[[#This Row],[QUANTITA'']]*Table1[[#This Row],[PREZZO UNITARIO]]</f>
        <v>0</v>
      </c>
      <c r="H311" s="17">
        <f>Table1[[#This Row],[TOTALE]]*22%</f>
        <v>0</v>
      </c>
      <c r="K311" s="2"/>
      <c r="L311" s="2"/>
      <c r="M311" s="2"/>
      <c r="N311" s="2"/>
    </row>
    <row r="312" spans="1:14" ht="14.25" customHeight="1">
      <c r="A312" s="13" t="s">
        <v>1356</v>
      </c>
      <c r="B312" s="14" t="s">
        <v>1382</v>
      </c>
      <c r="C312" s="14" t="s">
        <v>18</v>
      </c>
      <c r="D312" s="14"/>
      <c r="E312" s="15">
        <v>10</v>
      </c>
      <c r="F312" s="16">
        <v>35</v>
      </c>
      <c r="G312" s="16">
        <f>Table1[[#This Row],[QUANTITA'']]*Table1[[#This Row],[PREZZO UNITARIO]]</f>
        <v>350</v>
      </c>
      <c r="H312" s="17">
        <f>Table1[[#This Row],[TOTALE]]*22%</f>
        <v>77</v>
      </c>
      <c r="K312" s="2"/>
      <c r="L312" s="2"/>
      <c r="M312" s="2"/>
      <c r="N312" s="2"/>
    </row>
    <row r="313" spans="1:14" ht="14.25" customHeight="1">
      <c r="A313" s="13" t="s">
        <v>1356</v>
      </c>
      <c r="B313" s="14" t="s">
        <v>1382</v>
      </c>
      <c r="C313" s="14" t="s">
        <v>18</v>
      </c>
      <c r="D313" s="14"/>
      <c r="E313" s="15">
        <v>30</v>
      </c>
      <c r="F313" s="16">
        <v>12</v>
      </c>
      <c r="G313" s="16">
        <f>Table1[[#This Row],[QUANTITA'']]*Table1[[#This Row],[PREZZO UNITARIO]]</f>
        <v>360</v>
      </c>
      <c r="H313" s="17">
        <f>Table1[[#This Row],[TOTALE]]*22%</f>
        <v>79.2</v>
      </c>
      <c r="K313" s="2"/>
      <c r="L313" s="2"/>
      <c r="M313" s="2"/>
      <c r="N313" s="2"/>
    </row>
    <row r="314" spans="1:14" ht="14.25" customHeight="1">
      <c r="A314" s="13" t="s">
        <v>1357</v>
      </c>
      <c r="B314" s="14" t="s">
        <v>1382</v>
      </c>
      <c r="C314" s="14" t="s">
        <v>18</v>
      </c>
      <c r="D314" s="14"/>
      <c r="E314" s="15">
        <v>10</v>
      </c>
      <c r="F314" s="16">
        <v>31</v>
      </c>
      <c r="G314" s="16">
        <f>Table1[[#This Row],[QUANTITA'']]*Table1[[#This Row],[PREZZO UNITARIO]]</f>
        <v>310</v>
      </c>
      <c r="H314" s="17">
        <f>Table1[[#This Row],[TOTALE]]*22%</f>
        <v>68.2</v>
      </c>
      <c r="K314" s="2"/>
      <c r="L314" s="2"/>
      <c r="M314" s="2"/>
      <c r="N314" s="2"/>
    </row>
    <row r="315" spans="1:14" ht="14.25" customHeight="1">
      <c r="A315" s="13" t="s">
        <v>1357</v>
      </c>
      <c r="B315" s="14" t="s">
        <v>1382</v>
      </c>
      <c r="C315" s="14" t="s">
        <v>18</v>
      </c>
      <c r="D315" s="14"/>
      <c r="E315" s="15">
        <v>30</v>
      </c>
      <c r="F315" s="16">
        <v>12</v>
      </c>
      <c r="G315" s="16">
        <f>Table1[[#This Row],[QUANTITA'']]*Table1[[#This Row],[PREZZO UNITARIO]]</f>
        <v>360</v>
      </c>
      <c r="H315" s="17">
        <f>Table1[[#This Row],[TOTALE]]*22%</f>
        <v>79.2</v>
      </c>
      <c r="K315" s="2"/>
      <c r="L315" s="2"/>
      <c r="M315" s="2"/>
      <c r="N315" s="2"/>
    </row>
    <row r="316" spans="1:14" ht="14.25" customHeight="1">
      <c r="A316" s="13" t="s">
        <v>1357</v>
      </c>
      <c r="B316" s="14" t="s">
        <v>1382</v>
      </c>
      <c r="C316" s="14" t="s">
        <v>18</v>
      </c>
      <c r="D316" s="14" t="s">
        <v>10</v>
      </c>
      <c r="E316" s="15">
        <v>0</v>
      </c>
      <c r="F316" s="16">
        <v>15</v>
      </c>
      <c r="G316" s="16">
        <f>Table1[[#This Row],[QUANTITA'']]*Table1[[#This Row],[PREZZO UNITARIO]]</f>
        <v>0</v>
      </c>
      <c r="H316" s="17">
        <f>Table1[[#This Row],[TOTALE]]*22%</f>
        <v>0</v>
      </c>
      <c r="K316" s="2"/>
      <c r="L316" s="2"/>
      <c r="M316" s="2"/>
      <c r="N316" s="2"/>
    </row>
    <row r="317" spans="1:14" ht="14.25" customHeight="1">
      <c r="A317" s="13" t="s">
        <v>1358</v>
      </c>
      <c r="B317" s="14" t="s">
        <v>1382</v>
      </c>
      <c r="C317" s="14" t="s">
        <v>25</v>
      </c>
      <c r="D317" s="14" t="s">
        <v>10</v>
      </c>
      <c r="E317" s="15">
        <v>0</v>
      </c>
      <c r="F317" s="16">
        <v>19</v>
      </c>
      <c r="G317" s="16">
        <f>Table1[[#This Row],[QUANTITA'']]*Table1[[#This Row],[PREZZO UNITARIO]]</f>
        <v>0</v>
      </c>
      <c r="H317" s="17">
        <f>Table1[[#This Row],[TOTALE]]*22%</f>
        <v>0</v>
      </c>
      <c r="K317" s="2"/>
      <c r="L317" s="2"/>
      <c r="M317" s="2"/>
      <c r="N317" s="2"/>
    </row>
    <row r="318" spans="1:14" ht="14.25" customHeight="1">
      <c r="A318" s="13" t="s">
        <v>1358</v>
      </c>
      <c r="B318" s="14" t="s">
        <v>1382</v>
      </c>
      <c r="C318" s="14" t="s">
        <v>25</v>
      </c>
      <c r="D318" s="14"/>
      <c r="E318" s="15">
        <v>30</v>
      </c>
      <c r="F318" s="16">
        <v>19</v>
      </c>
      <c r="G318" s="16">
        <f>Table1[[#This Row],[QUANTITA'']]*Table1[[#This Row],[PREZZO UNITARIO]]</f>
        <v>570</v>
      </c>
      <c r="H318" s="17">
        <f>Table1[[#This Row],[TOTALE]]*22%</f>
        <v>125.4</v>
      </c>
      <c r="K318" s="2"/>
      <c r="L318" s="2"/>
      <c r="M318" s="2"/>
      <c r="N318" s="2"/>
    </row>
    <row r="319" spans="1:14" ht="14.25" customHeight="1">
      <c r="A319" s="13" t="s">
        <v>1360</v>
      </c>
      <c r="B319" s="14" t="s">
        <v>1382</v>
      </c>
      <c r="C319" s="14" t="s">
        <v>18</v>
      </c>
      <c r="D319" s="14"/>
      <c r="E319" s="15">
        <v>30</v>
      </c>
      <c r="F319" s="16">
        <v>16</v>
      </c>
      <c r="G319" s="16">
        <f>Table1[[#This Row],[QUANTITA'']]*Table1[[#This Row],[PREZZO UNITARIO]]</f>
        <v>480</v>
      </c>
      <c r="H319" s="17">
        <f>Table1[[#This Row],[TOTALE]]*22%</f>
        <v>105.6</v>
      </c>
      <c r="K319" s="2"/>
      <c r="L319" s="2"/>
      <c r="M319" s="2"/>
      <c r="N319" s="2"/>
    </row>
    <row r="320" spans="1:14" ht="14.25" customHeight="1">
      <c r="A320" s="13" t="s">
        <v>1360</v>
      </c>
      <c r="B320" s="14" t="s">
        <v>1382</v>
      </c>
      <c r="C320" s="14" t="s">
        <v>18</v>
      </c>
      <c r="D320" s="14"/>
      <c r="E320" s="15">
        <v>20</v>
      </c>
      <c r="F320" s="16">
        <v>21</v>
      </c>
      <c r="G320" s="16">
        <f>Table1[[#This Row],[QUANTITA'']]*Table1[[#This Row],[PREZZO UNITARIO]]</f>
        <v>420</v>
      </c>
      <c r="H320" s="17">
        <f>Table1[[#This Row],[TOTALE]]*22%</f>
        <v>92.4</v>
      </c>
      <c r="K320" s="2"/>
      <c r="L320" s="2"/>
      <c r="M320" s="2"/>
      <c r="N320" s="2"/>
    </row>
    <row r="321" spans="1:14" ht="14.25" customHeight="1">
      <c r="A321" s="13" t="s">
        <v>1360</v>
      </c>
      <c r="B321" s="14" t="s">
        <v>1382</v>
      </c>
      <c r="C321" s="14" t="s">
        <v>18</v>
      </c>
      <c r="D321" s="14"/>
      <c r="E321" s="15">
        <v>10</v>
      </c>
      <c r="F321" s="16">
        <v>40</v>
      </c>
      <c r="G321" s="16">
        <f>Table1[[#This Row],[QUANTITA'']]*Table1[[#This Row],[PREZZO UNITARIO]]</f>
        <v>400</v>
      </c>
      <c r="H321" s="17">
        <f>Table1[[#This Row],[TOTALE]]*22%</f>
        <v>88</v>
      </c>
      <c r="K321" s="2"/>
      <c r="L321" s="2"/>
      <c r="M321" s="2"/>
      <c r="N321" s="2"/>
    </row>
    <row r="322" spans="1:14" ht="14.25" customHeight="1">
      <c r="A322" s="13" t="s">
        <v>1360</v>
      </c>
      <c r="B322" s="14" t="s">
        <v>1382</v>
      </c>
      <c r="C322" s="14" t="s">
        <v>18</v>
      </c>
      <c r="D322" s="14" t="s">
        <v>10</v>
      </c>
      <c r="E322" s="15">
        <v>0</v>
      </c>
      <c r="F322" s="16">
        <v>14</v>
      </c>
      <c r="G322" s="16">
        <f>Table1[[#This Row],[QUANTITA'']]*Table1[[#This Row],[PREZZO UNITARIO]]</f>
        <v>0</v>
      </c>
      <c r="H322" s="17">
        <f>Table1[[#This Row],[TOTALE]]*22%</f>
        <v>0</v>
      </c>
      <c r="K322" s="2"/>
      <c r="L322" s="2"/>
      <c r="M322" s="2"/>
      <c r="N322" s="2"/>
    </row>
    <row r="323" spans="1:14" ht="14.25" customHeight="1">
      <c r="A323" s="13" t="s">
        <v>1363</v>
      </c>
      <c r="B323" s="14" t="s">
        <v>1382</v>
      </c>
      <c r="C323" s="14" t="s">
        <v>18</v>
      </c>
      <c r="D323" s="14"/>
      <c r="E323" s="15">
        <v>30</v>
      </c>
      <c r="F323" s="16">
        <v>37</v>
      </c>
      <c r="G323" s="16">
        <f>Table1[[#This Row],[QUANTITA'']]*Table1[[#This Row],[PREZZO UNITARIO]]</f>
        <v>1110</v>
      </c>
      <c r="H323" s="17">
        <f>Table1[[#This Row],[TOTALE]]*22%</f>
        <v>244.2</v>
      </c>
      <c r="K323" s="2"/>
      <c r="L323" s="2"/>
      <c r="M323" s="2"/>
      <c r="N323" s="2"/>
    </row>
    <row r="324" spans="1:14" ht="14.25" customHeight="1">
      <c r="A324" s="13" t="s">
        <v>1363</v>
      </c>
      <c r="B324" s="14" t="s">
        <v>1382</v>
      </c>
      <c r="C324" s="14" t="s">
        <v>18</v>
      </c>
      <c r="D324" s="14" t="s">
        <v>10</v>
      </c>
      <c r="E324" s="15">
        <v>0</v>
      </c>
      <c r="F324" s="16">
        <v>30</v>
      </c>
      <c r="G324" s="16">
        <f>Table1[[#This Row],[QUANTITA'']]*Table1[[#This Row],[PREZZO UNITARIO]]</f>
        <v>0</v>
      </c>
      <c r="H324" s="17">
        <f>Table1[[#This Row],[TOTALE]]*22%</f>
        <v>0</v>
      </c>
      <c r="K324" s="2"/>
      <c r="L324" s="2"/>
      <c r="M324" s="2"/>
      <c r="N324" s="2"/>
    </row>
    <row r="325" spans="1:14" ht="14.25" customHeight="1">
      <c r="A325" s="13" t="s">
        <v>1363</v>
      </c>
      <c r="B325" s="14" t="s">
        <v>1382</v>
      </c>
      <c r="C325" s="14" t="s">
        <v>18</v>
      </c>
      <c r="D325" s="14"/>
      <c r="E325" s="15">
        <v>10</v>
      </c>
      <c r="F325" s="16">
        <v>30</v>
      </c>
      <c r="G325" s="16">
        <f>Table1[[#This Row],[QUANTITA'']]*Table1[[#This Row],[PREZZO UNITARIO]]</f>
        <v>300</v>
      </c>
      <c r="H325" s="17">
        <f>Table1[[#This Row],[TOTALE]]*22%</f>
        <v>66</v>
      </c>
      <c r="K325" s="2"/>
      <c r="L325" s="2"/>
      <c r="M325" s="2"/>
      <c r="N325" s="2"/>
    </row>
    <row r="326" spans="1:14" ht="14.25" customHeight="1">
      <c r="A326" s="13" t="s">
        <v>1373</v>
      </c>
      <c r="B326" s="14" t="s">
        <v>1382</v>
      </c>
      <c r="C326" s="14" t="s">
        <v>18</v>
      </c>
      <c r="D326" s="14" t="s">
        <v>10</v>
      </c>
      <c r="E326" s="15">
        <v>0</v>
      </c>
      <c r="F326" s="16">
        <v>29</v>
      </c>
      <c r="G326" s="16">
        <f>Table1[[#This Row],[QUANTITA'']]*Table1[[#This Row],[PREZZO UNITARIO]]</f>
        <v>0</v>
      </c>
      <c r="H326" s="17">
        <f>Table1[[#This Row],[TOTALE]]*22%</f>
        <v>0</v>
      </c>
      <c r="K326" s="2"/>
      <c r="L326" s="2"/>
      <c r="M326" s="2"/>
      <c r="N326" s="2"/>
    </row>
    <row r="327" spans="1:14" ht="14.25" customHeight="1">
      <c r="A327" s="13" t="s">
        <v>1373</v>
      </c>
      <c r="B327" s="14" t="s">
        <v>1382</v>
      </c>
      <c r="C327" s="14" t="s">
        <v>18</v>
      </c>
      <c r="D327" s="14"/>
      <c r="E327" s="15">
        <v>30</v>
      </c>
      <c r="F327" s="16">
        <v>11</v>
      </c>
      <c r="G327" s="16">
        <f>Table1[[#This Row],[QUANTITA'']]*Table1[[#This Row],[PREZZO UNITARIO]]</f>
        <v>330</v>
      </c>
      <c r="H327" s="17">
        <f>Table1[[#This Row],[TOTALE]]*22%</f>
        <v>72.599999999999994</v>
      </c>
      <c r="K327" s="2"/>
      <c r="L327" s="2"/>
      <c r="M327" s="2"/>
      <c r="N327" s="2"/>
    </row>
    <row r="328" spans="1:14" ht="14.25" customHeight="1">
      <c r="A328" s="13" t="s">
        <v>1373</v>
      </c>
      <c r="B328" s="14" t="s">
        <v>1382</v>
      </c>
      <c r="C328" s="14" t="s">
        <v>18</v>
      </c>
      <c r="D328" s="14"/>
      <c r="E328" s="15">
        <v>10</v>
      </c>
      <c r="F328" s="16">
        <v>13</v>
      </c>
      <c r="G328" s="16">
        <f>Table1[[#This Row],[QUANTITA'']]*Table1[[#This Row],[PREZZO UNITARIO]]</f>
        <v>130</v>
      </c>
      <c r="H328" s="17">
        <f>Table1[[#This Row],[TOTALE]]*22%</f>
        <v>28.6</v>
      </c>
      <c r="K328" s="2"/>
      <c r="L328" s="2"/>
      <c r="M328" s="2"/>
      <c r="N328" s="2"/>
    </row>
    <row r="329" spans="1:14" ht="14.25" customHeight="1">
      <c r="A329" s="13" t="s">
        <v>1373</v>
      </c>
      <c r="B329" s="14" t="s">
        <v>1382</v>
      </c>
      <c r="C329" s="14" t="s">
        <v>18</v>
      </c>
      <c r="D329" s="14"/>
      <c r="E329" s="15">
        <v>20</v>
      </c>
      <c r="F329" s="16">
        <v>29</v>
      </c>
      <c r="G329" s="16">
        <f>Table1[[#This Row],[QUANTITA'']]*Table1[[#This Row],[PREZZO UNITARIO]]</f>
        <v>580</v>
      </c>
      <c r="H329" s="17">
        <f>Table1[[#This Row],[TOTALE]]*22%</f>
        <v>127.6</v>
      </c>
      <c r="K329" s="2"/>
      <c r="L329" s="2"/>
      <c r="M329" s="2"/>
      <c r="N329" s="2"/>
    </row>
    <row r="330" spans="1:14" ht="14.25" customHeight="1">
      <c r="A330" s="13" t="s">
        <v>791</v>
      </c>
      <c r="B330" s="14" t="s">
        <v>792</v>
      </c>
      <c r="C330" s="14" t="s">
        <v>1393</v>
      </c>
      <c r="D330" s="14" t="s">
        <v>10</v>
      </c>
      <c r="E330" s="15">
        <v>0</v>
      </c>
      <c r="F330" s="16">
        <v>32</v>
      </c>
      <c r="G330" s="16">
        <f>Table1[[#This Row],[QUANTITA'']]*Table1[[#This Row],[PREZZO UNITARIO]]</f>
        <v>0</v>
      </c>
      <c r="H330" s="17">
        <f>Table1[[#This Row],[TOTALE]]*22%</f>
        <v>0</v>
      </c>
      <c r="K330" s="2"/>
      <c r="L330" s="2"/>
      <c r="M330" s="2"/>
      <c r="N330" s="2"/>
    </row>
    <row r="331" spans="1:14" ht="14.25" customHeight="1">
      <c r="A331" s="13" t="s">
        <v>1099</v>
      </c>
      <c r="B331" s="14" t="s">
        <v>792</v>
      </c>
      <c r="C331" s="14" t="s">
        <v>1394</v>
      </c>
      <c r="D331" s="14"/>
      <c r="E331" s="15">
        <v>10</v>
      </c>
      <c r="F331" s="16">
        <v>19</v>
      </c>
      <c r="G331" s="16">
        <f>Table1[[#This Row],[QUANTITA'']]*Table1[[#This Row],[PREZZO UNITARIO]]</f>
        <v>190</v>
      </c>
      <c r="H331" s="17">
        <f>Table1[[#This Row],[TOTALE]]*22%</f>
        <v>41.8</v>
      </c>
      <c r="K331" s="2"/>
      <c r="L331" s="2"/>
      <c r="M331" s="2"/>
      <c r="N331" s="2"/>
    </row>
    <row r="332" spans="1:14" ht="14.25" customHeight="1">
      <c r="A332" s="13" t="s">
        <v>1099</v>
      </c>
      <c r="B332" s="14" t="s">
        <v>792</v>
      </c>
      <c r="C332" s="14" t="s">
        <v>1394</v>
      </c>
      <c r="D332" s="14"/>
      <c r="E332" s="15">
        <v>30</v>
      </c>
      <c r="F332" s="16">
        <v>16</v>
      </c>
      <c r="G332" s="16">
        <f>Table1[[#This Row],[QUANTITA'']]*Table1[[#This Row],[PREZZO UNITARIO]]</f>
        <v>480</v>
      </c>
      <c r="H332" s="17">
        <f>Table1[[#This Row],[TOTALE]]*22%</f>
        <v>105.6</v>
      </c>
      <c r="K332" s="2"/>
      <c r="L332" s="2"/>
      <c r="M332" s="2"/>
      <c r="N332" s="2"/>
    </row>
    <row r="333" spans="1:14" ht="14.25" customHeight="1">
      <c r="A333" s="13" t="s">
        <v>1099</v>
      </c>
      <c r="B333" s="14" t="s">
        <v>792</v>
      </c>
      <c r="C333" s="14" t="s">
        <v>1394</v>
      </c>
      <c r="D333" s="14" t="s">
        <v>10</v>
      </c>
      <c r="E333" s="15">
        <v>0</v>
      </c>
      <c r="F333" s="16">
        <v>30</v>
      </c>
      <c r="G333" s="16">
        <f>Table1[[#This Row],[QUANTITA'']]*Table1[[#This Row],[PREZZO UNITARIO]]</f>
        <v>0</v>
      </c>
      <c r="H333" s="17">
        <f>Table1[[#This Row],[TOTALE]]*22%</f>
        <v>0</v>
      </c>
      <c r="K333" s="2"/>
      <c r="L333" s="2"/>
      <c r="M333" s="2"/>
      <c r="N333" s="2"/>
    </row>
    <row r="334" spans="1:14" ht="14.25" customHeight="1">
      <c r="A334" s="13" t="s">
        <v>77</v>
      </c>
      <c r="B334" s="14" t="s">
        <v>78</v>
      </c>
      <c r="C334" s="14" t="s">
        <v>1395</v>
      </c>
      <c r="D334" s="14"/>
      <c r="E334" s="15">
        <v>10</v>
      </c>
      <c r="F334" s="16">
        <v>30</v>
      </c>
      <c r="G334" s="16">
        <f>Table1[[#This Row],[QUANTITA'']]*Table1[[#This Row],[PREZZO UNITARIO]]</f>
        <v>300</v>
      </c>
      <c r="H334" s="17">
        <f>Table1[[#This Row],[TOTALE]]*22%</f>
        <v>66</v>
      </c>
      <c r="K334" s="2"/>
      <c r="L334" s="2"/>
      <c r="M334" s="2"/>
      <c r="N334" s="2"/>
    </row>
    <row r="335" spans="1:14" ht="14.25" customHeight="1">
      <c r="A335" s="13" t="s">
        <v>77</v>
      </c>
      <c r="B335" s="14" t="s">
        <v>78</v>
      </c>
      <c r="C335" s="14" t="s">
        <v>1395</v>
      </c>
      <c r="D335" s="14" t="s">
        <v>10</v>
      </c>
      <c r="E335" s="15">
        <v>0</v>
      </c>
      <c r="F335" s="16">
        <v>11</v>
      </c>
      <c r="G335" s="16">
        <f>Table1[[#This Row],[QUANTITA'']]*Table1[[#This Row],[PREZZO UNITARIO]]</f>
        <v>0</v>
      </c>
      <c r="H335" s="17">
        <f>Table1[[#This Row],[TOTALE]]*22%</f>
        <v>0</v>
      </c>
      <c r="K335" s="2"/>
      <c r="L335" s="2"/>
      <c r="M335" s="2"/>
      <c r="N335" s="2"/>
    </row>
    <row r="336" spans="1:14" ht="14.25" customHeight="1">
      <c r="A336" s="13" t="s">
        <v>77</v>
      </c>
      <c r="B336" s="14" t="s">
        <v>78</v>
      </c>
      <c r="C336" s="14" t="s">
        <v>1395</v>
      </c>
      <c r="D336" s="14"/>
      <c r="E336" s="15">
        <v>20</v>
      </c>
      <c r="F336" s="16">
        <v>30</v>
      </c>
      <c r="G336" s="16">
        <f>Table1[[#This Row],[QUANTITA'']]*Table1[[#This Row],[PREZZO UNITARIO]]</f>
        <v>600</v>
      </c>
      <c r="H336" s="17">
        <f>Table1[[#This Row],[TOTALE]]*22%</f>
        <v>132</v>
      </c>
      <c r="K336" s="2"/>
      <c r="L336" s="2"/>
      <c r="M336" s="2"/>
      <c r="N336" s="2"/>
    </row>
    <row r="337" spans="1:14" ht="14.25" customHeight="1">
      <c r="A337" s="13" t="s">
        <v>193</v>
      </c>
      <c r="B337" s="14" t="s">
        <v>78</v>
      </c>
      <c r="C337" s="14" t="s">
        <v>1396</v>
      </c>
      <c r="D337" s="14"/>
      <c r="E337" s="15">
        <v>10</v>
      </c>
      <c r="F337" s="16">
        <v>39</v>
      </c>
      <c r="G337" s="16">
        <f>Table1[[#This Row],[QUANTITA'']]*Table1[[#This Row],[PREZZO UNITARIO]]</f>
        <v>390</v>
      </c>
      <c r="H337" s="17">
        <f>Table1[[#This Row],[TOTALE]]*22%</f>
        <v>85.8</v>
      </c>
      <c r="K337" s="2"/>
      <c r="L337" s="2"/>
      <c r="M337" s="2"/>
      <c r="N337" s="2"/>
    </row>
    <row r="338" spans="1:14" ht="14.25" customHeight="1">
      <c r="A338" s="13" t="s">
        <v>193</v>
      </c>
      <c r="B338" s="14" t="s">
        <v>78</v>
      </c>
      <c r="C338" s="14" t="s">
        <v>1396</v>
      </c>
      <c r="D338" s="14" t="s">
        <v>10</v>
      </c>
      <c r="E338" s="15">
        <v>0</v>
      </c>
      <c r="F338" s="16">
        <v>10</v>
      </c>
      <c r="G338" s="16">
        <f>Table1[[#This Row],[QUANTITA'']]*Table1[[#This Row],[PREZZO UNITARIO]]</f>
        <v>0</v>
      </c>
      <c r="H338" s="17">
        <f>Table1[[#This Row],[TOTALE]]*22%</f>
        <v>0</v>
      </c>
      <c r="K338" s="2"/>
      <c r="L338" s="2"/>
      <c r="M338" s="2"/>
      <c r="N338" s="2"/>
    </row>
    <row r="339" spans="1:14" ht="14.25" customHeight="1">
      <c r="A339" s="13" t="s">
        <v>193</v>
      </c>
      <c r="B339" s="14" t="s">
        <v>78</v>
      </c>
      <c r="C339" s="14" t="s">
        <v>1396</v>
      </c>
      <c r="D339" s="14"/>
      <c r="E339" s="15">
        <v>20</v>
      </c>
      <c r="F339" s="16">
        <v>14</v>
      </c>
      <c r="G339" s="16">
        <f>Table1[[#This Row],[QUANTITA'']]*Table1[[#This Row],[PREZZO UNITARIO]]</f>
        <v>280</v>
      </c>
      <c r="H339" s="17">
        <f>Table1[[#This Row],[TOTALE]]*22%</f>
        <v>61.6</v>
      </c>
      <c r="K339" s="2"/>
      <c r="L339" s="2"/>
      <c r="M339" s="2"/>
      <c r="N339" s="2"/>
    </row>
    <row r="340" spans="1:14" ht="14.25" customHeight="1">
      <c r="A340" s="13" t="s">
        <v>433</v>
      </c>
      <c r="B340" s="14" t="s">
        <v>78</v>
      </c>
      <c r="C340" s="14" t="s">
        <v>1396</v>
      </c>
      <c r="D340" s="14"/>
      <c r="E340" s="15">
        <v>20</v>
      </c>
      <c r="F340" s="16">
        <v>33</v>
      </c>
      <c r="G340" s="16">
        <f>Table1[[#This Row],[QUANTITA'']]*Table1[[#This Row],[PREZZO UNITARIO]]</f>
        <v>660</v>
      </c>
      <c r="H340" s="17">
        <f>Table1[[#This Row],[TOTALE]]*22%</f>
        <v>145.19999999999999</v>
      </c>
      <c r="K340" s="2"/>
      <c r="L340" s="2"/>
      <c r="M340" s="2"/>
      <c r="N340" s="2"/>
    </row>
    <row r="341" spans="1:14" ht="14.25" customHeight="1">
      <c r="A341" s="13" t="s">
        <v>433</v>
      </c>
      <c r="B341" s="14" t="s">
        <v>78</v>
      </c>
      <c r="C341" s="14" t="s">
        <v>1396</v>
      </c>
      <c r="D341" s="14" t="s">
        <v>10</v>
      </c>
      <c r="E341" s="15">
        <v>0</v>
      </c>
      <c r="F341" s="16">
        <v>16</v>
      </c>
      <c r="G341" s="16">
        <f>Table1[[#This Row],[QUANTITA'']]*Table1[[#This Row],[PREZZO UNITARIO]]</f>
        <v>0</v>
      </c>
      <c r="H341" s="17">
        <f>Table1[[#This Row],[TOTALE]]*22%</f>
        <v>0</v>
      </c>
      <c r="K341" s="2"/>
      <c r="L341" s="2"/>
      <c r="M341" s="2"/>
      <c r="N341" s="2"/>
    </row>
    <row r="342" spans="1:14" ht="14.25" customHeight="1">
      <c r="A342" s="13" t="s">
        <v>433</v>
      </c>
      <c r="B342" s="14" t="s">
        <v>78</v>
      </c>
      <c r="C342" s="14" t="s">
        <v>1396</v>
      </c>
      <c r="D342" s="14"/>
      <c r="E342" s="15">
        <v>30</v>
      </c>
      <c r="F342" s="16">
        <v>25</v>
      </c>
      <c r="G342" s="16">
        <f>Table1[[#This Row],[QUANTITA'']]*Table1[[#This Row],[PREZZO UNITARIO]]</f>
        <v>750</v>
      </c>
      <c r="H342" s="17">
        <f>Table1[[#This Row],[TOTALE]]*22%</f>
        <v>165</v>
      </c>
      <c r="K342" s="2"/>
      <c r="L342" s="2"/>
      <c r="M342" s="2"/>
      <c r="N342" s="2"/>
    </row>
    <row r="343" spans="1:14" ht="14.25" customHeight="1">
      <c r="A343" s="13" t="s">
        <v>460</v>
      </c>
      <c r="B343" s="14" t="s">
        <v>78</v>
      </c>
      <c r="C343" s="14" t="s">
        <v>1396</v>
      </c>
      <c r="D343" s="14"/>
      <c r="E343" s="15">
        <v>30</v>
      </c>
      <c r="F343" s="16">
        <v>16</v>
      </c>
      <c r="G343" s="16">
        <f>Table1[[#This Row],[QUANTITA'']]*Table1[[#This Row],[PREZZO UNITARIO]]</f>
        <v>480</v>
      </c>
      <c r="H343" s="17">
        <f>Table1[[#This Row],[TOTALE]]*22%</f>
        <v>105.6</v>
      </c>
      <c r="K343" s="2"/>
      <c r="L343" s="2"/>
      <c r="M343" s="2"/>
      <c r="N343" s="2"/>
    </row>
    <row r="344" spans="1:14" ht="14.25" customHeight="1">
      <c r="A344" s="13" t="s">
        <v>460</v>
      </c>
      <c r="B344" s="14" t="s">
        <v>78</v>
      </c>
      <c r="C344" s="14" t="s">
        <v>1396</v>
      </c>
      <c r="D344" s="14"/>
      <c r="E344" s="15">
        <v>20</v>
      </c>
      <c r="F344" s="16">
        <v>30</v>
      </c>
      <c r="G344" s="16">
        <f>Table1[[#This Row],[QUANTITA'']]*Table1[[#This Row],[PREZZO UNITARIO]]</f>
        <v>600</v>
      </c>
      <c r="H344" s="17">
        <f>Table1[[#This Row],[TOTALE]]*22%</f>
        <v>132</v>
      </c>
      <c r="K344" s="2"/>
      <c r="L344" s="2"/>
      <c r="M344" s="2"/>
      <c r="N344" s="2"/>
    </row>
    <row r="345" spans="1:14" ht="14.25" customHeight="1">
      <c r="A345" s="13" t="s">
        <v>460</v>
      </c>
      <c r="B345" s="14" t="s">
        <v>78</v>
      </c>
      <c r="C345" s="14" t="s">
        <v>1396</v>
      </c>
      <c r="D345" s="14" t="s">
        <v>10</v>
      </c>
      <c r="E345" s="15">
        <v>0</v>
      </c>
      <c r="F345" s="16">
        <v>30</v>
      </c>
      <c r="G345" s="16">
        <f>Table1[[#This Row],[QUANTITA'']]*Table1[[#This Row],[PREZZO UNITARIO]]</f>
        <v>0</v>
      </c>
      <c r="H345" s="17">
        <f>Table1[[#This Row],[TOTALE]]*22%</f>
        <v>0</v>
      </c>
      <c r="K345" s="2"/>
      <c r="L345" s="2"/>
      <c r="M345" s="2"/>
      <c r="N345" s="2"/>
    </row>
    <row r="346" spans="1:14" ht="14.25" customHeight="1">
      <c r="A346" s="13" t="s">
        <v>476</v>
      </c>
      <c r="B346" s="14" t="s">
        <v>78</v>
      </c>
      <c r="C346" s="14" t="s">
        <v>1395</v>
      </c>
      <c r="D346" s="14"/>
      <c r="E346" s="15">
        <v>30</v>
      </c>
      <c r="F346" s="16">
        <v>13</v>
      </c>
      <c r="G346" s="16">
        <f>Table1[[#This Row],[QUANTITA'']]*Table1[[#This Row],[PREZZO UNITARIO]]</f>
        <v>390</v>
      </c>
      <c r="H346" s="17">
        <f>Table1[[#This Row],[TOTALE]]*22%</f>
        <v>85.8</v>
      </c>
      <c r="K346" s="2"/>
      <c r="L346" s="2"/>
      <c r="M346" s="2"/>
      <c r="N346" s="2"/>
    </row>
    <row r="347" spans="1:14" ht="14.25" customHeight="1">
      <c r="A347" s="13" t="s">
        <v>476</v>
      </c>
      <c r="B347" s="14" t="s">
        <v>78</v>
      </c>
      <c r="C347" s="14" t="s">
        <v>1395</v>
      </c>
      <c r="D347" s="14" t="s">
        <v>10</v>
      </c>
      <c r="E347" s="15">
        <v>0</v>
      </c>
      <c r="F347" s="16">
        <v>27</v>
      </c>
      <c r="G347" s="16">
        <f>Table1[[#This Row],[QUANTITA'']]*Table1[[#This Row],[PREZZO UNITARIO]]</f>
        <v>0</v>
      </c>
      <c r="H347" s="17">
        <f>Table1[[#This Row],[TOTALE]]*22%</f>
        <v>0</v>
      </c>
      <c r="K347" s="2"/>
      <c r="L347" s="2"/>
      <c r="M347" s="2"/>
      <c r="N347" s="2"/>
    </row>
    <row r="348" spans="1:14" ht="14.25" customHeight="1">
      <c r="A348" s="13" t="s">
        <v>476</v>
      </c>
      <c r="B348" s="14" t="s">
        <v>78</v>
      </c>
      <c r="C348" s="14" t="s">
        <v>1395</v>
      </c>
      <c r="D348" s="14"/>
      <c r="E348" s="15">
        <v>20</v>
      </c>
      <c r="F348" s="16">
        <v>25</v>
      </c>
      <c r="G348" s="16">
        <f>Table1[[#This Row],[QUANTITA'']]*Table1[[#This Row],[PREZZO UNITARIO]]</f>
        <v>500</v>
      </c>
      <c r="H348" s="17">
        <f>Table1[[#This Row],[TOTALE]]*22%</f>
        <v>110</v>
      </c>
      <c r="K348" s="2"/>
      <c r="L348" s="2"/>
      <c r="M348" s="2"/>
      <c r="N348" s="2"/>
    </row>
    <row r="349" spans="1:14" ht="14.25" customHeight="1">
      <c r="A349" s="13" t="s">
        <v>476</v>
      </c>
      <c r="B349" s="14" t="s">
        <v>78</v>
      </c>
      <c r="C349" s="14" t="s">
        <v>1395</v>
      </c>
      <c r="D349" s="14"/>
      <c r="E349" s="15">
        <v>20</v>
      </c>
      <c r="F349" s="16">
        <v>32</v>
      </c>
      <c r="G349" s="16">
        <f>Table1[[#This Row],[QUANTITA'']]*Table1[[#This Row],[PREZZO UNITARIO]]</f>
        <v>640</v>
      </c>
      <c r="H349" s="17">
        <f>Table1[[#This Row],[TOTALE]]*22%</f>
        <v>140.80000000000001</v>
      </c>
      <c r="K349" s="2"/>
      <c r="L349" s="2"/>
      <c r="M349" s="2"/>
      <c r="N349" s="2"/>
    </row>
    <row r="350" spans="1:14" ht="14.25" customHeight="1">
      <c r="A350" s="13" t="s">
        <v>584</v>
      </c>
      <c r="B350" s="14" t="s">
        <v>78</v>
      </c>
      <c r="C350" s="14" t="s">
        <v>1397</v>
      </c>
      <c r="D350" s="14"/>
      <c r="E350" s="15">
        <v>20</v>
      </c>
      <c r="F350" s="16">
        <v>39</v>
      </c>
      <c r="G350" s="16">
        <f>Table1[[#This Row],[QUANTITA'']]*Table1[[#This Row],[PREZZO UNITARIO]]</f>
        <v>780</v>
      </c>
      <c r="H350" s="17">
        <f>Table1[[#This Row],[TOTALE]]*22%</f>
        <v>171.6</v>
      </c>
      <c r="K350" s="2"/>
      <c r="L350" s="2"/>
      <c r="M350" s="2"/>
      <c r="N350" s="2"/>
    </row>
    <row r="351" spans="1:14" ht="14.25" customHeight="1">
      <c r="A351" s="13" t="s">
        <v>584</v>
      </c>
      <c r="B351" s="14" t="s">
        <v>78</v>
      </c>
      <c r="C351" s="14" t="s">
        <v>1397</v>
      </c>
      <c r="D351" s="14" t="s">
        <v>10</v>
      </c>
      <c r="E351" s="15">
        <v>0</v>
      </c>
      <c r="F351" s="16">
        <v>36</v>
      </c>
      <c r="G351" s="16">
        <f>Table1[[#This Row],[QUANTITA'']]*Table1[[#This Row],[PREZZO UNITARIO]]</f>
        <v>0</v>
      </c>
      <c r="H351" s="17">
        <f>Table1[[#This Row],[TOTALE]]*22%</f>
        <v>0</v>
      </c>
      <c r="K351" s="2"/>
      <c r="L351" s="2"/>
      <c r="M351" s="2"/>
      <c r="N351" s="2"/>
    </row>
    <row r="352" spans="1:14" ht="14.25" customHeight="1">
      <c r="A352" s="13" t="s">
        <v>584</v>
      </c>
      <c r="B352" s="14" t="s">
        <v>78</v>
      </c>
      <c r="C352" s="14" t="s">
        <v>1397</v>
      </c>
      <c r="D352" s="14"/>
      <c r="E352" s="15">
        <v>30</v>
      </c>
      <c r="F352" s="16">
        <v>27</v>
      </c>
      <c r="G352" s="16">
        <f>Table1[[#This Row],[QUANTITA'']]*Table1[[#This Row],[PREZZO UNITARIO]]</f>
        <v>810</v>
      </c>
      <c r="H352" s="17">
        <f>Table1[[#This Row],[TOTALE]]*22%</f>
        <v>178.2</v>
      </c>
      <c r="K352" s="2"/>
      <c r="L352" s="2"/>
      <c r="M352" s="2"/>
      <c r="N352" s="2"/>
    </row>
    <row r="353" spans="1:14" ht="14.25" customHeight="1">
      <c r="A353" s="13" t="s">
        <v>637</v>
      </c>
      <c r="B353" s="14" t="s">
        <v>78</v>
      </c>
      <c r="C353" s="14" t="s">
        <v>1395</v>
      </c>
      <c r="D353" s="14"/>
      <c r="E353" s="15">
        <v>20</v>
      </c>
      <c r="F353" s="16">
        <v>25</v>
      </c>
      <c r="G353" s="16">
        <f>Table1[[#This Row],[QUANTITA'']]*Table1[[#This Row],[PREZZO UNITARIO]]</f>
        <v>500</v>
      </c>
      <c r="H353" s="17">
        <f>Table1[[#This Row],[TOTALE]]*22%</f>
        <v>110</v>
      </c>
      <c r="K353" s="2"/>
      <c r="L353" s="2"/>
      <c r="M353" s="2"/>
      <c r="N353" s="2"/>
    </row>
    <row r="354" spans="1:14" ht="14.25" customHeight="1">
      <c r="A354" s="13" t="s">
        <v>637</v>
      </c>
      <c r="B354" s="14" t="s">
        <v>78</v>
      </c>
      <c r="C354" s="14" t="s">
        <v>1395</v>
      </c>
      <c r="D354" s="14"/>
      <c r="E354" s="15">
        <v>30</v>
      </c>
      <c r="F354" s="16">
        <v>21</v>
      </c>
      <c r="G354" s="16">
        <f>Table1[[#This Row],[QUANTITA'']]*Table1[[#This Row],[PREZZO UNITARIO]]</f>
        <v>630</v>
      </c>
      <c r="H354" s="17">
        <f>Table1[[#This Row],[TOTALE]]*22%</f>
        <v>138.6</v>
      </c>
      <c r="K354" s="2"/>
      <c r="L354" s="2"/>
      <c r="M354" s="2"/>
      <c r="N354" s="2"/>
    </row>
    <row r="355" spans="1:14" ht="14.25" customHeight="1">
      <c r="A355" s="13" t="s">
        <v>637</v>
      </c>
      <c r="B355" s="14" t="s">
        <v>78</v>
      </c>
      <c r="C355" s="14" t="s">
        <v>1395</v>
      </c>
      <c r="D355" s="14" t="s">
        <v>10</v>
      </c>
      <c r="E355" s="15">
        <v>0</v>
      </c>
      <c r="F355" s="16">
        <v>17</v>
      </c>
      <c r="G355" s="16">
        <f>Table1[[#This Row],[QUANTITA'']]*Table1[[#This Row],[PREZZO UNITARIO]]</f>
        <v>0</v>
      </c>
      <c r="H355" s="17">
        <f>Table1[[#This Row],[TOTALE]]*22%</f>
        <v>0</v>
      </c>
      <c r="K355" s="2"/>
      <c r="L355" s="2"/>
      <c r="M355" s="2"/>
      <c r="N355" s="2"/>
    </row>
    <row r="356" spans="1:14" ht="14.25" customHeight="1">
      <c r="A356" s="13" t="s">
        <v>718</v>
      </c>
      <c r="B356" s="14" t="s">
        <v>78</v>
      </c>
      <c r="C356" s="14" t="s">
        <v>1396</v>
      </c>
      <c r="D356" s="14"/>
      <c r="E356" s="15">
        <v>20</v>
      </c>
      <c r="F356" s="16">
        <v>29</v>
      </c>
      <c r="G356" s="16">
        <f>Table1[[#This Row],[QUANTITA'']]*Table1[[#This Row],[PREZZO UNITARIO]]</f>
        <v>580</v>
      </c>
      <c r="H356" s="17">
        <f>Table1[[#This Row],[TOTALE]]*22%</f>
        <v>127.6</v>
      </c>
      <c r="K356" s="2"/>
      <c r="L356" s="2"/>
      <c r="M356" s="2"/>
      <c r="N356" s="2"/>
    </row>
    <row r="357" spans="1:14" ht="14.25" customHeight="1">
      <c r="A357" s="13" t="s">
        <v>718</v>
      </c>
      <c r="B357" s="14" t="s">
        <v>78</v>
      </c>
      <c r="C357" s="14" t="s">
        <v>1396</v>
      </c>
      <c r="D357" s="14" t="s">
        <v>10</v>
      </c>
      <c r="E357" s="15">
        <v>0</v>
      </c>
      <c r="F357" s="16">
        <v>22</v>
      </c>
      <c r="G357" s="16">
        <f>Table1[[#This Row],[QUANTITA'']]*Table1[[#This Row],[PREZZO UNITARIO]]</f>
        <v>0</v>
      </c>
      <c r="H357" s="17">
        <f>Table1[[#This Row],[TOTALE]]*22%</f>
        <v>0</v>
      </c>
      <c r="K357" s="2"/>
      <c r="L357" s="2"/>
      <c r="M357" s="2"/>
      <c r="N357" s="2"/>
    </row>
    <row r="358" spans="1:14" ht="14.25" customHeight="1">
      <c r="A358" s="13" t="s">
        <v>719</v>
      </c>
      <c r="B358" s="14" t="s">
        <v>78</v>
      </c>
      <c r="C358" s="14" t="s">
        <v>1396</v>
      </c>
      <c r="D358" s="14" t="s">
        <v>10</v>
      </c>
      <c r="E358" s="15">
        <v>0</v>
      </c>
      <c r="F358" s="16">
        <v>20</v>
      </c>
      <c r="G358" s="16">
        <f>Table1[[#This Row],[QUANTITA'']]*Table1[[#This Row],[PREZZO UNITARIO]]</f>
        <v>0</v>
      </c>
      <c r="H358" s="17">
        <f>Table1[[#This Row],[TOTALE]]*22%</f>
        <v>0</v>
      </c>
      <c r="K358" s="2"/>
      <c r="L358" s="2"/>
      <c r="M358" s="2"/>
      <c r="N358" s="2"/>
    </row>
    <row r="359" spans="1:14" ht="14.25" customHeight="1">
      <c r="A359" s="13" t="s">
        <v>719</v>
      </c>
      <c r="B359" s="14" t="s">
        <v>78</v>
      </c>
      <c r="C359" s="14" t="s">
        <v>1396</v>
      </c>
      <c r="D359" s="14"/>
      <c r="E359" s="15">
        <v>20</v>
      </c>
      <c r="F359" s="16">
        <v>29</v>
      </c>
      <c r="G359" s="16">
        <f>Table1[[#This Row],[QUANTITA'']]*Table1[[#This Row],[PREZZO UNITARIO]]</f>
        <v>580</v>
      </c>
      <c r="H359" s="17">
        <f>Table1[[#This Row],[TOTALE]]*22%</f>
        <v>127.6</v>
      </c>
      <c r="K359" s="2"/>
      <c r="L359" s="2"/>
      <c r="M359" s="2"/>
      <c r="N359" s="2"/>
    </row>
    <row r="360" spans="1:14" ht="14.25" customHeight="1">
      <c r="A360" s="13" t="s">
        <v>719</v>
      </c>
      <c r="B360" s="14" t="s">
        <v>78</v>
      </c>
      <c r="C360" s="14" t="s">
        <v>1396</v>
      </c>
      <c r="D360" s="14"/>
      <c r="E360" s="15">
        <v>30</v>
      </c>
      <c r="F360" s="16">
        <v>22</v>
      </c>
      <c r="G360" s="16">
        <f>Table1[[#This Row],[QUANTITA'']]*Table1[[#This Row],[PREZZO UNITARIO]]</f>
        <v>660</v>
      </c>
      <c r="H360" s="17">
        <f>Table1[[#This Row],[TOTALE]]*22%</f>
        <v>145.19999999999999</v>
      </c>
      <c r="K360" s="2"/>
      <c r="L360" s="2"/>
      <c r="M360" s="2"/>
      <c r="N360" s="2"/>
    </row>
    <row r="361" spans="1:14" ht="14.25" customHeight="1">
      <c r="A361" s="13" t="s">
        <v>767</v>
      </c>
      <c r="B361" s="14" t="s">
        <v>78</v>
      </c>
      <c r="C361" s="14" t="s">
        <v>1395</v>
      </c>
      <c r="D361" s="14"/>
      <c r="E361" s="15">
        <v>30</v>
      </c>
      <c r="F361" s="16">
        <v>26</v>
      </c>
      <c r="G361" s="16">
        <f>Table1[[#This Row],[QUANTITA'']]*Table1[[#This Row],[PREZZO UNITARIO]]</f>
        <v>780</v>
      </c>
      <c r="H361" s="17">
        <f>Table1[[#This Row],[TOTALE]]*22%</f>
        <v>171.6</v>
      </c>
      <c r="K361" s="2"/>
      <c r="L361" s="2"/>
      <c r="M361" s="2"/>
      <c r="N361" s="2"/>
    </row>
    <row r="362" spans="1:14" ht="14.25" customHeight="1">
      <c r="A362" s="13" t="s">
        <v>767</v>
      </c>
      <c r="B362" s="14" t="s">
        <v>78</v>
      </c>
      <c r="C362" s="14" t="s">
        <v>1395</v>
      </c>
      <c r="D362" s="14" t="s">
        <v>10</v>
      </c>
      <c r="E362" s="15">
        <v>0</v>
      </c>
      <c r="F362" s="16">
        <v>20</v>
      </c>
      <c r="G362" s="16">
        <f>Table1[[#This Row],[QUANTITA'']]*Table1[[#This Row],[PREZZO UNITARIO]]</f>
        <v>0</v>
      </c>
      <c r="H362" s="17">
        <f>Table1[[#This Row],[TOTALE]]*22%</f>
        <v>0</v>
      </c>
      <c r="K362" s="2"/>
      <c r="L362" s="2"/>
      <c r="M362" s="2"/>
      <c r="N362" s="2"/>
    </row>
    <row r="363" spans="1:14" ht="14.25" customHeight="1">
      <c r="A363" s="13" t="s">
        <v>767</v>
      </c>
      <c r="B363" s="14" t="s">
        <v>78</v>
      </c>
      <c r="C363" s="14" t="s">
        <v>1395</v>
      </c>
      <c r="D363" s="14"/>
      <c r="E363" s="15">
        <v>20</v>
      </c>
      <c r="F363" s="16">
        <v>37</v>
      </c>
      <c r="G363" s="16">
        <f>Table1[[#This Row],[QUANTITA'']]*Table1[[#This Row],[PREZZO UNITARIO]]</f>
        <v>740</v>
      </c>
      <c r="H363" s="17">
        <f>Table1[[#This Row],[TOTALE]]*22%</f>
        <v>162.80000000000001</v>
      </c>
      <c r="K363" s="2"/>
      <c r="L363" s="2"/>
      <c r="M363" s="2"/>
      <c r="N363" s="2"/>
    </row>
    <row r="364" spans="1:14" ht="14.25" customHeight="1">
      <c r="A364" s="13" t="s">
        <v>776</v>
      </c>
      <c r="B364" s="14" t="s">
        <v>78</v>
      </c>
      <c r="C364" s="14" t="s">
        <v>1396</v>
      </c>
      <c r="D364" s="14"/>
      <c r="E364" s="15">
        <v>30</v>
      </c>
      <c r="F364" s="16">
        <v>38</v>
      </c>
      <c r="G364" s="16">
        <f>Table1[[#This Row],[QUANTITA'']]*Table1[[#This Row],[PREZZO UNITARIO]]</f>
        <v>1140</v>
      </c>
      <c r="H364" s="17">
        <f>Table1[[#This Row],[TOTALE]]*22%</f>
        <v>250.8</v>
      </c>
      <c r="K364" s="2"/>
      <c r="L364" s="2"/>
      <c r="M364" s="2"/>
      <c r="N364" s="2"/>
    </row>
    <row r="365" spans="1:14" ht="14.25" customHeight="1">
      <c r="A365" s="13" t="s">
        <v>788</v>
      </c>
      <c r="B365" s="14" t="s">
        <v>78</v>
      </c>
      <c r="C365" s="14" t="s">
        <v>1396</v>
      </c>
      <c r="D365" s="14" t="s">
        <v>10</v>
      </c>
      <c r="E365" s="15">
        <v>0</v>
      </c>
      <c r="F365" s="16">
        <v>28</v>
      </c>
      <c r="G365" s="16">
        <f>Table1[[#This Row],[QUANTITA'']]*Table1[[#This Row],[PREZZO UNITARIO]]</f>
        <v>0</v>
      </c>
      <c r="H365" s="17">
        <f>Table1[[#This Row],[TOTALE]]*22%</f>
        <v>0</v>
      </c>
      <c r="K365" s="2"/>
      <c r="L365" s="2"/>
      <c r="M365" s="2"/>
      <c r="N365" s="2"/>
    </row>
    <row r="366" spans="1:14" ht="14.25" customHeight="1">
      <c r="A366" s="13" t="s">
        <v>788</v>
      </c>
      <c r="B366" s="14" t="s">
        <v>78</v>
      </c>
      <c r="C366" s="14" t="s">
        <v>1396</v>
      </c>
      <c r="D366" s="14"/>
      <c r="E366" s="15">
        <v>20</v>
      </c>
      <c r="F366" s="16">
        <v>24</v>
      </c>
      <c r="G366" s="16">
        <f>Table1[[#This Row],[QUANTITA'']]*Table1[[#This Row],[PREZZO UNITARIO]]</f>
        <v>480</v>
      </c>
      <c r="H366" s="17">
        <f>Table1[[#This Row],[TOTALE]]*22%</f>
        <v>105.6</v>
      </c>
      <c r="K366" s="2"/>
      <c r="L366" s="2"/>
      <c r="M366" s="2"/>
      <c r="N366" s="2"/>
    </row>
    <row r="367" spans="1:14" ht="14.25" customHeight="1">
      <c r="A367" s="13" t="s">
        <v>788</v>
      </c>
      <c r="B367" s="14" t="s">
        <v>78</v>
      </c>
      <c r="C367" s="14" t="s">
        <v>1396</v>
      </c>
      <c r="D367" s="14"/>
      <c r="E367" s="15">
        <v>30</v>
      </c>
      <c r="F367" s="16">
        <v>36</v>
      </c>
      <c r="G367" s="16">
        <f>Table1[[#This Row],[QUANTITA'']]*Table1[[#This Row],[PREZZO UNITARIO]]</f>
        <v>1080</v>
      </c>
      <c r="H367" s="17">
        <f>Table1[[#This Row],[TOTALE]]*22%</f>
        <v>237.6</v>
      </c>
      <c r="K367" s="2"/>
      <c r="L367" s="2"/>
      <c r="M367" s="2"/>
      <c r="N367" s="2"/>
    </row>
    <row r="368" spans="1:14" ht="14.25" customHeight="1">
      <c r="A368" s="13" t="s">
        <v>864</v>
      </c>
      <c r="B368" s="14" t="s">
        <v>78</v>
      </c>
      <c r="C368" s="14" t="s">
        <v>1396</v>
      </c>
      <c r="D368" s="14" t="s">
        <v>10</v>
      </c>
      <c r="E368" s="15">
        <v>0</v>
      </c>
      <c r="F368" s="16">
        <v>17</v>
      </c>
      <c r="G368" s="16">
        <f>Table1[[#This Row],[QUANTITA'']]*Table1[[#This Row],[PREZZO UNITARIO]]</f>
        <v>0</v>
      </c>
      <c r="H368" s="17">
        <f>Table1[[#This Row],[TOTALE]]*22%</f>
        <v>0</v>
      </c>
      <c r="K368" s="2"/>
      <c r="L368" s="2"/>
      <c r="M368" s="2"/>
      <c r="N368" s="2"/>
    </row>
    <row r="369" spans="1:14" ht="14.25" customHeight="1">
      <c r="A369" s="13" t="s">
        <v>864</v>
      </c>
      <c r="B369" s="14" t="s">
        <v>78</v>
      </c>
      <c r="C369" s="14" t="s">
        <v>1396</v>
      </c>
      <c r="D369" s="14"/>
      <c r="E369" s="15">
        <v>30</v>
      </c>
      <c r="F369" s="16">
        <v>33</v>
      </c>
      <c r="G369" s="16">
        <f>Table1[[#This Row],[QUANTITA'']]*Table1[[#This Row],[PREZZO UNITARIO]]</f>
        <v>990</v>
      </c>
      <c r="H369" s="17">
        <f>Table1[[#This Row],[TOTALE]]*22%</f>
        <v>217.8</v>
      </c>
      <c r="K369" s="2"/>
      <c r="L369" s="2"/>
      <c r="M369" s="2"/>
      <c r="N369" s="2"/>
    </row>
    <row r="370" spans="1:14" ht="14.25" customHeight="1">
      <c r="A370" s="13" t="s">
        <v>864</v>
      </c>
      <c r="B370" s="14" t="s">
        <v>78</v>
      </c>
      <c r="C370" s="14" t="s">
        <v>1396</v>
      </c>
      <c r="D370" s="14"/>
      <c r="E370" s="15">
        <v>20</v>
      </c>
      <c r="F370" s="16">
        <v>10</v>
      </c>
      <c r="G370" s="16">
        <f>Table1[[#This Row],[QUANTITA'']]*Table1[[#This Row],[PREZZO UNITARIO]]</f>
        <v>200</v>
      </c>
      <c r="H370" s="17">
        <f>Table1[[#This Row],[TOTALE]]*22%</f>
        <v>44</v>
      </c>
      <c r="K370" s="2"/>
      <c r="L370" s="2"/>
      <c r="M370" s="2"/>
      <c r="N370" s="2"/>
    </row>
    <row r="371" spans="1:14" ht="14.25" customHeight="1">
      <c r="A371" s="13" t="s">
        <v>941</v>
      </c>
      <c r="B371" s="14" t="s">
        <v>78</v>
      </c>
      <c r="C371" s="14" t="s">
        <v>1396</v>
      </c>
      <c r="D371" s="14" t="s">
        <v>10</v>
      </c>
      <c r="E371" s="15">
        <v>0</v>
      </c>
      <c r="F371" s="16">
        <v>20</v>
      </c>
      <c r="G371" s="16">
        <f>Table1[[#This Row],[QUANTITA'']]*Table1[[#This Row],[PREZZO UNITARIO]]</f>
        <v>0</v>
      </c>
      <c r="H371" s="17">
        <f>Table1[[#This Row],[TOTALE]]*22%</f>
        <v>0</v>
      </c>
      <c r="K371" s="2"/>
      <c r="L371" s="2"/>
      <c r="M371" s="2"/>
      <c r="N371" s="2"/>
    </row>
    <row r="372" spans="1:14" ht="14.25" customHeight="1">
      <c r="A372" s="13" t="s">
        <v>941</v>
      </c>
      <c r="B372" s="14" t="s">
        <v>78</v>
      </c>
      <c r="C372" s="14" t="s">
        <v>1396</v>
      </c>
      <c r="D372" s="14"/>
      <c r="E372" s="15">
        <v>10</v>
      </c>
      <c r="F372" s="16">
        <v>23</v>
      </c>
      <c r="G372" s="16">
        <f>Table1[[#This Row],[QUANTITA'']]*Table1[[#This Row],[PREZZO UNITARIO]]</f>
        <v>230</v>
      </c>
      <c r="H372" s="17">
        <f>Table1[[#This Row],[TOTALE]]*22%</f>
        <v>50.6</v>
      </c>
      <c r="K372" s="2"/>
      <c r="L372" s="2"/>
      <c r="M372" s="2"/>
      <c r="N372" s="2"/>
    </row>
    <row r="373" spans="1:14" ht="14.25" customHeight="1">
      <c r="A373" s="13" t="s">
        <v>941</v>
      </c>
      <c r="B373" s="14" t="s">
        <v>78</v>
      </c>
      <c r="C373" s="14" t="s">
        <v>1396</v>
      </c>
      <c r="D373" s="14"/>
      <c r="E373" s="15">
        <v>20</v>
      </c>
      <c r="F373" s="16">
        <v>18</v>
      </c>
      <c r="G373" s="16">
        <f>Table1[[#This Row],[QUANTITA'']]*Table1[[#This Row],[PREZZO UNITARIO]]</f>
        <v>360</v>
      </c>
      <c r="H373" s="17">
        <f>Table1[[#This Row],[TOTALE]]*22%</f>
        <v>79.2</v>
      </c>
      <c r="K373" s="2"/>
      <c r="L373" s="2"/>
      <c r="M373" s="2"/>
      <c r="N373" s="2"/>
    </row>
    <row r="374" spans="1:14" ht="14.25" customHeight="1">
      <c r="A374" s="13" t="s">
        <v>944</v>
      </c>
      <c r="B374" s="14" t="s">
        <v>78</v>
      </c>
      <c r="C374" s="14" t="s">
        <v>1396</v>
      </c>
      <c r="D374" s="14" t="s">
        <v>10</v>
      </c>
      <c r="E374" s="15">
        <v>0</v>
      </c>
      <c r="F374" s="16">
        <v>28</v>
      </c>
      <c r="G374" s="16">
        <f>Table1[[#This Row],[QUANTITA'']]*Table1[[#This Row],[PREZZO UNITARIO]]</f>
        <v>0</v>
      </c>
      <c r="H374" s="17">
        <f>Table1[[#This Row],[TOTALE]]*22%</f>
        <v>0</v>
      </c>
      <c r="K374" s="2"/>
      <c r="L374" s="2"/>
      <c r="M374" s="2"/>
      <c r="N374" s="2"/>
    </row>
    <row r="375" spans="1:14" ht="14.25" customHeight="1">
      <c r="A375" s="13" t="s">
        <v>944</v>
      </c>
      <c r="B375" s="14" t="s">
        <v>78</v>
      </c>
      <c r="C375" s="14" t="s">
        <v>1396</v>
      </c>
      <c r="D375" s="14"/>
      <c r="E375" s="15">
        <v>20</v>
      </c>
      <c r="F375" s="16">
        <v>17</v>
      </c>
      <c r="G375" s="16">
        <f>Table1[[#This Row],[QUANTITA'']]*Table1[[#This Row],[PREZZO UNITARIO]]</f>
        <v>340</v>
      </c>
      <c r="H375" s="17">
        <f>Table1[[#This Row],[TOTALE]]*22%</f>
        <v>74.8</v>
      </c>
      <c r="K375" s="2"/>
      <c r="L375" s="2"/>
      <c r="M375" s="2"/>
      <c r="N375" s="2"/>
    </row>
    <row r="376" spans="1:14" ht="14.25" customHeight="1">
      <c r="A376" s="13" t="s">
        <v>944</v>
      </c>
      <c r="B376" s="14" t="s">
        <v>78</v>
      </c>
      <c r="C376" s="14" t="s">
        <v>1396</v>
      </c>
      <c r="D376" s="14"/>
      <c r="E376" s="15">
        <v>10</v>
      </c>
      <c r="F376" s="16">
        <v>25</v>
      </c>
      <c r="G376" s="16">
        <f>Table1[[#This Row],[QUANTITA'']]*Table1[[#This Row],[PREZZO UNITARIO]]</f>
        <v>250</v>
      </c>
      <c r="H376" s="17">
        <f>Table1[[#This Row],[TOTALE]]*22%</f>
        <v>55</v>
      </c>
      <c r="K376" s="2"/>
      <c r="L376" s="2"/>
      <c r="M376" s="2"/>
      <c r="N376" s="2"/>
    </row>
    <row r="377" spans="1:14" ht="14.25" customHeight="1">
      <c r="A377" s="13" t="s">
        <v>988</v>
      </c>
      <c r="B377" s="14" t="s">
        <v>78</v>
      </c>
      <c r="C377" s="14" t="s">
        <v>1395</v>
      </c>
      <c r="D377" s="14"/>
      <c r="E377" s="15">
        <v>10</v>
      </c>
      <c r="F377" s="16">
        <v>23</v>
      </c>
      <c r="G377" s="16">
        <f>Table1[[#This Row],[QUANTITA'']]*Table1[[#This Row],[PREZZO UNITARIO]]</f>
        <v>230</v>
      </c>
      <c r="H377" s="17">
        <f>Table1[[#This Row],[TOTALE]]*22%</f>
        <v>50.6</v>
      </c>
      <c r="K377" s="2"/>
      <c r="L377" s="2"/>
      <c r="M377" s="2"/>
      <c r="N377" s="2"/>
    </row>
    <row r="378" spans="1:14" ht="14.25" customHeight="1">
      <c r="A378" s="13" t="s">
        <v>988</v>
      </c>
      <c r="B378" s="14" t="s">
        <v>78</v>
      </c>
      <c r="C378" s="14" t="s">
        <v>1395</v>
      </c>
      <c r="D378" s="14"/>
      <c r="E378" s="15">
        <v>30</v>
      </c>
      <c r="F378" s="16">
        <v>36</v>
      </c>
      <c r="G378" s="16">
        <f>Table1[[#This Row],[QUANTITA'']]*Table1[[#This Row],[PREZZO UNITARIO]]</f>
        <v>1080</v>
      </c>
      <c r="H378" s="17">
        <f>Table1[[#This Row],[TOTALE]]*22%</f>
        <v>237.6</v>
      </c>
      <c r="K378" s="2"/>
      <c r="L378" s="2"/>
      <c r="M378" s="2"/>
      <c r="N378" s="2"/>
    </row>
    <row r="379" spans="1:14" ht="14.25" customHeight="1">
      <c r="A379" s="13" t="s">
        <v>988</v>
      </c>
      <c r="B379" s="14" t="s">
        <v>78</v>
      </c>
      <c r="C379" s="14" t="s">
        <v>1395</v>
      </c>
      <c r="D379" s="14" t="s">
        <v>10</v>
      </c>
      <c r="E379" s="15">
        <v>0</v>
      </c>
      <c r="F379" s="16">
        <v>34</v>
      </c>
      <c r="G379" s="16">
        <f>Table1[[#This Row],[QUANTITA'']]*Table1[[#This Row],[PREZZO UNITARIO]]</f>
        <v>0</v>
      </c>
      <c r="H379" s="17">
        <f>Table1[[#This Row],[TOTALE]]*22%</f>
        <v>0</v>
      </c>
      <c r="K379" s="2"/>
      <c r="L379" s="2"/>
      <c r="M379" s="2"/>
      <c r="N379" s="2"/>
    </row>
    <row r="380" spans="1:14" ht="14.25" customHeight="1">
      <c r="A380" s="13" t="s">
        <v>990</v>
      </c>
      <c r="B380" s="14" t="s">
        <v>78</v>
      </c>
      <c r="C380" s="14" t="s">
        <v>1396</v>
      </c>
      <c r="D380" s="14"/>
      <c r="E380" s="15">
        <v>10</v>
      </c>
      <c r="F380" s="16">
        <v>26</v>
      </c>
      <c r="G380" s="16">
        <f>Table1[[#This Row],[QUANTITA'']]*Table1[[#This Row],[PREZZO UNITARIO]]</f>
        <v>260</v>
      </c>
      <c r="H380" s="17">
        <f>Table1[[#This Row],[TOTALE]]*22%</f>
        <v>57.2</v>
      </c>
      <c r="K380" s="2"/>
      <c r="L380" s="2"/>
      <c r="M380" s="2"/>
      <c r="N380" s="2"/>
    </row>
    <row r="381" spans="1:14" ht="14.25" customHeight="1">
      <c r="A381" s="13" t="s">
        <v>990</v>
      </c>
      <c r="B381" s="14" t="s">
        <v>78</v>
      </c>
      <c r="C381" s="14" t="s">
        <v>1396</v>
      </c>
      <c r="D381" s="14"/>
      <c r="E381" s="15">
        <v>30</v>
      </c>
      <c r="F381" s="16">
        <v>15</v>
      </c>
      <c r="G381" s="16">
        <f>Table1[[#This Row],[QUANTITA'']]*Table1[[#This Row],[PREZZO UNITARIO]]</f>
        <v>450</v>
      </c>
      <c r="H381" s="17">
        <f>Table1[[#This Row],[TOTALE]]*22%</f>
        <v>99</v>
      </c>
      <c r="K381" s="2"/>
      <c r="L381" s="2"/>
      <c r="M381" s="2"/>
      <c r="N381" s="2"/>
    </row>
    <row r="382" spans="1:14" ht="14.25" customHeight="1">
      <c r="A382" s="13" t="s">
        <v>990</v>
      </c>
      <c r="B382" s="14" t="s">
        <v>78</v>
      </c>
      <c r="C382" s="14" t="s">
        <v>1396</v>
      </c>
      <c r="D382" s="14" t="s">
        <v>10</v>
      </c>
      <c r="E382" s="15">
        <v>0</v>
      </c>
      <c r="F382" s="16">
        <v>16</v>
      </c>
      <c r="G382" s="16">
        <f>Table1[[#This Row],[QUANTITA'']]*Table1[[#This Row],[PREZZO UNITARIO]]</f>
        <v>0</v>
      </c>
      <c r="H382" s="17">
        <f>Table1[[#This Row],[TOTALE]]*22%</f>
        <v>0</v>
      </c>
      <c r="K382" s="2"/>
      <c r="L382" s="2"/>
      <c r="M382" s="2"/>
      <c r="N382" s="2"/>
    </row>
    <row r="383" spans="1:14" ht="14.25" customHeight="1">
      <c r="A383" s="13" t="s">
        <v>1221</v>
      </c>
      <c r="B383" s="14" t="s">
        <v>78</v>
      </c>
      <c r="C383" s="14" t="s">
        <v>1395</v>
      </c>
      <c r="D383" s="14"/>
      <c r="E383" s="15">
        <v>30</v>
      </c>
      <c r="F383" s="16">
        <v>38</v>
      </c>
      <c r="G383" s="16">
        <f>Table1[[#This Row],[QUANTITA'']]*Table1[[#This Row],[PREZZO UNITARIO]]</f>
        <v>1140</v>
      </c>
      <c r="H383" s="17">
        <f>Table1[[#This Row],[TOTALE]]*22%</f>
        <v>250.8</v>
      </c>
      <c r="K383" s="2"/>
      <c r="L383" s="2"/>
      <c r="M383" s="2"/>
      <c r="N383" s="2"/>
    </row>
    <row r="384" spans="1:14" ht="14.25" customHeight="1">
      <c r="A384" s="13" t="s">
        <v>1221</v>
      </c>
      <c r="B384" s="14" t="s">
        <v>78</v>
      </c>
      <c r="C384" s="14" t="s">
        <v>1395</v>
      </c>
      <c r="D384" s="14"/>
      <c r="E384" s="15">
        <v>10</v>
      </c>
      <c r="F384" s="16">
        <v>15</v>
      </c>
      <c r="G384" s="16">
        <f>Table1[[#This Row],[QUANTITA'']]*Table1[[#This Row],[PREZZO UNITARIO]]</f>
        <v>150</v>
      </c>
      <c r="H384" s="17">
        <f>Table1[[#This Row],[TOTALE]]*22%</f>
        <v>33</v>
      </c>
      <c r="K384" s="2"/>
      <c r="L384" s="2"/>
      <c r="M384" s="2"/>
      <c r="N384" s="2"/>
    </row>
    <row r="385" spans="1:14" ht="14.25" customHeight="1">
      <c r="A385" s="13" t="s">
        <v>1236</v>
      </c>
      <c r="B385" s="14" t="s">
        <v>78</v>
      </c>
      <c r="C385" s="14" t="s">
        <v>1396</v>
      </c>
      <c r="D385" s="14"/>
      <c r="E385" s="15">
        <v>30</v>
      </c>
      <c r="F385" s="16">
        <v>38</v>
      </c>
      <c r="G385" s="16">
        <f>Table1[[#This Row],[QUANTITA'']]*Table1[[#This Row],[PREZZO UNITARIO]]</f>
        <v>1140</v>
      </c>
      <c r="H385" s="17">
        <f>Table1[[#This Row],[TOTALE]]*22%</f>
        <v>250.8</v>
      </c>
      <c r="K385" s="2"/>
      <c r="L385" s="2"/>
      <c r="M385" s="2"/>
      <c r="N385" s="2"/>
    </row>
    <row r="386" spans="1:14" ht="14.25" customHeight="1">
      <c r="A386" s="13" t="s">
        <v>1236</v>
      </c>
      <c r="B386" s="14" t="s">
        <v>78</v>
      </c>
      <c r="C386" s="14" t="s">
        <v>1396</v>
      </c>
      <c r="D386" s="14"/>
      <c r="E386" s="15">
        <v>10</v>
      </c>
      <c r="F386" s="16">
        <v>27</v>
      </c>
      <c r="G386" s="16">
        <f>Table1[[#This Row],[QUANTITA'']]*Table1[[#This Row],[PREZZO UNITARIO]]</f>
        <v>270</v>
      </c>
      <c r="H386" s="17">
        <f>Table1[[#This Row],[TOTALE]]*22%</f>
        <v>59.4</v>
      </c>
      <c r="K386" s="2"/>
      <c r="L386" s="2"/>
      <c r="M386" s="2"/>
      <c r="N386" s="2"/>
    </row>
    <row r="387" spans="1:14" ht="14.25" customHeight="1">
      <c r="A387" s="13" t="s">
        <v>1236</v>
      </c>
      <c r="B387" s="14" t="s">
        <v>78</v>
      </c>
      <c r="C387" s="14" t="s">
        <v>1396</v>
      </c>
      <c r="D387" s="14" t="s">
        <v>10</v>
      </c>
      <c r="E387" s="15">
        <v>0</v>
      </c>
      <c r="F387" s="16">
        <v>14</v>
      </c>
      <c r="G387" s="16">
        <f>Table1[[#This Row],[QUANTITA'']]*Table1[[#This Row],[PREZZO UNITARIO]]</f>
        <v>0</v>
      </c>
      <c r="H387" s="17">
        <f>Table1[[#This Row],[TOTALE]]*22%</f>
        <v>0</v>
      </c>
      <c r="K387" s="2"/>
      <c r="L387" s="2"/>
      <c r="M387" s="2"/>
      <c r="N387" s="2"/>
    </row>
    <row r="388" spans="1:14" ht="14.25" customHeight="1">
      <c r="A388" s="13" t="s">
        <v>1243</v>
      </c>
      <c r="B388" s="14" t="s">
        <v>78</v>
      </c>
      <c r="C388" s="14" t="s">
        <v>1395</v>
      </c>
      <c r="D388" s="14"/>
      <c r="E388" s="15">
        <v>10</v>
      </c>
      <c r="F388" s="16">
        <v>10</v>
      </c>
      <c r="G388" s="16">
        <f>Table1[[#This Row],[QUANTITA'']]*Table1[[#This Row],[PREZZO UNITARIO]]</f>
        <v>100</v>
      </c>
      <c r="H388" s="17">
        <f>Table1[[#This Row],[TOTALE]]*22%</f>
        <v>22</v>
      </c>
      <c r="K388" s="2"/>
      <c r="L388" s="2"/>
      <c r="M388" s="2"/>
      <c r="N388" s="2"/>
    </row>
    <row r="389" spans="1:14" ht="14.25" customHeight="1">
      <c r="A389" s="13" t="s">
        <v>1243</v>
      </c>
      <c r="B389" s="14" t="s">
        <v>78</v>
      </c>
      <c r="C389" s="14" t="s">
        <v>1395</v>
      </c>
      <c r="D389" s="14" t="s">
        <v>10</v>
      </c>
      <c r="E389" s="15">
        <v>0</v>
      </c>
      <c r="F389" s="16">
        <v>28</v>
      </c>
      <c r="G389" s="16">
        <f>Table1[[#This Row],[QUANTITA'']]*Table1[[#This Row],[PREZZO UNITARIO]]</f>
        <v>0</v>
      </c>
      <c r="H389" s="17">
        <f>Table1[[#This Row],[TOTALE]]*22%</f>
        <v>0</v>
      </c>
      <c r="K389" s="2"/>
      <c r="L389" s="2"/>
      <c r="M389" s="2"/>
      <c r="N389" s="2"/>
    </row>
    <row r="390" spans="1:14" ht="14.25" customHeight="1">
      <c r="A390" s="13" t="s">
        <v>1243</v>
      </c>
      <c r="B390" s="14" t="s">
        <v>78</v>
      </c>
      <c r="C390" s="14" t="s">
        <v>1395</v>
      </c>
      <c r="D390" s="14"/>
      <c r="E390" s="15">
        <v>30</v>
      </c>
      <c r="F390" s="16">
        <v>14</v>
      </c>
      <c r="G390" s="16">
        <f>Table1[[#This Row],[QUANTITA'']]*Table1[[#This Row],[PREZZO UNITARIO]]</f>
        <v>420</v>
      </c>
      <c r="H390" s="17">
        <f>Table1[[#This Row],[TOTALE]]*22%</f>
        <v>92.4</v>
      </c>
      <c r="K390" s="2"/>
      <c r="L390" s="2"/>
      <c r="M390" s="2"/>
      <c r="N390" s="2"/>
    </row>
    <row r="391" spans="1:14" ht="14.25" customHeight="1">
      <c r="A391" s="13" t="s">
        <v>1259</v>
      </c>
      <c r="B391" s="14" t="s">
        <v>78</v>
      </c>
      <c r="C391" s="14" t="s">
        <v>1395</v>
      </c>
      <c r="D391" s="14" t="s">
        <v>10</v>
      </c>
      <c r="E391" s="15">
        <v>0</v>
      </c>
      <c r="F391" s="16">
        <v>18</v>
      </c>
      <c r="G391" s="16">
        <f>Table1[[#This Row],[QUANTITA'']]*Table1[[#This Row],[PREZZO UNITARIO]]</f>
        <v>0</v>
      </c>
      <c r="H391" s="17">
        <f>Table1[[#This Row],[TOTALE]]*22%</f>
        <v>0</v>
      </c>
      <c r="K391" s="2"/>
      <c r="L391" s="2"/>
      <c r="M391" s="2"/>
      <c r="N391" s="2"/>
    </row>
    <row r="392" spans="1:14" ht="14.25" customHeight="1">
      <c r="A392" s="13" t="s">
        <v>1259</v>
      </c>
      <c r="B392" s="14" t="s">
        <v>78</v>
      </c>
      <c r="C392" s="14" t="s">
        <v>1395</v>
      </c>
      <c r="D392" s="14"/>
      <c r="E392" s="15">
        <v>10</v>
      </c>
      <c r="F392" s="16">
        <v>29</v>
      </c>
      <c r="G392" s="16">
        <f>Table1[[#This Row],[QUANTITA'']]*Table1[[#This Row],[PREZZO UNITARIO]]</f>
        <v>290</v>
      </c>
      <c r="H392" s="17">
        <f>Table1[[#This Row],[TOTALE]]*22%</f>
        <v>63.8</v>
      </c>
      <c r="K392" s="2"/>
      <c r="L392" s="2"/>
      <c r="M392" s="2"/>
      <c r="N392" s="2"/>
    </row>
    <row r="393" spans="1:14" ht="14.25" customHeight="1">
      <c r="A393" s="13" t="s">
        <v>1259</v>
      </c>
      <c r="B393" s="14" t="s">
        <v>78</v>
      </c>
      <c r="C393" s="14" t="s">
        <v>1395</v>
      </c>
      <c r="D393" s="14"/>
      <c r="E393" s="15">
        <v>30</v>
      </c>
      <c r="F393" s="16">
        <v>11</v>
      </c>
      <c r="G393" s="16">
        <f>Table1[[#This Row],[QUANTITA'']]*Table1[[#This Row],[PREZZO UNITARIO]]</f>
        <v>330</v>
      </c>
      <c r="H393" s="17">
        <f>Table1[[#This Row],[TOTALE]]*22%</f>
        <v>72.599999999999994</v>
      </c>
      <c r="K393" s="2"/>
      <c r="L393" s="2"/>
      <c r="M393" s="2"/>
      <c r="N393" s="2"/>
    </row>
    <row r="394" spans="1:14" ht="14.25" customHeight="1">
      <c r="A394" s="13" t="s">
        <v>1273</v>
      </c>
      <c r="B394" s="14" t="s">
        <v>78</v>
      </c>
      <c r="C394" s="14" t="s">
        <v>1395</v>
      </c>
      <c r="D394" s="14"/>
      <c r="E394" s="15">
        <v>30</v>
      </c>
      <c r="F394" s="16">
        <v>12</v>
      </c>
      <c r="G394" s="16">
        <f>Table1[[#This Row],[QUANTITA'']]*Table1[[#This Row],[PREZZO UNITARIO]]</f>
        <v>360</v>
      </c>
      <c r="H394" s="17">
        <f>Table1[[#This Row],[TOTALE]]*22%</f>
        <v>79.2</v>
      </c>
      <c r="K394" s="2"/>
      <c r="L394" s="2"/>
      <c r="M394" s="2"/>
      <c r="N394" s="2"/>
    </row>
    <row r="395" spans="1:14" ht="14.25" customHeight="1">
      <c r="A395" s="13" t="s">
        <v>1273</v>
      </c>
      <c r="B395" s="14" t="s">
        <v>78</v>
      </c>
      <c r="C395" s="14" t="s">
        <v>1395</v>
      </c>
      <c r="D395" s="14"/>
      <c r="E395" s="15">
        <v>10</v>
      </c>
      <c r="F395" s="16">
        <v>40</v>
      </c>
      <c r="G395" s="16">
        <f>Table1[[#This Row],[QUANTITA'']]*Table1[[#This Row],[PREZZO UNITARIO]]</f>
        <v>400</v>
      </c>
      <c r="H395" s="17">
        <f>Table1[[#This Row],[TOTALE]]*22%</f>
        <v>88</v>
      </c>
      <c r="K395" s="2"/>
      <c r="L395" s="2"/>
      <c r="M395" s="2"/>
      <c r="N395" s="2"/>
    </row>
    <row r="396" spans="1:14" ht="14.25" customHeight="1">
      <c r="A396" s="13" t="s">
        <v>1273</v>
      </c>
      <c r="B396" s="14" t="s">
        <v>78</v>
      </c>
      <c r="C396" s="14" t="s">
        <v>1395</v>
      </c>
      <c r="D396" s="14" t="s">
        <v>10</v>
      </c>
      <c r="E396" s="15">
        <v>0</v>
      </c>
      <c r="F396" s="16">
        <v>29</v>
      </c>
      <c r="G396" s="16">
        <f>Table1[[#This Row],[QUANTITA'']]*Table1[[#This Row],[PREZZO UNITARIO]]</f>
        <v>0</v>
      </c>
      <c r="H396" s="17">
        <f>Table1[[#This Row],[TOTALE]]*22%</f>
        <v>0</v>
      </c>
      <c r="K396" s="2"/>
      <c r="L396" s="2"/>
      <c r="M396" s="2"/>
      <c r="N396" s="2"/>
    </row>
    <row r="397" spans="1:14" ht="14.25" customHeight="1">
      <c r="A397" s="13" t="s">
        <v>1355</v>
      </c>
      <c r="B397" s="14" t="s">
        <v>78</v>
      </c>
      <c r="C397" s="14" t="s">
        <v>1396</v>
      </c>
      <c r="D397" s="14"/>
      <c r="E397" s="15">
        <v>30</v>
      </c>
      <c r="F397" s="16">
        <v>27</v>
      </c>
      <c r="G397" s="16">
        <f>Table1[[#This Row],[QUANTITA'']]*Table1[[#This Row],[PREZZO UNITARIO]]</f>
        <v>810</v>
      </c>
      <c r="H397" s="17">
        <f>Table1[[#This Row],[TOTALE]]*22%</f>
        <v>178.2</v>
      </c>
      <c r="K397" s="2"/>
      <c r="L397" s="2"/>
      <c r="M397" s="2"/>
      <c r="N397" s="2"/>
    </row>
    <row r="398" spans="1:14" ht="14.25" customHeight="1">
      <c r="A398" s="13" t="s">
        <v>1355</v>
      </c>
      <c r="B398" s="14" t="s">
        <v>78</v>
      </c>
      <c r="C398" s="14" t="s">
        <v>1396</v>
      </c>
      <c r="D398" s="14" t="s">
        <v>10</v>
      </c>
      <c r="E398" s="15">
        <v>0</v>
      </c>
      <c r="F398" s="16">
        <v>25</v>
      </c>
      <c r="G398" s="16">
        <f>Table1[[#This Row],[QUANTITA'']]*Table1[[#This Row],[PREZZO UNITARIO]]</f>
        <v>0</v>
      </c>
      <c r="H398" s="17">
        <f>Table1[[#This Row],[TOTALE]]*22%</f>
        <v>0</v>
      </c>
      <c r="K398" s="2"/>
      <c r="L398" s="2"/>
      <c r="M398" s="2"/>
      <c r="N398" s="2"/>
    </row>
    <row r="399" spans="1:14" ht="14.25" customHeight="1">
      <c r="A399" s="13" t="s">
        <v>1355</v>
      </c>
      <c r="B399" s="14" t="s">
        <v>78</v>
      </c>
      <c r="C399" s="14" t="s">
        <v>1396</v>
      </c>
      <c r="D399" s="14"/>
      <c r="E399" s="15">
        <v>10</v>
      </c>
      <c r="F399" s="16">
        <v>10</v>
      </c>
      <c r="G399" s="16">
        <f>Table1[[#This Row],[QUANTITA'']]*Table1[[#This Row],[PREZZO UNITARIO]]</f>
        <v>100</v>
      </c>
      <c r="H399" s="17">
        <f>Table1[[#This Row],[TOTALE]]*22%</f>
        <v>22</v>
      </c>
      <c r="K399" s="2"/>
      <c r="L399" s="2"/>
      <c r="M399" s="2"/>
      <c r="N399" s="2"/>
    </row>
    <row r="400" spans="1:14" ht="14.25" customHeight="1">
      <c r="A400" s="13" t="s">
        <v>1374</v>
      </c>
      <c r="B400" s="14" t="s">
        <v>78</v>
      </c>
      <c r="C400" s="14" t="s">
        <v>1396</v>
      </c>
      <c r="D400" s="14"/>
      <c r="E400" s="15">
        <v>30</v>
      </c>
      <c r="F400" s="16">
        <v>14</v>
      </c>
      <c r="G400" s="16">
        <f>Table1[[#This Row],[QUANTITA'']]*Table1[[#This Row],[PREZZO UNITARIO]]</f>
        <v>420</v>
      </c>
      <c r="H400" s="17">
        <f>Table1[[#This Row],[TOTALE]]*22%</f>
        <v>92.4</v>
      </c>
      <c r="K400" s="2"/>
      <c r="L400" s="2"/>
      <c r="M400" s="2"/>
      <c r="N400" s="2"/>
    </row>
    <row r="401" spans="1:14" ht="14.25" customHeight="1">
      <c r="A401" s="13" t="s">
        <v>1374</v>
      </c>
      <c r="B401" s="14" t="s">
        <v>78</v>
      </c>
      <c r="C401" s="14" t="s">
        <v>1396</v>
      </c>
      <c r="D401" s="14"/>
      <c r="E401" s="15">
        <v>10</v>
      </c>
      <c r="F401" s="16">
        <v>22</v>
      </c>
      <c r="G401" s="16">
        <f>Table1[[#This Row],[QUANTITA'']]*Table1[[#This Row],[PREZZO UNITARIO]]</f>
        <v>220</v>
      </c>
      <c r="H401" s="17">
        <f>Table1[[#This Row],[TOTALE]]*22%</f>
        <v>48.4</v>
      </c>
      <c r="K401" s="2"/>
      <c r="L401" s="2"/>
      <c r="M401" s="2"/>
      <c r="N401" s="2"/>
    </row>
    <row r="402" spans="1:14" ht="14.25" customHeight="1">
      <c r="A402" s="13" t="s">
        <v>1374</v>
      </c>
      <c r="B402" s="14" t="s">
        <v>78</v>
      </c>
      <c r="C402" s="14" t="s">
        <v>1396</v>
      </c>
      <c r="D402" s="14" t="s">
        <v>10</v>
      </c>
      <c r="E402" s="15">
        <v>0</v>
      </c>
      <c r="F402" s="16">
        <v>25</v>
      </c>
      <c r="G402" s="16">
        <f>Table1[[#This Row],[QUANTITA'']]*Table1[[#This Row],[PREZZO UNITARIO]]</f>
        <v>0</v>
      </c>
      <c r="H402" s="17">
        <f>Table1[[#This Row],[TOTALE]]*22%</f>
        <v>0</v>
      </c>
      <c r="K402" s="2"/>
      <c r="L402" s="2"/>
      <c r="M402" s="2"/>
      <c r="N402" s="2"/>
    </row>
    <row r="403" spans="1:14" ht="14.25" customHeight="1">
      <c r="A403" s="13" t="s">
        <v>7</v>
      </c>
      <c r="B403" s="14" t="s">
        <v>8</v>
      </c>
      <c r="C403" s="14" t="s">
        <v>1398</v>
      </c>
      <c r="D403" s="14" t="s">
        <v>10</v>
      </c>
      <c r="E403" s="15">
        <v>0</v>
      </c>
      <c r="F403" s="16">
        <v>18</v>
      </c>
      <c r="G403" s="16">
        <f>Table1[[#This Row],[QUANTITA'']]*Table1[[#This Row],[PREZZO UNITARIO]]</f>
        <v>0</v>
      </c>
      <c r="H403" s="17">
        <f>Table1[[#This Row],[TOTALE]]*22%</f>
        <v>0</v>
      </c>
      <c r="K403" s="2"/>
      <c r="L403" s="2"/>
      <c r="M403" s="2"/>
      <c r="N403" s="2"/>
    </row>
    <row r="404" spans="1:14" ht="14.25" customHeight="1">
      <c r="A404" s="13" t="s">
        <v>7</v>
      </c>
      <c r="B404" s="14" t="s">
        <v>8</v>
      </c>
      <c r="C404" s="14" t="s">
        <v>1398</v>
      </c>
      <c r="D404" s="14"/>
      <c r="E404" s="15">
        <v>20</v>
      </c>
      <c r="F404" s="16">
        <v>30</v>
      </c>
      <c r="G404" s="16">
        <f>Table1[[#This Row],[QUANTITA'']]*Table1[[#This Row],[PREZZO UNITARIO]]</f>
        <v>600</v>
      </c>
      <c r="H404" s="17">
        <f>Table1[[#This Row],[TOTALE]]*22%</f>
        <v>132</v>
      </c>
      <c r="K404" s="2"/>
      <c r="L404" s="2"/>
      <c r="M404" s="2"/>
      <c r="N404" s="2"/>
    </row>
    <row r="405" spans="1:14" ht="14.25" customHeight="1">
      <c r="A405" s="13" t="s">
        <v>29</v>
      </c>
      <c r="B405" s="14" t="s">
        <v>8</v>
      </c>
      <c r="C405" s="14" t="s">
        <v>1393</v>
      </c>
      <c r="D405" s="14"/>
      <c r="E405" s="15">
        <v>20</v>
      </c>
      <c r="F405" s="16">
        <v>34</v>
      </c>
      <c r="G405" s="16">
        <f>Table1[[#This Row],[QUANTITA'']]*Table1[[#This Row],[PREZZO UNITARIO]]</f>
        <v>680</v>
      </c>
      <c r="H405" s="17">
        <f>Table1[[#This Row],[TOTALE]]*22%</f>
        <v>149.6</v>
      </c>
      <c r="K405" s="2"/>
      <c r="L405" s="2"/>
      <c r="M405" s="2"/>
      <c r="N405" s="2"/>
    </row>
    <row r="406" spans="1:14" ht="14.25" customHeight="1">
      <c r="A406" s="13" t="s">
        <v>29</v>
      </c>
      <c r="B406" s="14" t="s">
        <v>8</v>
      </c>
      <c r="C406" s="14" t="s">
        <v>1393</v>
      </c>
      <c r="D406" s="14"/>
      <c r="E406" s="15">
        <v>10</v>
      </c>
      <c r="F406" s="16">
        <v>17</v>
      </c>
      <c r="G406" s="16">
        <f>Table1[[#This Row],[QUANTITA'']]*Table1[[#This Row],[PREZZO UNITARIO]]</f>
        <v>170</v>
      </c>
      <c r="H406" s="17">
        <f>Table1[[#This Row],[TOTALE]]*22%</f>
        <v>37.4</v>
      </c>
      <c r="K406" s="2"/>
      <c r="L406" s="2"/>
      <c r="M406" s="2"/>
      <c r="N406" s="2"/>
    </row>
    <row r="407" spans="1:14" ht="14.25" customHeight="1">
      <c r="A407" s="13" t="s">
        <v>29</v>
      </c>
      <c r="B407" s="14" t="s">
        <v>8</v>
      </c>
      <c r="C407" s="14" t="s">
        <v>1393</v>
      </c>
      <c r="D407" s="14"/>
      <c r="E407" s="15">
        <v>30</v>
      </c>
      <c r="F407" s="16">
        <v>24</v>
      </c>
      <c r="G407" s="16">
        <f>Table1[[#This Row],[QUANTITA'']]*Table1[[#This Row],[PREZZO UNITARIO]]</f>
        <v>720</v>
      </c>
      <c r="H407" s="17">
        <f>Table1[[#This Row],[TOTALE]]*22%</f>
        <v>158.4</v>
      </c>
      <c r="K407" s="2"/>
      <c r="L407" s="2"/>
      <c r="M407" s="2"/>
      <c r="N407" s="2"/>
    </row>
    <row r="408" spans="1:14" ht="14.25" customHeight="1">
      <c r="A408" s="13" t="s">
        <v>29</v>
      </c>
      <c r="B408" s="14" t="s">
        <v>8</v>
      </c>
      <c r="C408" s="14" t="s">
        <v>1393</v>
      </c>
      <c r="D408" s="14" t="s">
        <v>10</v>
      </c>
      <c r="E408" s="15">
        <v>0</v>
      </c>
      <c r="F408" s="16">
        <v>29</v>
      </c>
      <c r="G408" s="16">
        <f>Table1[[#This Row],[QUANTITA'']]*Table1[[#This Row],[PREZZO UNITARIO]]</f>
        <v>0</v>
      </c>
      <c r="H408" s="17">
        <f>Table1[[#This Row],[TOTALE]]*22%</f>
        <v>0</v>
      </c>
      <c r="K408" s="2"/>
      <c r="L408" s="2"/>
      <c r="M408" s="2"/>
      <c r="N408" s="2"/>
    </row>
    <row r="409" spans="1:14" ht="14.25" customHeight="1">
      <c r="A409" s="13" t="s">
        <v>35</v>
      </c>
      <c r="B409" s="14" t="s">
        <v>8</v>
      </c>
      <c r="C409" s="14" t="s">
        <v>1393</v>
      </c>
      <c r="D409" s="14"/>
      <c r="E409" s="15">
        <v>10</v>
      </c>
      <c r="F409" s="16">
        <v>39</v>
      </c>
      <c r="G409" s="16">
        <f>Table1[[#This Row],[QUANTITA'']]*Table1[[#This Row],[PREZZO UNITARIO]]</f>
        <v>390</v>
      </c>
      <c r="H409" s="17">
        <f>Table1[[#This Row],[TOTALE]]*22%</f>
        <v>85.8</v>
      </c>
      <c r="K409" s="2"/>
      <c r="L409" s="2"/>
      <c r="M409" s="2"/>
      <c r="N409" s="2"/>
    </row>
    <row r="410" spans="1:14" ht="14.25" customHeight="1">
      <c r="A410" s="13" t="s">
        <v>35</v>
      </c>
      <c r="B410" s="14" t="s">
        <v>8</v>
      </c>
      <c r="C410" s="14" t="s">
        <v>1393</v>
      </c>
      <c r="D410" s="14"/>
      <c r="E410" s="15">
        <v>20</v>
      </c>
      <c r="F410" s="16">
        <v>35</v>
      </c>
      <c r="G410" s="16">
        <f>Table1[[#This Row],[QUANTITA'']]*Table1[[#This Row],[PREZZO UNITARIO]]</f>
        <v>700</v>
      </c>
      <c r="H410" s="17">
        <f>Table1[[#This Row],[TOTALE]]*22%</f>
        <v>154</v>
      </c>
      <c r="K410" s="2"/>
      <c r="L410" s="2"/>
      <c r="M410" s="2"/>
      <c r="N410" s="2"/>
    </row>
    <row r="411" spans="1:14" ht="14.25" customHeight="1">
      <c r="A411" s="13" t="s">
        <v>35</v>
      </c>
      <c r="B411" s="14" t="s">
        <v>8</v>
      </c>
      <c r="C411" s="14" t="s">
        <v>1393</v>
      </c>
      <c r="D411" s="14" t="s">
        <v>10</v>
      </c>
      <c r="E411" s="15">
        <v>0</v>
      </c>
      <c r="F411" s="16">
        <v>10</v>
      </c>
      <c r="G411" s="16">
        <f>Table1[[#This Row],[QUANTITA'']]*Table1[[#This Row],[PREZZO UNITARIO]]</f>
        <v>0</v>
      </c>
      <c r="H411" s="17">
        <f>Table1[[#This Row],[TOTALE]]*22%</f>
        <v>0</v>
      </c>
      <c r="K411" s="2"/>
      <c r="L411" s="2"/>
      <c r="M411" s="2"/>
      <c r="N411" s="2"/>
    </row>
    <row r="412" spans="1:14" ht="14.25" customHeight="1">
      <c r="A412" s="13" t="s">
        <v>36</v>
      </c>
      <c r="B412" s="14" t="s">
        <v>8</v>
      </c>
      <c r="C412" s="14" t="s">
        <v>1398</v>
      </c>
      <c r="D412" s="14" t="s">
        <v>10</v>
      </c>
      <c r="E412" s="15">
        <v>0</v>
      </c>
      <c r="F412" s="16">
        <v>22</v>
      </c>
      <c r="G412" s="16">
        <f>Table1[[#This Row],[QUANTITA'']]*Table1[[#This Row],[PREZZO UNITARIO]]</f>
        <v>0</v>
      </c>
      <c r="H412" s="17">
        <f>Table1[[#This Row],[TOTALE]]*22%</f>
        <v>0</v>
      </c>
      <c r="K412" s="2"/>
      <c r="L412" s="2"/>
      <c r="M412" s="2"/>
      <c r="N412" s="2"/>
    </row>
    <row r="413" spans="1:14" ht="14.25" customHeight="1">
      <c r="A413" s="13" t="s">
        <v>36</v>
      </c>
      <c r="B413" s="14" t="s">
        <v>8</v>
      </c>
      <c r="C413" s="14" t="s">
        <v>1398</v>
      </c>
      <c r="D413" s="14"/>
      <c r="E413" s="15">
        <v>10</v>
      </c>
      <c r="F413" s="16">
        <v>18</v>
      </c>
      <c r="G413" s="16">
        <f>Table1[[#This Row],[QUANTITA'']]*Table1[[#This Row],[PREZZO UNITARIO]]</f>
        <v>180</v>
      </c>
      <c r="H413" s="17">
        <f>Table1[[#This Row],[TOTALE]]*22%</f>
        <v>39.6</v>
      </c>
      <c r="K413" s="2"/>
      <c r="L413" s="2"/>
      <c r="M413" s="2"/>
      <c r="N413" s="2"/>
    </row>
    <row r="414" spans="1:14" ht="14.25" customHeight="1">
      <c r="A414" s="13" t="s">
        <v>40</v>
      </c>
      <c r="B414" s="14" t="s">
        <v>8</v>
      </c>
      <c r="C414" s="14" t="s">
        <v>1391</v>
      </c>
      <c r="D414" s="14"/>
      <c r="E414" s="15">
        <v>30</v>
      </c>
      <c r="F414" s="16">
        <v>38</v>
      </c>
      <c r="G414" s="16">
        <f>Table1[[#This Row],[QUANTITA'']]*Table1[[#This Row],[PREZZO UNITARIO]]</f>
        <v>1140</v>
      </c>
      <c r="H414" s="17">
        <f>Table1[[#This Row],[TOTALE]]*22%</f>
        <v>250.8</v>
      </c>
      <c r="K414" s="2"/>
      <c r="L414" s="2"/>
      <c r="M414" s="2"/>
      <c r="N414" s="2"/>
    </row>
    <row r="415" spans="1:14" ht="14.25" customHeight="1">
      <c r="A415" s="13" t="s">
        <v>40</v>
      </c>
      <c r="B415" s="14" t="s">
        <v>8</v>
      </c>
      <c r="C415" s="14" t="s">
        <v>1391</v>
      </c>
      <c r="D415" s="14"/>
      <c r="E415" s="15">
        <v>30</v>
      </c>
      <c r="F415" s="16">
        <v>38</v>
      </c>
      <c r="G415" s="16">
        <f>Table1[[#This Row],[QUANTITA'']]*Table1[[#This Row],[PREZZO UNITARIO]]</f>
        <v>1140</v>
      </c>
      <c r="H415" s="17">
        <f>Table1[[#This Row],[TOTALE]]*22%</f>
        <v>250.8</v>
      </c>
      <c r="K415" s="2"/>
      <c r="L415" s="2"/>
      <c r="M415" s="2"/>
      <c r="N415" s="2"/>
    </row>
    <row r="416" spans="1:14" ht="14.25" customHeight="1">
      <c r="A416" s="13" t="s">
        <v>40</v>
      </c>
      <c r="B416" s="14" t="s">
        <v>8</v>
      </c>
      <c r="C416" s="14" t="s">
        <v>1391</v>
      </c>
      <c r="D416" s="14" t="s">
        <v>10</v>
      </c>
      <c r="E416" s="15">
        <v>0</v>
      </c>
      <c r="F416" s="16">
        <v>20</v>
      </c>
      <c r="G416" s="16">
        <f>Table1[[#This Row],[QUANTITA'']]*Table1[[#This Row],[PREZZO UNITARIO]]</f>
        <v>0</v>
      </c>
      <c r="H416" s="17">
        <f>Table1[[#This Row],[TOTALE]]*22%</f>
        <v>0</v>
      </c>
      <c r="K416" s="2"/>
      <c r="L416" s="2"/>
      <c r="M416" s="2"/>
      <c r="N416" s="2"/>
    </row>
    <row r="417" spans="1:14" ht="14.25" customHeight="1">
      <c r="A417" s="13" t="s">
        <v>42</v>
      </c>
      <c r="B417" s="14" t="s">
        <v>8</v>
      </c>
      <c r="C417" s="14" t="s">
        <v>43</v>
      </c>
      <c r="D417" s="14" t="s">
        <v>10</v>
      </c>
      <c r="E417" s="15">
        <v>0</v>
      </c>
      <c r="F417" s="16">
        <v>33</v>
      </c>
      <c r="G417" s="16">
        <f>Table1[[#This Row],[QUANTITA'']]*Table1[[#This Row],[PREZZO UNITARIO]]</f>
        <v>0</v>
      </c>
      <c r="H417" s="17">
        <f>Table1[[#This Row],[TOTALE]]*22%</f>
        <v>0</v>
      </c>
      <c r="K417" s="2"/>
      <c r="L417" s="2"/>
      <c r="M417" s="2"/>
      <c r="N417" s="2"/>
    </row>
    <row r="418" spans="1:14" ht="14.25" customHeight="1">
      <c r="A418" s="13" t="s">
        <v>42</v>
      </c>
      <c r="B418" s="14" t="s">
        <v>8</v>
      </c>
      <c r="C418" s="14" t="s">
        <v>43</v>
      </c>
      <c r="D418" s="14"/>
      <c r="E418" s="15">
        <v>10</v>
      </c>
      <c r="F418" s="16">
        <v>29</v>
      </c>
      <c r="G418" s="16">
        <f>Table1[[#This Row],[QUANTITA'']]*Table1[[#This Row],[PREZZO UNITARIO]]</f>
        <v>290</v>
      </c>
      <c r="H418" s="17">
        <f>Table1[[#This Row],[TOTALE]]*22%</f>
        <v>63.8</v>
      </c>
      <c r="K418" s="2"/>
      <c r="L418" s="2"/>
      <c r="M418" s="2"/>
      <c r="N418" s="2"/>
    </row>
    <row r="419" spans="1:14" ht="14.25" customHeight="1">
      <c r="A419" s="13" t="s">
        <v>42</v>
      </c>
      <c r="B419" s="14" t="s">
        <v>8</v>
      </c>
      <c r="C419" s="14" t="s">
        <v>43</v>
      </c>
      <c r="D419" s="14"/>
      <c r="E419" s="15">
        <v>30</v>
      </c>
      <c r="F419" s="16">
        <v>35</v>
      </c>
      <c r="G419" s="16">
        <f>Table1[[#This Row],[QUANTITA'']]*Table1[[#This Row],[PREZZO UNITARIO]]</f>
        <v>1050</v>
      </c>
      <c r="H419" s="17">
        <f>Table1[[#This Row],[TOTALE]]*22%</f>
        <v>231</v>
      </c>
      <c r="K419" s="2"/>
      <c r="L419" s="2"/>
      <c r="M419" s="2"/>
      <c r="N419" s="2"/>
    </row>
    <row r="420" spans="1:14" ht="14.25" customHeight="1">
      <c r="A420" s="13" t="s">
        <v>44</v>
      </c>
      <c r="B420" s="14" t="s">
        <v>8</v>
      </c>
      <c r="C420" s="14" t="s">
        <v>1398</v>
      </c>
      <c r="D420" s="14" t="s">
        <v>10</v>
      </c>
      <c r="E420" s="15">
        <v>0</v>
      </c>
      <c r="F420" s="16">
        <v>30</v>
      </c>
      <c r="G420" s="16">
        <f>Table1[[#This Row],[QUANTITA'']]*Table1[[#This Row],[PREZZO UNITARIO]]</f>
        <v>0</v>
      </c>
      <c r="H420" s="17">
        <f>Table1[[#This Row],[TOTALE]]*22%</f>
        <v>0</v>
      </c>
      <c r="K420" s="2"/>
      <c r="L420" s="2"/>
      <c r="M420" s="2"/>
      <c r="N420" s="2"/>
    </row>
    <row r="421" spans="1:14" ht="14.25" customHeight="1">
      <c r="A421" s="13" t="s">
        <v>44</v>
      </c>
      <c r="B421" s="14" t="s">
        <v>8</v>
      </c>
      <c r="C421" s="14" t="s">
        <v>1398</v>
      </c>
      <c r="D421" s="14"/>
      <c r="E421" s="15">
        <v>30</v>
      </c>
      <c r="F421" s="16">
        <v>16</v>
      </c>
      <c r="G421" s="16">
        <f>Table1[[#This Row],[QUANTITA'']]*Table1[[#This Row],[PREZZO UNITARIO]]</f>
        <v>480</v>
      </c>
      <c r="H421" s="17">
        <f>Table1[[#This Row],[TOTALE]]*22%</f>
        <v>105.6</v>
      </c>
      <c r="K421" s="2"/>
      <c r="L421" s="2"/>
      <c r="M421" s="2"/>
      <c r="N421" s="2"/>
    </row>
    <row r="422" spans="1:14" ht="14.25" customHeight="1">
      <c r="A422" s="13" t="s">
        <v>45</v>
      </c>
      <c r="B422" s="14" t="s">
        <v>8</v>
      </c>
      <c r="C422" s="14" t="s">
        <v>1398</v>
      </c>
      <c r="D422" s="14" t="s">
        <v>10</v>
      </c>
      <c r="E422" s="15">
        <v>0</v>
      </c>
      <c r="F422" s="16">
        <v>18</v>
      </c>
      <c r="G422" s="16">
        <f>Table1[[#This Row],[QUANTITA'']]*Table1[[#This Row],[PREZZO UNITARIO]]</f>
        <v>0</v>
      </c>
      <c r="H422" s="17">
        <f>Table1[[#This Row],[TOTALE]]*22%</f>
        <v>0</v>
      </c>
      <c r="K422" s="2"/>
      <c r="L422" s="2"/>
      <c r="M422" s="2"/>
      <c r="N422" s="2"/>
    </row>
    <row r="423" spans="1:14" ht="14.25" customHeight="1">
      <c r="A423" s="13" t="s">
        <v>45</v>
      </c>
      <c r="B423" s="14" t="s">
        <v>8</v>
      </c>
      <c r="C423" s="14" t="s">
        <v>1398</v>
      </c>
      <c r="D423" s="14"/>
      <c r="E423" s="15">
        <v>20</v>
      </c>
      <c r="F423" s="16">
        <v>24</v>
      </c>
      <c r="G423" s="16">
        <f>Table1[[#This Row],[QUANTITA'']]*Table1[[#This Row],[PREZZO UNITARIO]]</f>
        <v>480</v>
      </c>
      <c r="H423" s="17">
        <f>Table1[[#This Row],[TOTALE]]*22%</f>
        <v>105.6</v>
      </c>
      <c r="K423" s="2"/>
      <c r="L423" s="2"/>
      <c r="M423" s="2"/>
      <c r="N423" s="2"/>
    </row>
    <row r="424" spans="1:14" ht="14.25" customHeight="1">
      <c r="A424" s="13" t="s">
        <v>45</v>
      </c>
      <c r="B424" s="14" t="s">
        <v>8</v>
      </c>
      <c r="C424" s="14" t="s">
        <v>1398</v>
      </c>
      <c r="D424" s="14"/>
      <c r="E424" s="15">
        <v>10</v>
      </c>
      <c r="F424" s="16">
        <v>34</v>
      </c>
      <c r="G424" s="16">
        <f>Table1[[#This Row],[QUANTITA'']]*Table1[[#This Row],[PREZZO UNITARIO]]</f>
        <v>340</v>
      </c>
      <c r="H424" s="17">
        <f>Table1[[#This Row],[TOTALE]]*22%</f>
        <v>74.8</v>
      </c>
      <c r="K424" s="2"/>
      <c r="L424" s="2"/>
      <c r="M424" s="2"/>
      <c r="N424" s="2"/>
    </row>
    <row r="425" spans="1:14" ht="14.25" customHeight="1">
      <c r="A425" s="13" t="s">
        <v>46</v>
      </c>
      <c r="B425" s="14" t="s">
        <v>8</v>
      </c>
      <c r="C425" s="14" t="s">
        <v>1398</v>
      </c>
      <c r="D425" s="14"/>
      <c r="E425" s="15">
        <v>20</v>
      </c>
      <c r="F425" s="16">
        <v>28</v>
      </c>
      <c r="G425" s="16">
        <f>Table1[[#This Row],[QUANTITA'']]*Table1[[#This Row],[PREZZO UNITARIO]]</f>
        <v>560</v>
      </c>
      <c r="H425" s="17">
        <f>Table1[[#This Row],[TOTALE]]*22%</f>
        <v>123.2</v>
      </c>
      <c r="K425" s="2"/>
      <c r="L425" s="2"/>
      <c r="M425" s="2"/>
      <c r="N425" s="2"/>
    </row>
    <row r="426" spans="1:14" ht="14.25" customHeight="1">
      <c r="A426" s="13" t="s">
        <v>46</v>
      </c>
      <c r="B426" s="14" t="s">
        <v>8</v>
      </c>
      <c r="C426" s="14" t="s">
        <v>1398</v>
      </c>
      <c r="D426" s="14" t="s">
        <v>10</v>
      </c>
      <c r="E426" s="15">
        <v>0</v>
      </c>
      <c r="F426" s="16">
        <v>27</v>
      </c>
      <c r="G426" s="16">
        <f>Table1[[#This Row],[QUANTITA'']]*Table1[[#This Row],[PREZZO UNITARIO]]</f>
        <v>0</v>
      </c>
      <c r="H426" s="17">
        <f>Table1[[#This Row],[TOTALE]]*22%</f>
        <v>0</v>
      </c>
      <c r="K426" s="2"/>
      <c r="L426" s="2"/>
      <c r="M426" s="2"/>
      <c r="N426" s="2"/>
    </row>
    <row r="427" spans="1:14" ht="14.25" customHeight="1">
      <c r="A427" s="13" t="s">
        <v>47</v>
      </c>
      <c r="B427" s="14" t="s">
        <v>8</v>
      </c>
      <c r="C427" s="14" t="s">
        <v>1399</v>
      </c>
      <c r="D427" s="14" t="s">
        <v>10</v>
      </c>
      <c r="E427" s="15">
        <v>0</v>
      </c>
      <c r="F427" s="16">
        <v>14</v>
      </c>
      <c r="G427" s="16">
        <f>Table1[[#This Row],[QUANTITA'']]*Table1[[#This Row],[PREZZO UNITARIO]]</f>
        <v>0</v>
      </c>
      <c r="H427" s="17">
        <f>Table1[[#This Row],[TOTALE]]*22%</f>
        <v>0</v>
      </c>
      <c r="K427" s="2"/>
      <c r="L427" s="2"/>
      <c r="M427" s="2"/>
      <c r="N427" s="2"/>
    </row>
    <row r="428" spans="1:14" ht="14.25" customHeight="1">
      <c r="A428" s="13" t="s">
        <v>47</v>
      </c>
      <c r="B428" s="14" t="s">
        <v>8</v>
      </c>
      <c r="C428" s="14" t="s">
        <v>1399</v>
      </c>
      <c r="D428" s="14"/>
      <c r="E428" s="15">
        <v>10</v>
      </c>
      <c r="F428" s="16">
        <v>10</v>
      </c>
      <c r="G428" s="16">
        <f>Table1[[#This Row],[QUANTITA'']]*Table1[[#This Row],[PREZZO UNITARIO]]</f>
        <v>100</v>
      </c>
      <c r="H428" s="17">
        <f>Table1[[#This Row],[TOTALE]]*22%</f>
        <v>22</v>
      </c>
      <c r="K428" s="2"/>
      <c r="L428" s="2"/>
      <c r="M428" s="2"/>
      <c r="N428" s="2"/>
    </row>
    <row r="429" spans="1:14" ht="14.25" customHeight="1">
      <c r="A429" s="13" t="s">
        <v>47</v>
      </c>
      <c r="B429" s="14" t="s">
        <v>8</v>
      </c>
      <c r="C429" s="14" t="s">
        <v>1399</v>
      </c>
      <c r="D429" s="14"/>
      <c r="E429" s="15">
        <v>30</v>
      </c>
      <c r="F429" s="16">
        <v>20</v>
      </c>
      <c r="G429" s="16">
        <f>Table1[[#This Row],[QUANTITA'']]*Table1[[#This Row],[PREZZO UNITARIO]]</f>
        <v>600</v>
      </c>
      <c r="H429" s="17">
        <f>Table1[[#This Row],[TOTALE]]*22%</f>
        <v>132</v>
      </c>
      <c r="K429" s="2"/>
      <c r="L429" s="2"/>
      <c r="M429" s="2"/>
      <c r="N429" s="2"/>
    </row>
    <row r="430" spans="1:14" ht="14.25" customHeight="1">
      <c r="A430" s="13" t="s">
        <v>52</v>
      </c>
      <c r="B430" s="14" t="s">
        <v>8</v>
      </c>
      <c r="C430" s="14" t="s">
        <v>1398</v>
      </c>
      <c r="D430" s="14" t="s">
        <v>10</v>
      </c>
      <c r="E430" s="15">
        <v>0</v>
      </c>
      <c r="F430" s="16">
        <v>10</v>
      </c>
      <c r="G430" s="16">
        <f>Table1[[#This Row],[QUANTITA'']]*Table1[[#This Row],[PREZZO UNITARIO]]</f>
        <v>0</v>
      </c>
      <c r="H430" s="17">
        <f>Table1[[#This Row],[TOTALE]]*22%</f>
        <v>0</v>
      </c>
      <c r="K430" s="2"/>
      <c r="L430" s="2"/>
      <c r="M430" s="2"/>
      <c r="N430" s="2"/>
    </row>
    <row r="431" spans="1:14" ht="14.25" customHeight="1">
      <c r="A431" s="13" t="s">
        <v>52</v>
      </c>
      <c r="B431" s="14" t="s">
        <v>8</v>
      </c>
      <c r="C431" s="14" t="s">
        <v>1398</v>
      </c>
      <c r="D431" s="14"/>
      <c r="E431" s="15">
        <v>30</v>
      </c>
      <c r="F431" s="16">
        <v>37</v>
      </c>
      <c r="G431" s="16">
        <f>Table1[[#This Row],[QUANTITA'']]*Table1[[#This Row],[PREZZO UNITARIO]]</f>
        <v>1110</v>
      </c>
      <c r="H431" s="17">
        <f>Table1[[#This Row],[TOTALE]]*22%</f>
        <v>244.2</v>
      </c>
      <c r="K431" s="2"/>
      <c r="L431" s="2"/>
      <c r="M431" s="2"/>
      <c r="N431" s="2"/>
    </row>
    <row r="432" spans="1:14" ht="14.25" customHeight="1">
      <c r="A432" s="13" t="s">
        <v>52</v>
      </c>
      <c r="B432" s="14" t="s">
        <v>8</v>
      </c>
      <c r="C432" s="14" t="s">
        <v>1398</v>
      </c>
      <c r="D432" s="14"/>
      <c r="E432" s="15">
        <v>30</v>
      </c>
      <c r="F432" s="16">
        <v>16</v>
      </c>
      <c r="G432" s="16">
        <f>Table1[[#This Row],[QUANTITA'']]*Table1[[#This Row],[PREZZO UNITARIO]]</f>
        <v>480</v>
      </c>
      <c r="H432" s="17">
        <f>Table1[[#This Row],[TOTALE]]*22%</f>
        <v>105.6</v>
      </c>
      <c r="K432" s="2"/>
      <c r="L432" s="2"/>
      <c r="M432" s="2"/>
      <c r="N432" s="2"/>
    </row>
    <row r="433" spans="1:14" ht="14.25" customHeight="1">
      <c r="A433" s="13" t="s">
        <v>53</v>
      </c>
      <c r="B433" s="14" t="s">
        <v>8</v>
      </c>
      <c r="C433" s="14" t="s">
        <v>1399</v>
      </c>
      <c r="D433" s="14"/>
      <c r="E433" s="15">
        <v>30</v>
      </c>
      <c r="F433" s="16">
        <v>27</v>
      </c>
      <c r="G433" s="16">
        <f>Table1[[#This Row],[QUANTITA'']]*Table1[[#This Row],[PREZZO UNITARIO]]</f>
        <v>810</v>
      </c>
      <c r="H433" s="17">
        <f>Table1[[#This Row],[TOTALE]]*22%</f>
        <v>178.2</v>
      </c>
      <c r="K433" s="2"/>
      <c r="L433" s="2"/>
      <c r="M433" s="2"/>
      <c r="N433" s="2"/>
    </row>
    <row r="434" spans="1:14" ht="14.25" customHeight="1">
      <c r="A434" s="13" t="s">
        <v>55</v>
      </c>
      <c r="B434" s="14" t="s">
        <v>8</v>
      </c>
      <c r="C434" s="14" t="s">
        <v>1399</v>
      </c>
      <c r="D434" s="14" t="s">
        <v>10</v>
      </c>
      <c r="E434" s="15">
        <v>0</v>
      </c>
      <c r="F434" s="16">
        <v>34</v>
      </c>
      <c r="G434" s="16">
        <f>Table1[[#This Row],[QUANTITA'']]*Table1[[#This Row],[PREZZO UNITARIO]]</f>
        <v>0</v>
      </c>
      <c r="H434" s="17">
        <f>Table1[[#This Row],[TOTALE]]*22%</f>
        <v>0</v>
      </c>
      <c r="K434" s="2"/>
      <c r="L434" s="2"/>
      <c r="M434" s="2"/>
      <c r="N434" s="2"/>
    </row>
    <row r="435" spans="1:14" ht="14.25" customHeight="1">
      <c r="A435" s="13" t="s">
        <v>56</v>
      </c>
      <c r="B435" s="14" t="s">
        <v>8</v>
      </c>
      <c r="C435" s="14" t="s">
        <v>1398</v>
      </c>
      <c r="D435" s="14"/>
      <c r="E435" s="15">
        <v>10</v>
      </c>
      <c r="F435" s="16">
        <v>25</v>
      </c>
      <c r="G435" s="16">
        <f>Table1[[#This Row],[QUANTITA'']]*Table1[[#This Row],[PREZZO UNITARIO]]</f>
        <v>250</v>
      </c>
      <c r="H435" s="17">
        <f>Table1[[#This Row],[TOTALE]]*22%</f>
        <v>55</v>
      </c>
      <c r="K435" s="2"/>
      <c r="L435" s="2"/>
      <c r="M435" s="2"/>
      <c r="N435" s="2"/>
    </row>
    <row r="436" spans="1:14" ht="14.25" customHeight="1">
      <c r="A436" s="13" t="s">
        <v>56</v>
      </c>
      <c r="B436" s="14" t="s">
        <v>8</v>
      </c>
      <c r="C436" s="14" t="s">
        <v>1398</v>
      </c>
      <c r="D436" s="14"/>
      <c r="E436" s="15">
        <v>20</v>
      </c>
      <c r="F436" s="16">
        <v>27</v>
      </c>
      <c r="G436" s="16">
        <f>Table1[[#This Row],[QUANTITA'']]*Table1[[#This Row],[PREZZO UNITARIO]]</f>
        <v>540</v>
      </c>
      <c r="H436" s="17">
        <f>Table1[[#This Row],[TOTALE]]*22%</f>
        <v>118.8</v>
      </c>
      <c r="K436" s="2"/>
      <c r="L436" s="2"/>
      <c r="M436" s="2"/>
      <c r="N436" s="2"/>
    </row>
    <row r="437" spans="1:14" ht="14.25" customHeight="1">
      <c r="A437" s="13" t="s">
        <v>56</v>
      </c>
      <c r="B437" s="14" t="s">
        <v>8</v>
      </c>
      <c r="C437" s="14" t="s">
        <v>1398</v>
      </c>
      <c r="D437" s="14"/>
      <c r="E437" s="15">
        <v>20</v>
      </c>
      <c r="F437" s="16">
        <v>31</v>
      </c>
      <c r="G437" s="16">
        <f>Table1[[#This Row],[QUANTITA'']]*Table1[[#This Row],[PREZZO UNITARIO]]</f>
        <v>620</v>
      </c>
      <c r="H437" s="17">
        <f>Table1[[#This Row],[TOTALE]]*22%</f>
        <v>136.4</v>
      </c>
      <c r="K437" s="2"/>
      <c r="L437" s="2"/>
      <c r="M437" s="2"/>
      <c r="N437" s="2"/>
    </row>
    <row r="438" spans="1:14" ht="14.25" customHeight="1">
      <c r="A438" s="13" t="s">
        <v>56</v>
      </c>
      <c r="B438" s="14" t="s">
        <v>8</v>
      </c>
      <c r="C438" s="14" t="s">
        <v>1398</v>
      </c>
      <c r="D438" s="14" t="s">
        <v>10</v>
      </c>
      <c r="E438" s="15">
        <v>0</v>
      </c>
      <c r="F438" s="16">
        <v>17</v>
      </c>
      <c r="G438" s="16">
        <f>Table1[[#This Row],[QUANTITA'']]*Table1[[#This Row],[PREZZO UNITARIO]]</f>
        <v>0</v>
      </c>
      <c r="H438" s="17">
        <f>Table1[[#This Row],[TOTALE]]*22%</f>
        <v>0</v>
      </c>
      <c r="K438" s="2"/>
      <c r="L438" s="2"/>
      <c r="M438" s="2"/>
      <c r="N438" s="2"/>
    </row>
    <row r="439" spans="1:14" ht="14.25" customHeight="1">
      <c r="A439" s="13" t="s">
        <v>57</v>
      </c>
      <c r="B439" s="14" t="s">
        <v>8</v>
      </c>
      <c r="C439" s="14" t="s">
        <v>1391</v>
      </c>
      <c r="D439" s="14"/>
      <c r="E439" s="15">
        <v>10</v>
      </c>
      <c r="F439" s="16">
        <v>10</v>
      </c>
      <c r="G439" s="16">
        <f>Table1[[#This Row],[QUANTITA'']]*Table1[[#This Row],[PREZZO UNITARIO]]</f>
        <v>100</v>
      </c>
      <c r="H439" s="17">
        <f>Table1[[#This Row],[TOTALE]]*22%</f>
        <v>22</v>
      </c>
      <c r="K439" s="2"/>
      <c r="L439" s="2"/>
      <c r="M439" s="2"/>
      <c r="N439" s="2"/>
    </row>
    <row r="440" spans="1:14" ht="14.25" customHeight="1">
      <c r="A440" s="13" t="s">
        <v>57</v>
      </c>
      <c r="B440" s="14" t="s">
        <v>8</v>
      </c>
      <c r="C440" s="14" t="s">
        <v>1391</v>
      </c>
      <c r="D440" s="14" t="s">
        <v>10</v>
      </c>
      <c r="E440" s="15">
        <v>0</v>
      </c>
      <c r="F440" s="16">
        <v>29</v>
      </c>
      <c r="G440" s="16">
        <f>Table1[[#This Row],[QUANTITA'']]*Table1[[#This Row],[PREZZO UNITARIO]]</f>
        <v>0</v>
      </c>
      <c r="H440" s="17">
        <f>Table1[[#This Row],[TOTALE]]*22%</f>
        <v>0</v>
      </c>
      <c r="K440" s="2"/>
      <c r="L440" s="2"/>
      <c r="M440" s="2"/>
      <c r="N440" s="2"/>
    </row>
    <row r="441" spans="1:14" ht="14.25" customHeight="1">
      <c r="A441" s="13" t="s">
        <v>58</v>
      </c>
      <c r="B441" s="14" t="s">
        <v>8</v>
      </c>
      <c r="C441" s="14" t="s">
        <v>1398</v>
      </c>
      <c r="D441" s="14" t="s">
        <v>10</v>
      </c>
      <c r="E441" s="15">
        <v>0</v>
      </c>
      <c r="F441" s="16">
        <v>31</v>
      </c>
      <c r="G441" s="16">
        <f>Table1[[#This Row],[QUANTITA'']]*Table1[[#This Row],[PREZZO UNITARIO]]</f>
        <v>0</v>
      </c>
      <c r="H441" s="17">
        <f>Table1[[#This Row],[TOTALE]]*22%</f>
        <v>0</v>
      </c>
      <c r="K441" s="2"/>
      <c r="L441" s="2"/>
      <c r="M441" s="2"/>
      <c r="N441" s="2"/>
    </row>
    <row r="442" spans="1:14" ht="14.25" customHeight="1">
      <c r="A442" s="13" t="s">
        <v>59</v>
      </c>
      <c r="B442" s="14" t="s">
        <v>8</v>
      </c>
      <c r="C442" s="14" t="s">
        <v>1400</v>
      </c>
      <c r="D442" s="14"/>
      <c r="E442" s="15">
        <v>20</v>
      </c>
      <c r="F442" s="16">
        <v>33</v>
      </c>
      <c r="G442" s="16">
        <f>Table1[[#This Row],[QUANTITA'']]*Table1[[#This Row],[PREZZO UNITARIO]]</f>
        <v>660</v>
      </c>
      <c r="H442" s="17">
        <f>Table1[[#This Row],[TOTALE]]*22%</f>
        <v>145.19999999999999</v>
      </c>
      <c r="K442" s="2"/>
      <c r="L442" s="2"/>
      <c r="M442" s="2"/>
      <c r="N442" s="2"/>
    </row>
    <row r="443" spans="1:14" ht="14.25" customHeight="1">
      <c r="A443" s="13" t="s">
        <v>59</v>
      </c>
      <c r="B443" s="14" t="s">
        <v>8</v>
      </c>
      <c r="C443" s="14" t="s">
        <v>1400</v>
      </c>
      <c r="D443" s="14"/>
      <c r="E443" s="15">
        <v>10</v>
      </c>
      <c r="F443" s="16">
        <v>21</v>
      </c>
      <c r="G443" s="16">
        <f>Table1[[#This Row],[QUANTITA'']]*Table1[[#This Row],[PREZZO UNITARIO]]</f>
        <v>210</v>
      </c>
      <c r="H443" s="17">
        <f>Table1[[#This Row],[TOTALE]]*22%</f>
        <v>46.2</v>
      </c>
      <c r="K443" s="2"/>
      <c r="L443" s="2"/>
      <c r="M443" s="2"/>
      <c r="N443" s="2"/>
    </row>
    <row r="444" spans="1:14" ht="14.25" customHeight="1">
      <c r="A444" s="13" t="s">
        <v>59</v>
      </c>
      <c r="B444" s="14" t="s">
        <v>8</v>
      </c>
      <c r="C444" s="14" t="s">
        <v>1400</v>
      </c>
      <c r="D444" s="14" t="s">
        <v>10</v>
      </c>
      <c r="E444" s="15">
        <v>0</v>
      </c>
      <c r="F444" s="16">
        <v>32</v>
      </c>
      <c r="G444" s="16">
        <f>Table1[[#This Row],[QUANTITA'']]*Table1[[#This Row],[PREZZO UNITARIO]]</f>
        <v>0</v>
      </c>
      <c r="H444" s="17">
        <f>Table1[[#This Row],[TOTALE]]*22%</f>
        <v>0</v>
      </c>
      <c r="K444" s="2"/>
      <c r="L444" s="2"/>
      <c r="M444" s="2"/>
      <c r="N444" s="2"/>
    </row>
    <row r="445" spans="1:14" ht="14.25" customHeight="1">
      <c r="A445" s="13" t="s">
        <v>62</v>
      </c>
      <c r="B445" s="14" t="s">
        <v>8</v>
      </c>
      <c r="C445" s="14" t="s">
        <v>1393</v>
      </c>
      <c r="D445" s="14" t="s">
        <v>10</v>
      </c>
      <c r="E445" s="15">
        <v>0</v>
      </c>
      <c r="F445" s="16">
        <v>27</v>
      </c>
      <c r="G445" s="16">
        <f>Table1[[#This Row],[QUANTITA'']]*Table1[[#This Row],[PREZZO UNITARIO]]</f>
        <v>0</v>
      </c>
      <c r="H445" s="17">
        <f>Table1[[#This Row],[TOTALE]]*22%</f>
        <v>0</v>
      </c>
      <c r="K445" s="2"/>
      <c r="L445" s="2"/>
      <c r="M445" s="2"/>
      <c r="N445" s="2"/>
    </row>
    <row r="446" spans="1:14" ht="14.25" customHeight="1">
      <c r="A446" s="13" t="s">
        <v>62</v>
      </c>
      <c r="B446" s="14" t="s">
        <v>8</v>
      </c>
      <c r="C446" s="14" t="s">
        <v>1393</v>
      </c>
      <c r="D446" s="14"/>
      <c r="E446" s="15">
        <v>20</v>
      </c>
      <c r="F446" s="16">
        <v>21</v>
      </c>
      <c r="G446" s="16">
        <f>Table1[[#This Row],[QUANTITA'']]*Table1[[#This Row],[PREZZO UNITARIO]]</f>
        <v>420</v>
      </c>
      <c r="H446" s="17">
        <f>Table1[[#This Row],[TOTALE]]*22%</f>
        <v>92.4</v>
      </c>
      <c r="K446" s="2"/>
      <c r="L446" s="2"/>
      <c r="M446" s="2"/>
      <c r="N446" s="2"/>
    </row>
    <row r="447" spans="1:14" ht="14.25" customHeight="1">
      <c r="A447" s="13" t="s">
        <v>63</v>
      </c>
      <c r="B447" s="14" t="s">
        <v>8</v>
      </c>
      <c r="C447" s="14" t="s">
        <v>1398</v>
      </c>
      <c r="D447" s="14" t="s">
        <v>10</v>
      </c>
      <c r="E447" s="15">
        <v>0</v>
      </c>
      <c r="F447" s="16">
        <v>24</v>
      </c>
      <c r="G447" s="16">
        <f>Table1[[#This Row],[QUANTITA'']]*Table1[[#This Row],[PREZZO UNITARIO]]</f>
        <v>0</v>
      </c>
      <c r="H447" s="17">
        <f>Table1[[#This Row],[TOTALE]]*22%</f>
        <v>0</v>
      </c>
      <c r="K447" s="2"/>
      <c r="L447" s="2"/>
      <c r="M447" s="2"/>
      <c r="N447" s="2"/>
    </row>
    <row r="448" spans="1:14" ht="14.25" customHeight="1">
      <c r="A448" s="13" t="s">
        <v>63</v>
      </c>
      <c r="B448" s="14" t="s">
        <v>8</v>
      </c>
      <c r="C448" s="14" t="s">
        <v>1398</v>
      </c>
      <c r="D448" s="14"/>
      <c r="E448" s="15">
        <v>20</v>
      </c>
      <c r="F448" s="16">
        <v>13</v>
      </c>
      <c r="G448" s="16">
        <f>Table1[[#This Row],[QUANTITA'']]*Table1[[#This Row],[PREZZO UNITARIO]]</f>
        <v>260</v>
      </c>
      <c r="H448" s="17">
        <f>Table1[[#This Row],[TOTALE]]*22%</f>
        <v>57.2</v>
      </c>
      <c r="K448" s="2"/>
      <c r="L448" s="2"/>
      <c r="M448" s="2"/>
      <c r="N448" s="2"/>
    </row>
    <row r="449" spans="1:14" ht="14.25" customHeight="1">
      <c r="A449" s="13" t="s">
        <v>63</v>
      </c>
      <c r="B449" s="14" t="s">
        <v>8</v>
      </c>
      <c r="C449" s="14" t="s">
        <v>1398</v>
      </c>
      <c r="D449" s="14"/>
      <c r="E449" s="15">
        <v>10</v>
      </c>
      <c r="F449" s="16">
        <v>39</v>
      </c>
      <c r="G449" s="16">
        <f>Table1[[#This Row],[QUANTITA'']]*Table1[[#This Row],[PREZZO UNITARIO]]</f>
        <v>390</v>
      </c>
      <c r="H449" s="17">
        <f>Table1[[#This Row],[TOTALE]]*22%</f>
        <v>85.8</v>
      </c>
      <c r="K449" s="2"/>
      <c r="L449" s="2"/>
      <c r="M449" s="2"/>
      <c r="N449" s="2"/>
    </row>
    <row r="450" spans="1:14" ht="14.25" customHeight="1">
      <c r="A450" s="13" t="s">
        <v>64</v>
      </c>
      <c r="B450" s="14" t="s">
        <v>8</v>
      </c>
      <c r="C450" s="14" t="s">
        <v>1391</v>
      </c>
      <c r="D450" s="14"/>
      <c r="E450" s="15">
        <v>10</v>
      </c>
      <c r="F450" s="16">
        <v>25</v>
      </c>
      <c r="G450" s="16">
        <f>Table1[[#This Row],[QUANTITA'']]*Table1[[#This Row],[PREZZO UNITARIO]]</f>
        <v>250</v>
      </c>
      <c r="H450" s="17">
        <f>Table1[[#This Row],[TOTALE]]*22%</f>
        <v>55</v>
      </c>
      <c r="K450" s="2"/>
      <c r="L450" s="2"/>
      <c r="M450" s="2"/>
      <c r="N450" s="2"/>
    </row>
    <row r="451" spans="1:14" ht="14.25" customHeight="1">
      <c r="A451" s="13" t="s">
        <v>64</v>
      </c>
      <c r="B451" s="14" t="s">
        <v>8</v>
      </c>
      <c r="C451" s="14" t="s">
        <v>1391</v>
      </c>
      <c r="D451" s="14" t="s">
        <v>10</v>
      </c>
      <c r="E451" s="15">
        <v>0</v>
      </c>
      <c r="F451" s="16">
        <v>21</v>
      </c>
      <c r="G451" s="16">
        <f>Table1[[#This Row],[QUANTITA'']]*Table1[[#This Row],[PREZZO UNITARIO]]</f>
        <v>0</v>
      </c>
      <c r="H451" s="17">
        <f>Table1[[#This Row],[TOTALE]]*22%</f>
        <v>0</v>
      </c>
      <c r="K451" s="2"/>
      <c r="L451" s="2"/>
      <c r="M451" s="2"/>
      <c r="N451" s="2"/>
    </row>
    <row r="452" spans="1:14" ht="14.25" customHeight="1">
      <c r="A452" s="13" t="s">
        <v>64</v>
      </c>
      <c r="B452" s="14" t="s">
        <v>8</v>
      </c>
      <c r="C452" s="14" t="s">
        <v>1391</v>
      </c>
      <c r="D452" s="14"/>
      <c r="E452" s="15">
        <v>20</v>
      </c>
      <c r="F452" s="16">
        <v>34</v>
      </c>
      <c r="G452" s="16">
        <f>Table1[[#This Row],[QUANTITA'']]*Table1[[#This Row],[PREZZO UNITARIO]]</f>
        <v>680</v>
      </c>
      <c r="H452" s="17">
        <f>Table1[[#This Row],[TOTALE]]*22%</f>
        <v>149.6</v>
      </c>
      <c r="K452" s="2"/>
      <c r="L452" s="2"/>
      <c r="M452" s="2"/>
      <c r="N452" s="2"/>
    </row>
    <row r="453" spans="1:14" ht="14.25" customHeight="1">
      <c r="A453" s="13" t="s">
        <v>64</v>
      </c>
      <c r="B453" s="14" t="s">
        <v>8</v>
      </c>
      <c r="C453" s="14" t="s">
        <v>1391</v>
      </c>
      <c r="D453" s="14"/>
      <c r="E453" s="15">
        <v>20</v>
      </c>
      <c r="F453" s="16">
        <v>11</v>
      </c>
      <c r="G453" s="16">
        <f>Table1[[#This Row],[QUANTITA'']]*Table1[[#This Row],[PREZZO UNITARIO]]</f>
        <v>220</v>
      </c>
      <c r="H453" s="17">
        <f>Table1[[#This Row],[TOTALE]]*22%</f>
        <v>48.4</v>
      </c>
      <c r="K453" s="2"/>
      <c r="L453" s="2"/>
      <c r="M453" s="2"/>
      <c r="N453" s="2"/>
    </row>
    <row r="454" spans="1:14" ht="14.25" customHeight="1">
      <c r="A454" s="13" t="s">
        <v>65</v>
      </c>
      <c r="B454" s="14" t="s">
        <v>8</v>
      </c>
      <c r="C454" s="14" t="s">
        <v>1398</v>
      </c>
      <c r="D454" s="14" t="s">
        <v>10</v>
      </c>
      <c r="E454" s="15">
        <v>0</v>
      </c>
      <c r="F454" s="16">
        <v>25</v>
      </c>
      <c r="G454" s="16">
        <f>Table1[[#This Row],[QUANTITA'']]*Table1[[#This Row],[PREZZO UNITARIO]]</f>
        <v>0</v>
      </c>
      <c r="H454" s="17">
        <f>Table1[[#This Row],[TOTALE]]*22%</f>
        <v>0</v>
      </c>
      <c r="K454" s="2"/>
      <c r="L454" s="2"/>
      <c r="M454" s="2"/>
      <c r="N454" s="2"/>
    </row>
    <row r="455" spans="1:14" ht="14.25" customHeight="1">
      <c r="A455" s="13" t="s">
        <v>65</v>
      </c>
      <c r="B455" s="14" t="s">
        <v>8</v>
      </c>
      <c r="C455" s="14" t="s">
        <v>1398</v>
      </c>
      <c r="D455" s="14"/>
      <c r="E455" s="15">
        <v>20</v>
      </c>
      <c r="F455" s="16">
        <v>35</v>
      </c>
      <c r="G455" s="16">
        <f>Table1[[#This Row],[QUANTITA'']]*Table1[[#This Row],[PREZZO UNITARIO]]</f>
        <v>700</v>
      </c>
      <c r="H455" s="17">
        <f>Table1[[#This Row],[TOTALE]]*22%</f>
        <v>154</v>
      </c>
      <c r="K455" s="2"/>
      <c r="L455" s="2"/>
      <c r="M455" s="2"/>
      <c r="N455" s="2"/>
    </row>
    <row r="456" spans="1:14" ht="14.25" customHeight="1">
      <c r="A456" s="13" t="s">
        <v>66</v>
      </c>
      <c r="B456" s="14" t="s">
        <v>8</v>
      </c>
      <c r="C456" s="14" t="s">
        <v>1398</v>
      </c>
      <c r="D456" s="14" t="s">
        <v>10</v>
      </c>
      <c r="E456" s="15">
        <v>0</v>
      </c>
      <c r="F456" s="16">
        <v>24</v>
      </c>
      <c r="G456" s="16">
        <f>Table1[[#This Row],[QUANTITA'']]*Table1[[#This Row],[PREZZO UNITARIO]]</f>
        <v>0</v>
      </c>
      <c r="H456" s="17">
        <f>Table1[[#This Row],[TOTALE]]*22%</f>
        <v>0</v>
      </c>
      <c r="K456" s="2"/>
      <c r="L456" s="2"/>
      <c r="M456" s="2"/>
      <c r="N456" s="2"/>
    </row>
    <row r="457" spans="1:14" ht="14.25" customHeight="1">
      <c r="A457" s="13" t="s">
        <v>67</v>
      </c>
      <c r="B457" s="14" t="s">
        <v>8</v>
      </c>
      <c r="C457" s="14" t="s">
        <v>1399</v>
      </c>
      <c r="D457" s="14"/>
      <c r="E457" s="15">
        <v>10</v>
      </c>
      <c r="F457" s="16">
        <v>35</v>
      </c>
      <c r="G457" s="16">
        <f>Table1[[#This Row],[QUANTITA'']]*Table1[[#This Row],[PREZZO UNITARIO]]</f>
        <v>350</v>
      </c>
      <c r="H457" s="17">
        <f>Table1[[#This Row],[TOTALE]]*22%</f>
        <v>77</v>
      </c>
      <c r="K457" s="2"/>
      <c r="L457" s="2"/>
      <c r="M457" s="2"/>
      <c r="N457" s="2"/>
    </row>
    <row r="458" spans="1:14" ht="14.25" customHeight="1">
      <c r="A458" s="13" t="s">
        <v>67</v>
      </c>
      <c r="B458" s="14" t="s">
        <v>8</v>
      </c>
      <c r="C458" s="14" t="s">
        <v>1399</v>
      </c>
      <c r="D458" s="14" t="s">
        <v>10</v>
      </c>
      <c r="E458" s="15">
        <v>0</v>
      </c>
      <c r="F458" s="16">
        <v>37</v>
      </c>
      <c r="G458" s="16">
        <f>Table1[[#This Row],[QUANTITA'']]*Table1[[#This Row],[PREZZO UNITARIO]]</f>
        <v>0</v>
      </c>
      <c r="H458" s="17">
        <f>Table1[[#This Row],[TOTALE]]*22%</f>
        <v>0</v>
      </c>
      <c r="K458" s="2"/>
      <c r="L458" s="2"/>
      <c r="M458" s="2"/>
      <c r="N458" s="2"/>
    </row>
    <row r="459" spans="1:14" ht="14.25" customHeight="1">
      <c r="A459" s="13" t="s">
        <v>68</v>
      </c>
      <c r="B459" s="14" t="s">
        <v>8</v>
      </c>
      <c r="C459" s="14" t="s">
        <v>1391</v>
      </c>
      <c r="D459" s="14" t="s">
        <v>10</v>
      </c>
      <c r="E459" s="15">
        <v>0</v>
      </c>
      <c r="F459" s="16">
        <v>28</v>
      </c>
      <c r="G459" s="16">
        <f>Table1[[#This Row],[QUANTITA'']]*Table1[[#This Row],[PREZZO UNITARIO]]</f>
        <v>0</v>
      </c>
      <c r="H459" s="17">
        <f>Table1[[#This Row],[TOTALE]]*22%</f>
        <v>0</v>
      </c>
      <c r="K459" s="2"/>
      <c r="L459" s="2"/>
      <c r="M459" s="2"/>
      <c r="N459" s="2"/>
    </row>
    <row r="460" spans="1:14" ht="14.25" customHeight="1">
      <c r="A460" s="13" t="s">
        <v>69</v>
      </c>
      <c r="B460" s="14" t="s">
        <v>8</v>
      </c>
      <c r="C460" s="14" t="s">
        <v>70</v>
      </c>
      <c r="D460" s="14" t="s">
        <v>10</v>
      </c>
      <c r="E460" s="15">
        <v>0</v>
      </c>
      <c r="F460" s="16">
        <v>22</v>
      </c>
      <c r="G460" s="16">
        <f>Table1[[#This Row],[QUANTITA'']]*Table1[[#This Row],[PREZZO UNITARIO]]</f>
        <v>0</v>
      </c>
      <c r="H460" s="17">
        <f>Table1[[#This Row],[TOTALE]]*22%</f>
        <v>0</v>
      </c>
      <c r="K460" s="2"/>
      <c r="L460" s="2"/>
      <c r="M460" s="2"/>
      <c r="N460" s="2"/>
    </row>
    <row r="461" spans="1:14" ht="14.25" customHeight="1">
      <c r="A461" s="13" t="s">
        <v>71</v>
      </c>
      <c r="B461" s="14" t="s">
        <v>8</v>
      </c>
      <c r="C461" s="14" t="s">
        <v>1398</v>
      </c>
      <c r="D461" s="14" t="s">
        <v>10</v>
      </c>
      <c r="E461" s="15">
        <v>0</v>
      </c>
      <c r="F461" s="16">
        <v>28</v>
      </c>
      <c r="G461" s="16">
        <f>Table1[[#This Row],[QUANTITA'']]*Table1[[#This Row],[PREZZO UNITARIO]]</f>
        <v>0</v>
      </c>
      <c r="H461" s="17">
        <f>Table1[[#This Row],[TOTALE]]*22%</f>
        <v>0</v>
      </c>
      <c r="K461" s="2"/>
      <c r="L461" s="2"/>
      <c r="M461" s="2"/>
      <c r="N461" s="2"/>
    </row>
    <row r="462" spans="1:14" ht="14.25" customHeight="1">
      <c r="A462" s="13" t="s">
        <v>72</v>
      </c>
      <c r="B462" s="14" t="s">
        <v>8</v>
      </c>
      <c r="C462" s="14" t="s">
        <v>1398</v>
      </c>
      <c r="D462" s="14"/>
      <c r="E462" s="15">
        <v>20</v>
      </c>
      <c r="F462" s="16">
        <v>29</v>
      </c>
      <c r="G462" s="16">
        <f>Table1[[#This Row],[QUANTITA'']]*Table1[[#This Row],[PREZZO UNITARIO]]</f>
        <v>580</v>
      </c>
      <c r="H462" s="17">
        <f>Table1[[#This Row],[TOTALE]]*22%</f>
        <v>127.6</v>
      </c>
      <c r="K462" s="2"/>
      <c r="L462" s="2"/>
      <c r="M462" s="2"/>
      <c r="N462" s="2"/>
    </row>
    <row r="463" spans="1:14" ht="14.25" customHeight="1">
      <c r="A463" s="13" t="s">
        <v>72</v>
      </c>
      <c r="B463" s="14" t="s">
        <v>8</v>
      </c>
      <c r="C463" s="14" t="s">
        <v>1398</v>
      </c>
      <c r="D463" s="14" t="s">
        <v>10</v>
      </c>
      <c r="E463" s="15">
        <v>0</v>
      </c>
      <c r="F463" s="16">
        <v>30</v>
      </c>
      <c r="G463" s="16">
        <f>Table1[[#This Row],[QUANTITA'']]*Table1[[#This Row],[PREZZO UNITARIO]]</f>
        <v>0</v>
      </c>
      <c r="H463" s="17">
        <f>Table1[[#This Row],[TOTALE]]*22%</f>
        <v>0</v>
      </c>
      <c r="K463" s="2"/>
      <c r="L463" s="2"/>
      <c r="M463" s="2"/>
      <c r="N463" s="2"/>
    </row>
    <row r="464" spans="1:14" ht="14.25" customHeight="1">
      <c r="A464" s="13" t="s">
        <v>73</v>
      </c>
      <c r="B464" s="14" t="s">
        <v>8</v>
      </c>
      <c r="C464" s="14" t="s">
        <v>1399</v>
      </c>
      <c r="D464" s="14"/>
      <c r="E464" s="15">
        <v>10</v>
      </c>
      <c r="F464" s="16">
        <v>22</v>
      </c>
      <c r="G464" s="16">
        <f>Table1[[#This Row],[QUANTITA'']]*Table1[[#This Row],[PREZZO UNITARIO]]</f>
        <v>220</v>
      </c>
      <c r="H464" s="17">
        <f>Table1[[#This Row],[TOTALE]]*22%</f>
        <v>48.4</v>
      </c>
      <c r="K464" s="2"/>
      <c r="L464" s="2"/>
      <c r="M464" s="2"/>
      <c r="N464" s="2"/>
    </row>
    <row r="465" spans="1:14" ht="14.25" customHeight="1">
      <c r="A465" s="13" t="s">
        <v>73</v>
      </c>
      <c r="B465" s="14" t="s">
        <v>8</v>
      </c>
      <c r="C465" s="14" t="s">
        <v>1399</v>
      </c>
      <c r="D465" s="14" t="s">
        <v>10</v>
      </c>
      <c r="E465" s="15">
        <v>0</v>
      </c>
      <c r="F465" s="16">
        <v>26</v>
      </c>
      <c r="G465" s="16">
        <f>Table1[[#This Row],[QUANTITA'']]*Table1[[#This Row],[PREZZO UNITARIO]]</f>
        <v>0</v>
      </c>
      <c r="H465" s="17">
        <f>Table1[[#This Row],[TOTALE]]*22%</f>
        <v>0</v>
      </c>
      <c r="K465" s="2"/>
      <c r="L465" s="2"/>
      <c r="M465" s="2"/>
      <c r="N465" s="2"/>
    </row>
    <row r="466" spans="1:14" ht="14.25" customHeight="1">
      <c r="A466" s="13" t="s">
        <v>74</v>
      </c>
      <c r="B466" s="14" t="s">
        <v>8</v>
      </c>
      <c r="C466" s="14" t="s">
        <v>70</v>
      </c>
      <c r="D466" s="14" t="s">
        <v>10</v>
      </c>
      <c r="E466" s="15">
        <v>0</v>
      </c>
      <c r="F466" s="16">
        <v>31</v>
      </c>
      <c r="G466" s="16">
        <f>Table1[[#This Row],[QUANTITA'']]*Table1[[#This Row],[PREZZO UNITARIO]]</f>
        <v>0</v>
      </c>
      <c r="H466" s="17">
        <f>Table1[[#This Row],[TOTALE]]*22%</f>
        <v>0</v>
      </c>
      <c r="K466" s="2"/>
      <c r="L466" s="2"/>
      <c r="M466" s="2"/>
      <c r="N466" s="2"/>
    </row>
    <row r="467" spans="1:14" ht="14.25" customHeight="1">
      <c r="A467" s="13" t="s">
        <v>75</v>
      </c>
      <c r="B467" s="14" t="s">
        <v>8</v>
      </c>
      <c r="C467" s="14" t="s">
        <v>70</v>
      </c>
      <c r="D467" s="14" t="s">
        <v>10</v>
      </c>
      <c r="E467" s="15">
        <v>0</v>
      </c>
      <c r="F467" s="16">
        <v>39</v>
      </c>
      <c r="G467" s="16">
        <f>Table1[[#This Row],[QUANTITA'']]*Table1[[#This Row],[PREZZO UNITARIO]]</f>
        <v>0</v>
      </c>
      <c r="H467" s="17">
        <f>Table1[[#This Row],[TOTALE]]*22%</f>
        <v>0</v>
      </c>
      <c r="K467" s="2"/>
      <c r="L467" s="2"/>
      <c r="M467" s="2"/>
      <c r="N467" s="2"/>
    </row>
    <row r="468" spans="1:14" ht="14.25" customHeight="1">
      <c r="A468" s="13" t="s">
        <v>76</v>
      </c>
      <c r="B468" s="14" t="s">
        <v>8</v>
      </c>
      <c r="C468" s="14" t="s">
        <v>1398</v>
      </c>
      <c r="D468" s="14" t="s">
        <v>10</v>
      </c>
      <c r="E468" s="15">
        <v>0</v>
      </c>
      <c r="F468" s="16">
        <v>20</v>
      </c>
      <c r="G468" s="16">
        <f>Table1[[#This Row],[QUANTITA'']]*Table1[[#This Row],[PREZZO UNITARIO]]</f>
        <v>0</v>
      </c>
      <c r="H468" s="17">
        <f>Table1[[#This Row],[TOTALE]]*22%</f>
        <v>0</v>
      </c>
      <c r="K468" s="2"/>
      <c r="L468" s="2"/>
      <c r="M468" s="2"/>
      <c r="N468" s="2"/>
    </row>
    <row r="469" spans="1:14" ht="14.25" customHeight="1">
      <c r="A469" s="13" t="s">
        <v>81</v>
      </c>
      <c r="B469" s="14" t="s">
        <v>8</v>
      </c>
      <c r="C469" s="14" t="s">
        <v>1393</v>
      </c>
      <c r="D469" s="14" t="s">
        <v>10</v>
      </c>
      <c r="E469" s="15">
        <v>0</v>
      </c>
      <c r="F469" s="16">
        <v>17</v>
      </c>
      <c r="G469" s="16">
        <f>Table1[[#This Row],[QUANTITA'']]*Table1[[#This Row],[PREZZO UNITARIO]]</f>
        <v>0</v>
      </c>
      <c r="H469" s="17">
        <f>Table1[[#This Row],[TOTALE]]*22%</f>
        <v>0</v>
      </c>
      <c r="K469" s="2"/>
      <c r="L469" s="2"/>
      <c r="M469" s="2"/>
      <c r="N469" s="2"/>
    </row>
    <row r="470" spans="1:14" ht="14.25" customHeight="1">
      <c r="A470" s="13" t="s">
        <v>82</v>
      </c>
      <c r="B470" s="14" t="s">
        <v>8</v>
      </c>
      <c r="C470" s="14" t="s">
        <v>1399</v>
      </c>
      <c r="D470" s="14"/>
      <c r="E470" s="15">
        <v>10</v>
      </c>
      <c r="F470" s="16">
        <v>22</v>
      </c>
      <c r="G470" s="16">
        <f>Table1[[#This Row],[QUANTITA'']]*Table1[[#This Row],[PREZZO UNITARIO]]</f>
        <v>220</v>
      </c>
      <c r="H470" s="17">
        <f>Table1[[#This Row],[TOTALE]]*22%</f>
        <v>48.4</v>
      </c>
      <c r="K470" s="2"/>
      <c r="L470" s="2"/>
      <c r="M470" s="2"/>
      <c r="N470" s="2"/>
    </row>
    <row r="471" spans="1:14" ht="14.25" customHeight="1">
      <c r="A471" s="13" t="s">
        <v>82</v>
      </c>
      <c r="B471" s="14" t="s">
        <v>8</v>
      </c>
      <c r="C471" s="14" t="s">
        <v>1399</v>
      </c>
      <c r="D471" s="14" t="s">
        <v>10</v>
      </c>
      <c r="E471" s="15">
        <v>0</v>
      </c>
      <c r="F471" s="16">
        <v>28</v>
      </c>
      <c r="G471" s="16">
        <f>Table1[[#This Row],[QUANTITA'']]*Table1[[#This Row],[PREZZO UNITARIO]]</f>
        <v>0</v>
      </c>
      <c r="H471" s="17">
        <f>Table1[[#This Row],[TOTALE]]*22%</f>
        <v>0</v>
      </c>
      <c r="K471" s="2"/>
      <c r="L471" s="2"/>
      <c r="M471" s="2"/>
      <c r="N471" s="2"/>
    </row>
    <row r="472" spans="1:14" ht="14.25" customHeight="1">
      <c r="A472" s="13" t="s">
        <v>82</v>
      </c>
      <c r="B472" s="14" t="s">
        <v>8</v>
      </c>
      <c r="C472" s="14" t="s">
        <v>1399</v>
      </c>
      <c r="D472" s="14"/>
      <c r="E472" s="15">
        <v>20</v>
      </c>
      <c r="F472" s="16">
        <v>38</v>
      </c>
      <c r="G472" s="16">
        <f>Table1[[#This Row],[QUANTITA'']]*Table1[[#This Row],[PREZZO UNITARIO]]</f>
        <v>760</v>
      </c>
      <c r="H472" s="17">
        <f>Table1[[#This Row],[TOTALE]]*22%</f>
        <v>167.2</v>
      </c>
      <c r="K472" s="2"/>
      <c r="L472" s="2"/>
      <c r="M472" s="2"/>
      <c r="N472" s="2"/>
    </row>
    <row r="473" spans="1:14" ht="14.25" customHeight="1">
      <c r="A473" s="13" t="s">
        <v>83</v>
      </c>
      <c r="B473" s="14" t="s">
        <v>8</v>
      </c>
      <c r="C473" s="14" t="s">
        <v>1391</v>
      </c>
      <c r="D473" s="14" t="s">
        <v>10</v>
      </c>
      <c r="E473" s="15">
        <v>0</v>
      </c>
      <c r="F473" s="16">
        <v>23</v>
      </c>
      <c r="G473" s="16">
        <f>Table1[[#This Row],[QUANTITA'']]*Table1[[#This Row],[PREZZO UNITARIO]]</f>
        <v>0</v>
      </c>
      <c r="H473" s="17">
        <f>Table1[[#This Row],[TOTALE]]*22%</f>
        <v>0</v>
      </c>
      <c r="K473" s="2"/>
      <c r="L473" s="2"/>
      <c r="M473" s="2"/>
      <c r="N473" s="2"/>
    </row>
    <row r="474" spans="1:14" ht="14.25" customHeight="1">
      <c r="A474" s="13" t="s">
        <v>85</v>
      </c>
      <c r="B474" s="14" t="s">
        <v>8</v>
      </c>
      <c r="C474" s="14" t="s">
        <v>1398</v>
      </c>
      <c r="D474" s="14"/>
      <c r="E474" s="15">
        <v>20</v>
      </c>
      <c r="F474" s="16">
        <v>32</v>
      </c>
      <c r="G474" s="16">
        <f>Table1[[#This Row],[QUANTITA'']]*Table1[[#This Row],[PREZZO UNITARIO]]</f>
        <v>640</v>
      </c>
      <c r="H474" s="17">
        <f>Table1[[#This Row],[TOTALE]]*22%</f>
        <v>140.80000000000001</v>
      </c>
      <c r="K474" s="2"/>
      <c r="L474" s="2"/>
      <c r="M474" s="2"/>
      <c r="N474" s="2"/>
    </row>
    <row r="475" spans="1:14" ht="14.25" customHeight="1">
      <c r="A475" s="13" t="s">
        <v>85</v>
      </c>
      <c r="B475" s="14" t="s">
        <v>8</v>
      </c>
      <c r="C475" s="14" t="s">
        <v>1398</v>
      </c>
      <c r="D475" s="14" t="s">
        <v>10</v>
      </c>
      <c r="E475" s="15">
        <v>0</v>
      </c>
      <c r="F475" s="16">
        <v>33</v>
      </c>
      <c r="G475" s="16">
        <f>Table1[[#This Row],[QUANTITA'']]*Table1[[#This Row],[PREZZO UNITARIO]]</f>
        <v>0</v>
      </c>
      <c r="H475" s="17">
        <f>Table1[[#This Row],[TOTALE]]*22%</f>
        <v>0</v>
      </c>
      <c r="K475" s="2"/>
      <c r="L475" s="2"/>
      <c r="M475" s="2"/>
      <c r="N475" s="2"/>
    </row>
    <row r="476" spans="1:14" ht="14.25" customHeight="1">
      <c r="A476" s="13" t="s">
        <v>86</v>
      </c>
      <c r="B476" s="14" t="s">
        <v>8</v>
      </c>
      <c r="C476" s="14" t="s">
        <v>1391</v>
      </c>
      <c r="D476" s="14" t="s">
        <v>10</v>
      </c>
      <c r="E476" s="15">
        <v>0</v>
      </c>
      <c r="F476" s="16">
        <v>12</v>
      </c>
      <c r="G476" s="16">
        <f>Table1[[#This Row],[QUANTITA'']]*Table1[[#This Row],[PREZZO UNITARIO]]</f>
        <v>0</v>
      </c>
      <c r="H476" s="17">
        <f>Table1[[#This Row],[TOTALE]]*22%</f>
        <v>0</v>
      </c>
      <c r="K476" s="2"/>
      <c r="L476" s="2"/>
      <c r="M476" s="2"/>
      <c r="N476" s="2"/>
    </row>
    <row r="477" spans="1:14" ht="14.25" customHeight="1">
      <c r="A477" s="13" t="s">
        <v>87</v>
      </c>
      <c r="B477" s="14" t="s">
        <v>8</v>
      </c>
      <c r="C477" s="14" t="s">
        <v>43</v>
      </c>
      <c r="D477" s="14" t="s">
        <v>10</v>
      </c>
      <c r="E477" s="15">
        <v>0</v>
      </c>
      <c r="F477" s="16">
        <v>32</v>
      </c>
      <c r="G477" s="16">
        <f>Table1[[#This Row],[QUANTITA'']]*Table1[[#This Row],[PREZZO UNITARIO]]</f>
        <v>0</v>
      </c>
      <c r="H477" s="17">
        <f>Table1[[#This Row],[TOTALE]]*22%</f>
        <v>0</v>
      </c>
      <c r="K477" s="2"/>
      <c r="L477" s="2"/>
      <c r="M477" s="2"/>
      <c r="N477" s="2"/>
    </row>
    <row r="478" spans="1:14" ht="14.25" customHeight="1">
      <c r="A478" s="13" t="s">
        <v>87</v>
      </c>
      <c r="B478" s="14" t="s">
        <v>8</v>
      </c>
      <c r="C478" s="14" t="s">
        <v>43</v>
      </c>
      <c r="D478" s="14"/>
      <c r="E478" s="15">
        <v>10</v>
      </c>
      <c r="F478" s="16">
        <v>31</v>
      </c>
      <c r="G478" s="16">
        <f>Table1[[#This Row],[QUANTITA'']]*Table1[[#This Row],[PREZZO UNITARIO]]</f>
        <v>310</v>
      </c>
      <c r="H478" s="17">
        <f>Table1[[#This Row],[TOTALE]]*22%</f>
        <v>68.2</v>
      </c>
      <c r="K478" s="2"/>
      <c r="L478" s="2"/>
      <c r="M478" s="2"/>
      <c r="N478" s="2"/>
    </row>
    <row r="479" spans="1:14" ht="14.25" customHeight="1">
      <c r="A479" s="13" t="s">
        <v>87</v>
      </c>
      <c r="B479" s="14" t="s">
        <v>8</v>
      </c>
      <c r="C479" s="14" t="s">
        <v>43</v>
      </c>
      <c r="D479" s="14"/>
      <c r="E479" s="15">
        <v>20</v>
      </c>
      <c r="F479" s="16">
        <v>39</v>
      </c>
      <c r="G479" s="16">
        <f>Table1[[#This Row],[QUANTITA'']]*Table1[[#This Row],[PREZZO UNITARIO]]</f>
        <v>780</v>
      </c>
      <c r="H479" s="17">
        <f>Table1[[#This Row],[TOTALE]]*22%</f>
        <v>171.6</v>
      </c>
      <c r="K479" s="2"/>
      <c r="L479" s="2"/>
      <c r="M479" s="2"/>
      <c r="N479" s="2"/>
    </row>
    <row r="480" spans="1:14" ht="14.25" customHeight="1">
      <c r="A480" s="13" t="s">
        <v>87</v>
      </c>
      <c r="B480" s="14" t="s">
        <v>8</v>
      </c>
      <c r="C480" s="14" t="s">
        <v>43</v>
      </c>
      <c r="D480" s="14"/>
      <c r="E480" s="15">
        <v>20</v>
      </c>
      <c r="F480" s="16">
        <v>19</v>
      </c>
      <c r="G480" s="16">
        <f>Table1[[#This Row],[QUANTITA'']]*Table1[[#This Row],[PREZZO UNITARIO]]</f>
        <v>380</v>
      </c>
      <c r="H480" s="17">
        <f>Table1[[#This Row],[TOTALE]]*22%</f>
        <v>83.6</v>
      </c>
      <c r="K480" s="2"/>
      <c r="L480" s="2"/>
      <c r="M480" s="2"/>
      <c r="N480" s="2"/>
    </row>
    <row r="481" spans="1:14" ht="14.25" customHeight="1">
      <c r="A481" s="13" t="s">
        <v>88</v>
      </c>
      <c r="B481" s="14" t="s">
        <v>8</v>
      </c>
      <c r="C481" s="14" t="s">
        <v>1401</v>
      </c>
      <c r="D481" s="14"/>
      <c r="E481" s="15">
        <v>10</v>
      </c>
      <c r="F481" s="16">
        <v>36</v>
      </c>
      <c r="G481" s="16">
        <f>Table1[[#This Row],[QUANTITA'']]*Table1[[#This Row],[PREZZO UNITARIO]]</f>
        <v>360</v>
      </c>
      <c r="H481" s="17">
        <f>Table1[[#This Row],[TOTALE]]*22%</f>
        <v>79.2</v>
      </c>
      <c r="K481" s="2"/>
      <c r="L481" s="2"/>
      <c r="M481" s="2"/>
      <c r="N481" s="2"/>
    </row>
    <row r="482" spans="1:14" ht="14.25" customHeight="1">
      <c r="A482" s="13" t="s">
        <v>88</v>
      </c>
      <c r="B482" s="14" t="s">
        <v>8</v>
      </c>
      <c r="C482" s="14" t="s">
        <v>1401</v>
      </c>
      <c r="D482" s="14" t="s">
        <v>10</v>
      </c>
      <c r="E482" s="15">
        <v>0</v>
      </c>
      <c r="F482" s="16">
        <v>32</v>
      </c>
      <c r="G482" s="16">
        <f>Table1[[#This Row],[QUANTITA'']]*Table1[[#This Row],[PREZZO UNITARIO]]</f>
        <v>0</v>
      </c>
      <c r="H482" s="17">
        <f>Table1[[#This Row],[TOTALE]]*22%</f>
        <v>0</v>
      </c>
      <c r="K482" s="2"/>
      <c r="L482" s="2"/>
      <c r="M482" s="2"/>
      <c r="N482" s="2"/>
    </row>
    <row r="483" spans="1:14" ht="14.25" customHeight="1">
      <c r="A483" s="13" t="s">
        <v>91</v>
      </c>
      <c r="B483" s="14" t="s">
        <v>8</v>
      </c>
      <c r="C483" s="14" t="s">
        <v>1402</v>
      </c>
      <c r="D483" s="14"/>
      <c r="E483" s="15">
        <v>10</v>
      </c>
      <c r="F483" s="16">
        <v>22</v>
      </c>
      <c r="G483" s="16">
        <f>Table1[[#This Row],[QUANTITA'']]*Table1[[#This Row],[PREZZO UNITARIO]]</f>
        <v>220</v>
      </c>
      <c r="H483" s="17">
        <f>Table1[[#This Row],[TOTALE]]*22%</f>
        <v>48.4</v>
      </c>
      <c r="K483" s="2"/>
      <c r="L483" s="2"/>
      <c r="M483" s="2"/>
      <c r="N483" s="2"/>
    </row>
    <row r="484" spans="1:14" ht="14.25" customHeight="1">
      <c r="A484" s="13" t="s">
        <v>91</v>
      </c>
      <c r="B484" s="14" t="s">
        <v>8</v>
      </c>
      <c r="C484" s="14" t="s">
        <v>1402</v>
      </c>
      <c r="D484" s="14"/>
      <c r="E484" s="15">
        <v>20</v>
      </c>
      <c r="F484" s="16">
        <v>11</v>
      </c>
      <c r="G484" s="16">
        <f>Table1[[#This Row],[QUANTITA'']]*Table1[[#This Row],[PREZZO UNITARIO]]</f>
        <v>220</v>
      </c>
      <c r="H484" s="17">
        <f>Table1[[#This Row],[TOTALE]]*22%</f>
        <v>48.4</v>
      </c>
      <c r="K484" s="2"/>
      <c r="L484" s="2"/>
      <c r="M484" s="2"/>
      <c r="N484" s="2"/>
    </row>
    <row r="485" spans="1:14" ht="14.25" customHeight="1">
      <c r="A485" s="13" t="s">
        <v>96</v>
      </c>
      <c r="B485" s="14" t="s">
        <v>8</v>
      </c>
      <c r="C485" s="14" t="s">
        <v>1391</v>
      </c>
      <c r="D485" s="14" t="s">
        <v>10</v>
      </c>
      <c r="E485" s="15">
        <v>0</v>
      </c>
      <c r="F485" s="16">
        <v>30</v>
      </c>
      <c r="G485" s="16">
        <f>Table1[[#This Row],[QUANTITA'']]*Table1[[#This Row],[PREZZO UNITARIO]]</f>
        <v>0</v>
      </c>
      <c r="H485" s="17">
        <f>Table1[[#This Row],[TOTALE]]*22%</f>
        <v>0</v>
      </c>
      <c r="K485" s="2"/>
      <c r="L485" s="2"/>
      <c r="M485" s="2"/>
      <c r="N485" s="2"/>
    </row>
    <row r="486" spans="1:14" ht="14.25" customHeight="1">
      <c r="A486" s="13" t="s">
        <v>97</v>
      </c>
      <c r="B486" s="14" t="s">
        <v>8</v>
      </c>
      <c r="C486" s="14" t="s">
        <v>1402</v>
      </c>
      <c r="D486" s="14"/>
      <c r="E486" s="15">
        <v>10</v>
      </c>
      <c r="F486" s="16">
        <v>21</v>
      </c>
      <c r="G486" s="16">
        <f>Table1[[#This Row],[QUANTITA'']]*Table1[[#This Row],[PREZZO UNITARIO]]</f>
        <v>210</v>
      </c>
      <c r="H486" s="17">
        <f>Table1[[#This Row],[TOTALE]]*22%</f>
        <v>46.2</v>
      </c>
      <c r="K486" s="2"/>
      <c r="L486" s="2"/>
      <c r="M486" s="2"/>
      <c r="N486" s="2"/>
    </row>
    <row r="487" spans="1:14" ht="14.25" customHeight="1">
      <c r="A487" s="13" t="s">
        <v>97</v>
      </c>
      <c r="B487" s="14" t="s">
        <v>8</v>
      </c>
      <c r="C487" s="14" t="s">
        <v>1402</v>
      </c>
      <c r="D487" s="14"/>
      <c r="E487" s="15">
        <v>20</v>
      </c>
      <c r="F487" s="16">
        <v>28</v>
      </c>
      <c r="G487" s="16">
        <f>Table1[[#This Row],[QUANTITA'']]*Table1[[#This Row],[PREZZO UNITARIO]]</f>
        <v>560</v>
      </c>
      <c r="H487" s="17">
        <f>Table1[[#This Row],[TOTALE]]*22%</f>
        <v>123.2</v>
      </c>
      <c r="K487" s="2"/>
      <c r="L487" s="2"/>
      <c r="M487" s="2"/>
      <c r="N487" s="2"/>
    </row>
    <row r="488" spans="1:14" ht="14.25" customHeight="1">
      <c r="A488" s="13" t="s">
        <v>97</v>
      </c>
      <c r="B488" s="14" t="s">
        <v>8</v>
      </c>
      <c r="C488" s="14" t="s">
        <v>1402</v>
      </c>
      <c r="D488" s="14" t="s">
        <v>10</v>
      </c>
      <c r="E488" s="15">
        <v>0</v>
      </c>
      <c r="F488" s="16">
        <v>28</v>
      </c>
      <c r="G488" s="16">
        <f>Table1[[#This Row],[QUANTITA'']]*Table1[[#This Row],[PREZZO UNITARIO]]</f>
        <v>0</v>
      </c>
      <c r="H488" s="17">
        <f>Table1[[#This Row],[TOTALE]]*22%</f>
        <v>0</v>
      </c>
      <c r="K488" s="2"/>
      <c r="L488" s="2"/>
      <c r="M488" s="2"/>
      <c r="N488" s="2"/>
    </row>
    <row r="489" spans="1:14" ht="14.25" customHeight="1">
      <c r="A489" s="13" t="s">
        <v>98</v>
      </c>
      <c r="B489" s="14" t="s">
        <v>8</v>
      </c>
      <c r="C489" s="14" t="s">
        <v>1393</v>
      </c>
      <c r="D489" s="14" t="s">
        <v>10</v>
      </c>
      <c r="E489" s="15">
        <v>0</v>
      </c>
      <c r="F489" s="16">
        <v>17</v>
      </c>
      <c r="G489" s="16">
        <f>Table1[[#This Row],[QUANTITA'']]*Table1[[#This Row],[PREZZO UNITARIO]]</f>
        <v>0</v>
      </c>
      <c r="H489" s="17">
        <f>Table1[[#This Row],[TOTALE]]*22%</f>
        <v>0</v>
      </c>
      <c r="K489" s="2"/>
      <c r="L489" s="2"/>
      <c r="M489" s="2"/>
      <c r="N489" s="2"/>
    </row>
    <row r="490" spans="1:14" ht="14.25" customHeight="1">
      <c r="A490" s="13" t="s">
        <v>99</v>
      </c>
      <c r="B490" s="14" t="s">
        <v>8</v>
      </c>
      <c r="C490" s="14" t="s">
        <v>100</v>
      </c>
      <c r="D490" s="14"/>
      <c r="E490" s="15">
        <v>20</v>
      </c>
      <c r="F490" s="16">
        <v>19</v>
      </c>
      <c r="G490" s="16">
        <f>Table1[[#This Row],[QUANTITA'']]*Table1[[#This Row],[PREZZO UNITARIO]]</f>
        <v>380</v>
      </c>
      <c r="H490" s="17">
        <f>Table1[[#This Row],[TOTALE]]*22%</f>
        <v>83.6</v>
      </c>
      <c r="K490" s="2"/>
      <c r="L490" s="2"/>
      <c r="M490" s="2"/>
      <c r="N490" s="2"/>
    </row>
    <row r="491" spans="1:14" ht="14.25" customHeight="1">
      <c r="A491" s="13" t="s">
        <v>101</v>
      </c>
      <c r="B491" s="14" t="s">
        <v>8</v>
      </c>
      <c r="C491" s="14" t="s">
        <v>1398</v>
      </c>
      <c r="D491" s="14" t="s">
        <v>10</v>
      </c>
      <c r="E491" s="15">
        <v>0</v>
      </c>
      <c r="F491" s="16">
        <v>34</v>
      </c>
      <c r="G491" s="16">
        <f>Table1[[#This Row],[QUANTITA'']]*Table1[[#This Row],[PREZZO UNITARIO]]</f>
        <v>0</v>
      </c>
      <c r="H491" s="17">
        <f>Table1[[#This Row],[TOTALE]]*22%</f>
        <v>0</v>
      </c>
      <c r="K491" s="2"/>
      <c r="L491" s="2"/>
      <c r="M491" s="2"/>
      <c r="N491" s="2"/>
    </row>
    <row r="492" spans="1:14" ht="14.25" customHeight="1">
      <c r="A492" s="13" t="s">
        <v>101</v>
      </c>
      <c r="B492" s="14" t="s">
        <v>8</v>
      </c>
      <c r="C492" s="14" t="s">
        <v>1398</v>
      </c>
      <c r="D492" s="14"/>
      <c r="E492" s="15">
        <v>20</v>
      </c>
      <c r="F492" s="16">
        <v>40</v>
      </c>
      <c r="G492" s="16">
        <f>Table1[[#This Row],[QUANTITA'']]*Table1[[#This Row],[PREZZO UNITARIO]]</f>
        <v>800</v>
      </c>
      <c r="H492" s="17">
        <f>Table1[[#This Row],[TOTALE]]*22%</f>
        <v>176</v>
      </c>
      <c r="K492" s="2"/>
      <c r="L492" s="2"/>
      <c r="M492" s="2"/>
      <c r="N492" s="2"/>
    </row>
    <row r="493" spans="1:14" ht="14.25" customHeight="1">
      <c r="A493" s="13" t="s">
        <v>102</v>
      </c>
      <c r="B493" s="14" t="s">
        <v>8</v>
      </c>
      <c r="C493" s="14" t="s">
        <v>1398</v>
      </c>
      <c r="D493" s="14"/>
      <c r="E493" s="15">
        <v>20</v>
      </c>
      <c r="F493" s="16">
        <v>18</v>
      </c>
      <c r="G493" s="16">
        <f>Table1[[#This Row],[QUANTITA'']]*Table1[[#This Row],[PREZZO UNITARIO]]</f>
        <v>360</v>
      </c>
      <c r="H493" s="17">
        <f>Table1[[#This Row],[TOTALE]]*22%</f>
        <v>79.2</v>
      </c>
      <c r="K493" s="2"/>
      <c r="L493" s="2"/>
      <c r="M493" s="2"/>
      <c r="N493" s="2"/>
    </row>
    <row r="494" spans="1:14" ht="14.25" customHeight="1">
      <c r="A494" s="13" t="s">
        <v>102</v>
      </c>
      <c r="B494" s="14" t="s">
        <v>8</v>
      </c>
      <c r="C494" s="14" t="s">
        <v>1398</v>
      </c>
      <c r="D494" s="14" t="s">
        <v>10</v>
      </c>
      <c r="E494" s="15">
        <v>0</v>
      </c>
      <c r="F494" s="16">
        <v>24</v>
      </c>
      <c r="G494" s="16">
        <f>Table1[[#This Row],[QUANTITA'']]*Table1[[#This Row],[PREZZO UNITARIO]]</f>
        <v>0</v>
      </c>
      <c r="H494" s="17">
        <f>Table1[[#This Row],[TOTALE]]*22%</f>
        <v>0</v>
      </c>
      <c r="K494" s="2"/>
      <c r="L494" s="2"/>
      <c r="M494" s="2"/>
      <c r="N494" s="2"/>
    </row>
    <row r="495" spans="1:14" ht="14.25" customHeight="1">
      <c r="A495" s="13" t="s">
        <v>103</v>
      </c>
      <c r="B495" s="14" t="s">
        <v>8</v>
      </c>
      <c r="C495" s="14" t="s">
        <v>1393</v>
      </c>
      <c r="D495" s="14" t="s">
        <v>10</v>
      </c>
      <c r="E495" s="15">
        <v>0</v>
      </c>
      <c r="F495" s="16">
        <v>14</v>
      </c>
      <c r="G495" s="16">
        <f>Table1[[#This Row],[QUANTITA'']]*Table1[[#This Row],[PREZZO UNITARIO]]</f>
        <v>0</v>
      </c>
      <c r="H495" s="17">
        <f>Table1[[#This Row],[TOTALE]]*22%</f>
        <v>0</v>
      </c>
      <c r="K495" s="2"/>
      <c r="L495" s="2"/>
      <c r="M495" s="2"/>
      <c r="N495" s="2"/>
    </row>
    <row r="496" spans="1:14" ht="14.25" customHeight="1">
      <c r="A496" s="13" t="s">
        <v>104</v>
      </c>
      <c r="B496" s="14" t="s">
        <v>8</v>
      </c>
      <c r="C496" s="14" t="s">
        <v>1398</v>
      </c>
      <c r="D496" s="14"/>
      <c r="E496" s="15">
        <v>20</v>
      </c>
      <c r="F496" s="16">
        <v>21</v>
      </c>
      <c r="G496" s="16">
        <f>Table1[[#This Row],[QUANTITA'']]*Table1[[#This Row],[PREZZO UNITARIO]]</f>
        <v>420</v>
      </c>
      <c r="H496" s="17">
        <f>Table1[[#This Row],[TOTALE]]*22%</f>
        <v>92.4</v>
      </c>
      <c r="K496" s="2"/>
      <c r="L496" s="2"/>
      <c r="M496" s="2"/>
      <c r="N496" s="2"/>
    </row>
    <row r="497" spans="1:14" ht="14.25" customHeight="1">
      <c r="A497" s="13" t="s">
        <v>104</v>
      </c>
      <c r="B497" s="14" t="s">
        <v>8</v>
      </c>
      <c r="C497" s="14" t="s">
        <v>1398</v>
      </c>
      <c r="D497" s="14"/>
      <c r="E497" s="15">
        <v>20</v>
      </c>
      <c r="F497" s="16">
        <v>25</v>
      </c>
      <c r="G497" s="16">
        <f>Table1[[#This Row],[QUANTITA'']]*Table1[[#This Row],[PREZZO UNITARIO]]</f>
        <v>500</v>
      </c>
      <c r="H497" s="17">
        <f>Table1[[#This Row],[TOTALE]]*22%</f>
        <v>110</v>
      </c>
      <c r="K497" s="2"/>
      <c r="L497" s="2"/>
      <c r="M497" s="2"/>
      <c r="N497" s="2"/>
    </row>
    <row r="498" spans="1:14" ht="14.25" customHeight="1">
      <c r="A498" s="13" t="s">
        <v>104</v>
      </c>
      <c r="B498" s="14" t="s">
        <v>8</v>
      </c>
      <c r="C498" s="14" t="s">
        <v>1398</v>
      </c>
      <c r="D498" s="14"/>
      <c r="E498" s="15">
        <v>10</v>
      </c>
      <c r="F498" s="16">
        <v>39</v>
      </c>
      <c r="G498" s="16">
        <f>Table1[[#This Row],[QUANTITA'']]*Table1[[#This Row],[PREZZO UNITARIO]]</f>
        <v>390</v>
      </c>
      <c r="H498" s="17">
        <f>Table1[[#This Row],[TOTALE]]*22%</f>
        <v>85.8</v>
      </c>
      <c r="K498" s="2"/>
      <c r="L498" s="2"/>
      <c r="M498" s="2"/>
      <c r="N498" s="2"/>
    </row>
    <row r="499" spans="1:14" ht="14.25" customHeight="1">
      <c r="A499" s="13" t="s">
        <v>104</v>
      </c>
      <c r="B499" s="14" t="s">
        <v>8</v>
      </c>
      <c r="C499" s="14" t="s">
        <v>1398</v>
      </c>
      <c r="D499" s="14" t="s">
        <v>10</v>
      </c>
      <c r="E499" s="15">
        <v>0</v>
      </c>
      <c r="F499" s="16">
        <v>28</v>
      </c>
      <c r="G499" s="16">
        <f>Table1[[#This Row],[QUANTITA'']]*Table1[[#This Row],[PREZZO UNITARIO]]</f>
        <v>0</v>
      </c>
      <c r="H499" s="17">
        <f>Table1[[#This Row],[TOTALE]]*22%</f>
        <v>0</v>
      </c>
      <c r="K499" s="2"/>
      <c r="L499" s="2"/>
      <c r="M499" s="2"/>
      <c r="N499" s="2"/>
    </row>
    <row r="500" spans="1:14" ht="14.25" customHeight="1">
      <c r="A500" s="13" t="s">
        <v>105</v>
      </c>
      <c r="B500" s="14" t="s">
        <v>8</v>
      </c>
      <c r="C500" s="14" t="s">
        <v>1391</v>
      </c>
      <c r="D500" s="14" t="s">
        <v>10</v>
      </c>
      <c r="E500" s="15">
        <v>0</v>
      </c>
      <c r="F500" s="16">
        <v>22</v>
      </c>
      <c r="G500" s="16">
        <f>Table1[[#This Row],[QUANTITA'']]*Table1[[#This Row],[PREZZO UNITARIO]]</f>
        <v>0</v>
      </c>
      <c r="H500" s="17">
        <f>Table1[[#This Row],[TOTALE]]*22%</f>
        <v>0</v>
      </c>
      <c r="K500" s="2"/>
      <c r="L500" s="2"/>
      <c r="M500" s="2"/>
      <c r="N500" s="2"/>
    </row>
    <row r="501" spans="1:14" ht="14.25" customHeight="1">
      <c r="A501" s="13" t="s">
        <v>105</v>
      </c>
      <c r="B501" s="14" t="s">
        <v>8</v>
      </c>
      <c r="C501" s="14" t="s">
        <v>1391</v>
      </c>
      <c r="D501" s="14"/>
      <c r="E501" s="15">
        <v>20</v>
      </c>
      <c r="F501" s="16">
        <v>13</v>
      </c>
      <c r="G501" s="16">
        <f>Table1[[#This Row],[QUANTITA'']]*Table1[[#This Row],[PREZZO UNITARIO]]</f>
        <v>260</v>
      </c>
      <c r="H501" s="17">
        <f>Table1[[#This Row],[TOTALE]]*22%</f>
        <v>57.2</v>
      </c>
      <c r="K501" s="2"/>
      <c r="L501" s="2"/>
      <c r="M501" s="2"/>
      <c r="N501" s="2"/>
    </row>
    <row r="502" spans="1:14" ht="14.25" customHeight="1">
      <c r="A502" s="13" t="s">
        <v>105</v>
      </c>
      <c r="B502" s="14" t="s">
        <v>8</v>
      </c>
      <c r="C502" s="14" t="s">
        <v>1391</v>
      </c>
      <c r="D502" s="14"/>
      <c r="E502" s="15">
        <v>10</v>
      </c>
      <c r="F502" s="16">
        <v>35</v>
      </c>
      <c r="G502" s="16">
        <f>Table1[[#This Row],[QUANTITA'']]*Table1[[#This Row],[PREZZO UNITARIO]]</f>
        <v>350</v>
      </c>
      <c r="H502" s="17">
        <f>Table1[[#This Row],[TOTALE]]*22%</f>
        <v>77</v>
      </c>
      <c r="K502" s="2"/>
      <c r="L502" s="2"/>
      <c r="M502" s="2"/>
      <c r="N502" s="2"/>
    </row>
    <row r="503" spans="1:14" ht="14.25" customHeight="1">
      <c r="A503" s="13" t="s">
        <v>106</v>
      </c>
      <c r="B503" s="14" t="s">
        <v>8</v>
      </c>
      <c r="C503" s="14" t="s">
        <v>1398</v>
      </c>
      <c r="D503" s="14" t="s">
        <v>10</v>
      </c>
      <c r="E503" s="15">
        <v>0</v>
      </c>
      <c r="F503" s="16">
        <v>15</v>
      </c>
      <c r="G503" s="16">
        <f>Table1[[#This Row],[QUANTITA'']]*Table1[[#This Row],[PREZZO UNITARIO]]</f>
        <v>0</v>
      </c>
      <c r="H503" s="17">
        <f>Table1[[#This Row],[TOTALE]]*22%</f>
        <v>0</v>
      </c>
      <c r="K503" s="2"/>
      <c r="L503" s="2"/>
      <c r="M503" s="2"/>
      <c r="N503" s="2"/>
    </row>
    <row r="504" spans="1:14" ht="14.25" customHeight="1">
      <c r="A504" s="13" t="s">
        <v>106</v>
      </c>
      <c r="B504" s="14" t="s">
        <v>8</v>
      </c>
      <c r="C504" s="14" t="s">
        <v>1398</v>
      </c>
      <c r="D504" s="14"/>
      <c r="E504" s="15">
        <v>20</v>
      </c>
      <c r="F504" s="16">
        <v>22</v>
      </c>
      <c r="G504" s="16">
        <f>Table1[[#This Row],[QUANTITA'']]*Table1[[#This Row],[PREZZO UNITARIO]]</f>
        <v>440</v>
      </c>
      <c r="H504" s="17">
        <f>Table1[[#This Row],[TOTALE]]*22%</f>
        <v>96.8</v>
      </c>
      <c r="K504" s="2"/>
      <c r="L504" s="2"/>
      <c r="M504" s="2"/>
      <c r="N504" s="2"/>
    </row>
    <row r="505" spans="1:14" ht="14.25" customHeight="1">
      <c r="A505" s="13" t="s">
        <v>107</v>
      </c>
      <c r="B505" s="14" t="s">
        <v>8</v>
      </c>
      <c r="C505" s="14" t="s">
        <v>1402</v>
      </c>
      <c r="D505" s="14" t="s">
        <v>10</v>
      </c>
      <c r="E505" s="15">
        <v>0</v>
      </c>
      <c r="F505" s="16">
        <v>38</v>
      </c>
      <c r="G505" s="16">
        <f>Table1[[#This Row],[QUANTITA'']]*Table1[[#This Row],[PREZZO UNITARIO]]</f>
        <v>0</v>
      </c>
      <c r="H505" s="17">
        <f>Table1[[#This Row],[TOTALE]]*22%</f>
        <v>0</v>
      </c>
      <c r="K505" s="2"/>
      <c r="L505" s="2"/>
      <c r="M505" s="2"/>
      <c r="N505" s="2"/>
    </row>
    <row r="506" spans="1:14" ht="14.25" customHeight="1">
      <c r="A506" s="13" t="s">
        <v>107</v>
      </c>
      <c r="B506" s="14" t="s">
        <v>8</v>
      </c>
      <c r="C506" s="14" t="s">
        <v>1402</v>
      </c>
      <c r="D506" s="14"/>
      <c r="E506" s="15">
        <v>20</v>
      </c>
      <c r="F506" s="16">
        <v>24</v>
      </c>
      <c r="G506" s="16">
        <f>Table1[[#This Row],[QUANTITA'']]*Table1[[#This Row],[PREZZO UNITARIO]]</f>
        <v>480</v>
      </c>
      <c r="H506" s="17">
        <f>Table1[[#This Row],[TOTALE]]*22%</f>
        <v>105.6</v>
      </c>
      <c r="K506" s="2"/>
      <c r="L506" s="2"/>
      <c r="M506" s="2"/>
      <c r="N506" s="2"/>
    </row>
    <row r="507" spans="1:14" ht="14.25" customHeight="1">
      <c r="A507" s="13" t="s">
        <v>107</v>
      </c>
      <c r="B507" s="14" t="s">
        <v>8</v>
      </c>
      <c r="C507" s="14" t="s">
        <v>1402</v>
      </c>
      <c r="D507" s="14"/>
      <c r="E507" s="15">
        <v>10</v>
      </c>
      <c r="F507" s="16">
        <v>13</v>
      </c>
      <c r="G507" s="16">
        <f>Table1[[#This Row],[QUANTITA'']]*Table1[[#This Row],[PREZZO UNITARIO]]</f>
        <v>130</v>
      </c>
      <c r="H507" s="17">
        <f>Table1[[#This Row],[TOTALE]]*22%</f>
        <v>28.6</v>
      </c>
      <c r="K507" s="2"/>
      <c r="L507" s="2"/>
      <c r="M507" s="2"/>
      <c r="N507" s="2"/>
    </row>
    <row r="508" spans="1:14" ht="14.25" customHeight="1">
      <c r="A508" s="13" t="s">
        <v>108</v>
      </c>
      <c r="B508" s="14" t="s">
        <v>8</v>
      </c>
      <c r="C508" s="14" t="s">
        <v>1398</v>
      </c>
      <c r="D508" s="14" t="s">
        <v>10</v>
      </c>
      <c r="E508" s="15">
        <v>0</v>
      </c>
      <c r="F508" s="16">
        <v>40</v>
      </c>
      <c r="G508" s="16">
        <f>Table1[[#This Row],[QUANTITA'']]*Table1[[#This Row],[PREZZO UNITARIO]]</f>
        <v>0</v>
      </c>
      <c r="H508" s="17">
        <f>Table1[[#This Row],[TOTALE]]*22%</f>
        <v>0</v>
      </c>
      <c r="K508" s="2"/>
      <c r="L508" s="2"/>
      <c r="M508" s="2"/>
      <c r="N508" s="2"/>
    </row>
    <row r="509" spans="1:14" ht="14.25" customHeight="1">
      <c r="A509" s="13" t="s">
        <v>108</v>
      </c>
      <c r="B509" s="14" t="s">
        <v>8</v>
      </c>
      <c r="C509" s="14" t="s">
        <v>1398</v>
      </c>
      <c r="D509" s="14"/>
      <c r="E509" s="15">
        <v>10</v>
      </c>
      <c r="F509" s="16">
        <v>14</v>
      </c>
      <c r="G509" s="16">
        <f>Table1[[#This Row],[QUANTITA'']]*Table1[[#This Row],[PREZZO UNITARIO]]</f>
        <v>140</v>
      </c>
      <c r="H509" s="17">
        <f>Table1[[#This Row],[TOTALE]]*22%</f>
        <v>30.8</v>
      </c>
      <c r="K509" s="2"/>
      <c r="L509" s="2"/>
      <c r="M509" s="2"/>
      <c r="N509" s="2"/>
    </row>
    <row r="510" spans="1:14" ht="14.25" customHeight="1">
      <c r="A510" s="13" t="s">
        <v>109</v>
      </c>
      <c r="B510" s="14" t="s">
        <v>8</v>
      </c>
      <c r="C510" s="14" t="s">
        <v>1393</v>
      </c>
      <c r="D510" s="14"/>
      <c r="E510" s="15">
        <v>20</v>
      </c>
      <c r="F510" s="16">
        <v>29</v>
      </c>
      <c r="G510" s="16">
        <f>Table1[[#This Row],[QUANTITA'']]*Table1[[#This Row],[PREZZO UNITARIO]]</f>
        <v>580</v>
      </c>
      <c r="H510" s="17">
        <f>Table1[[#This Row],[TOTALE]]*22%</f>
        <v>127.6</v>
      </c>
      <c r="K510" s="2"/>
      <c r="L510" s="2"/>
      <c r="M510" s="2"/>
      <c r="N510" s="2"/>
    </row>
    <row r="511" spans="1:14" ht="14.25" customHeight="1">
      <c r="A511" s="13" t="s">
        <v>109</v>
      </c>
      <c r="B511" s="14" t="s">
        <v>8</v>
      </c>
      <c r="C511" s="14" t="s">
        <v>1393</v>
      </c>
      <c r="D511" s="14"/>
      <c r="E511" s="15">
        <v>10</v>
      </c>
      <c r="F511" s="16">
        <v>33</v>
      </c>
      <c r="G511" s="16">
        <f>Table1[[#This Row],[QUANTITA'']]*Table1[[#This Row],[PREZZO UNITARIO]]</f>
        <v>330</v>
      </c>
      <c r="H511" s="17">
        <f>Table1[[#This Row],[TOTALE]]*22%</f>
        <v>72.599999999999994</v>
      </c>
      <c r="K511" s="2"/>
      <c r="L511" s="2"/>
      <c r="M511" s="2"/>
      <c r="N511" s="2"/>
    </row>
    <row r="512" spans="1:14" ht="14.25" customHeight="1">
      <c r="A512" s="13" t="s">
        <v>109</v>
      </c>
      <c r="B512" s="14" t="s">
        <v>8</v>
      </c>
      <c r="C512" s="14" t="s">
        <v>1393</v>
      </c>
      <c r="D512" s="14" t="s">
        <v>10</v>
      </c>
      <c r="E512" s="15">
        <v>0</v>
      </c>
      <c r="F512" s="16">
        <v>27</v>
      </c>
      <c r="G512" s="16">
        <f>Table1[[#This Row],[QUANTITA'']]*Table1[[#This Row],[PREZZO UNITARIO]]</f>
        <v>0</v>
      </c>
      <c r="H512" s="17">
        <f>Table1[[#This Row],[TOTALE]]*22%</f>
        <v>0</v>
      </c>
      <c r="K512" s="2"/>
      <c r="L512" s="2"/>
      <c r="M512" s="2"/>
      <c r="N512" s="2"/>
    </row>
    <row r="513" spans="1:14" ht="14.25" customHeight="1">
      <c r="A513" s="13" t="s">
        <v>110</v>
      </c>
      <c r="B513" s="14" t="s">
        <v>8</v>
      </c>
      <c r="C513" s="14" t="s">
        <v>1398</v>
      </c>
      <c r="D513" s="14"/>
      <c r="E513" s="15">
        <v>10</v>
      </c>
      <c r="F513" s="16">
        <v>10</v>
      </c>
      <c r="G513" s="16">
        <f>Table1[[#This Row],[QUANTITA'']]*Table1[[#This Row],[PREZZO UNITARIO]]</f>
        <v>100</v>
      </c>
      <c r="H513" s="17">
        <f>Table1[[#This Row],[TOTALE]]*22%</f>
        <v>22</v>
      </c>
      <c r="K513" s="2"/>
      <c r="L513" s="2"/>
      <c r="M513" s="2"/>
      <c r="N513" s="2"/>
    </row>
    <row r="514" spans="1:14" ht="14.25" customHeight="1">
      <c r="A514" s="13" t="s">
        <v>110</v>
      </c>
      <c r="B514" s="14" t="s">
        <v>8</v>
      </c>
      <c r="C514" s="14" t="s">
        <v>1398</v>
      </c>
      <c r="D514" s="14"/>
      <c r="E514" s="15">
        <v>20</v>
      </c>
      <c r="F514" s="16">
        <v>15</v>
      </c>
      <c r="G514" s="16">
        <f>Table1[[#This Row],[QUANTITA'']]*Table1[[#This Row],[PREZZO UNITARIO]]</f>
        <v>300</v>
      </c>
      <c r="H514" s="17">
        <f>Table1[[#This Row],[TOTALE]]*22%</f>
        <v>66</v>
      </c>
      <c r="K514" s="2"/>
      <c r="L514" s="2"/>
      <c r="M514" s="2"/>
      <c r="N514" s="2"/>
    </row>
    <row r="515" spans="1:14" ht="14.25" customHeight="1">
      <c r="A515" s="13" t="s">
        <v>111</v>
      </c>
      <c r="B515" s="14" t="s">
        <v>8</v>
      </c>
      <c r="C515" s="14" t="s">
        <v>1391</v>
      </c>
      <c r="D515" s="14" t="s">
        <v>10</v>
      </c>
      <c r="E515" s="15">
        <v>0</v>
      </c>
      <c r="F515" s="16">
        <v>23</v>
      </c>
      <c r="G515" s="16">
        <f>Table1[[#This Row],[QUANTITA'']]*Table1[[#This Row],[PREZZO UNITARIO]]</f>
        <v>0</v>
      </c>
      <c r="H515" s="17">
        <f>Table1[[#This Row],[TOTALE]]*22%</f>
        <v>0</v>
      </c>
      <c r="K515" s="2"/>
      <c r="L515" s="2"/>
      <c r="M515" s="2"/>
      <c r="N515" s="2"/>
    </row>
    <row r="516" spans="1:14" ht="14.25" customHeight="1">
      <c r="A516" s="13" t="s">
        <v>111</v>
      </c>
      <c r="B516" s="14" t="s">
        <v>8</v>
      </c>
      <c r="C516" s="14" t="s">
        <v>1391</v>
      </c>
      <c r="D516" s="14"/>
      <c r="E516" s="15">
        <v>20</v>
      </c>
      <c r="F516" s="16">
        <v>16</v>
      </c>
      <c r="G516" s="16">
        <f>Table1[[#This Row],[QUANTITA'']]*Table1[[#This Row],[PREZZO UNITARIO]]</f>
        <v>320</v>
      </c>
      <c r="H516" s="17">
        <f>Table1[[#This Row],[TOTALE]]*22%</f>
        <v>70.400000000000006</v>
      </c>
      <c r="K516" s="2"/>
      <c r="L516" s="2"/>
      <c r="M516" s="2"/>
      <c r="N516" s="2"/>
    </row>
    <row r="517" spans="1:14" ht="14.25" customHeight="1">
      <c r="A517" s="13" t="s">
        <v>112</v>
      </c>
      <c r="B517" s="14" t="s">
        <v>8</v>
      </c>
      <c r="C517" s="14" t="s">
        <v>1393</v>
      </c>
      <c r="D517" s="14" t="s">
        <v>10</v>
      </c>
      <c r="E517" s="15">
        <v>0</v>
      </c>
      <c r="F517" s="16">
        <v>16</v>
      </c>
      <c r="G517" s="16">
        <f>Table1[[#This Row],[QUANTITA'']]*Table1[[#This Row],[PREZZO UNITARIO]]</f>
        <v>0</v>
      </c>
      <c r="H517" s="17">
        <f>Table1[[#This Row],[TOTALE]]*22%</f>
        <v>0</v>
      </c>
      <c r="K517" s="2"/>
      <c r="L517" s="2"/>
      <c r="M517" s="2"/>
      <c r="N517" s="2"/>
    </row>
    <row r="518" spans="1:14" ht="14.25" customHeight="1">
      <c r="A518" s="13" t="s">
        <v>113</v>
      </c>
      <c r="B518" s="14" t="s">
        <v>8</v>
      </c>
      <c r="C518" s="14" t="s">
        <v>1398</v>
      </c>
      <c r="D518" s="14"/>
      <c r="E518" s="15">
        <v>20</v>
      </c>
      <c r="F518" s="16">
        <v>28</v>
      </c>
      <c r="G518" s="16">
        <f>Table1[[#This Row],[QUANTITA'']]*Table1[[#This Row],[PREZZO UNITARIO]]</f>
        <v>560</v>
      </c>
      <c r="H518" s="17">
        <f>Table1[[#This Row],[TOTALE]]*22%</f>
        <v>123.2</v>
      </c>
      <c r="K518" s="2"/>
      <c r="L518" s="2"/>
      <c r="M518" s="2"/>
      <c r="N518" s="2"/>
    </row>
    <row r="519" spans="1:14" ht="14.25" customHeight="1">
      <c r="A519" s="13" t="s">
        <v>114</v>
      </c>
      <c r="B519" s="14" t="s">
        <v>8</v>
      </c>
      <c r="C519" s="14" t="s">
        <v>1393</v>
      </c>
      <c r="D519" s="14" t="s">
        <v>10</v>
      </c>
      <c r="E519" s="15">
        <v>0</v>
      </c>
      <c r="F519" s="16">
        <v>15</v>
      </c>
      <c r="G519" s="16">
        <f>Table1[[#This Row],[QUANTITA'']]*Table1[[#This Row],[PREZZO UNITARIO]]</f>
        <v>0</v>
      </c>
      <c r="H519" s="17">
        <f>Table1[[#This Row],[TOTALE]]*22%</f>
        <v>0</v>
      </c>
      <c r="K519" s="2"/>
      <c r="L519" s="2"/>
      <c r="M519" s="2"/>
      <c r="N519" s="2"/>
    </row>
    <row r="520" spans="1:14" ht="14.25" customHeight="1">
      <c r="A520" s="13" t="s">
        <v>115</v>
      </c>
      <c r="B520" s="14" t="s">
        <v>8</v>
      </c>
      <c r="C520" s="14" t="s">
        <v>1398</v>
      </c>
      <c r="D520" s="14" t="s">
        <v>10</v>
      </c>
      <c r="E520" s="15">
        <v>0</v>
      </c>
      <c r="F520" s="16">
        <v>39</v>
      </c>
      <c r="G520" s="16">
        <f>Table1[[#This Row],[QUANTITA'']]*Table1[[#This Row],[PREZZO UNITARIO]]</f>
        <v>0</v>
      </c>
      <c r="H520" s="17">
        <f>Table1[[#This Row],[TOTALE]]*22%</f>
        <v>0</v>
      </c>
      <c r="K520" s="2"/>
      <c r="L520" s="2"/>
      <c r="M520" s="2"/>
      <c r="N520" s="2"/>
    </row>
    <row r="521" spans="1:14" ht="14.25" customHeight="1">
      <c r="A521" s="13" t="s">
        <v>115</v>
      </c>
      <c r="B521" s="14" t="s">
        <v>8</v>
      </c>
      <c r="C521" s="14" t="s">
        <v>1398</v>
      </c>
      <c r="D521" s="14"/>
      <c r="E521" s="15">
        <v>20</v>
      </c>
      <c r="F521" s="16">
        <v>31</v>
      </c>
      <c r="G521" s="16">
        <f>Table1[[#This Row],[QUANTITA'']]*Table1[[#This Row],[PREZZO UNITARIO]]</f>
        <v>620</v>
      </c>
      <c r="H521" s="17">
        <f>Table1[[#This Row],[TOTALE]]*22%</f>
        <v>136.4</v>
      </c>
      <c r="K521" s="2"/>
      <c r="L521" s="2"/>
      <c r="M521" s="2"/>
      <c r="N521" s="2"/>
    </row>
    <row r="522" spans="1:14" ht="14.25" customHeight="1">
      <c r="A522" s="13" t="s">
        <v>116</v>
      </c>
      <c r="B522" s="14" t="s">
        <v>8</v>
      </c>
      <c r="C522" s="14" t="s">
        <v>1400</v>
      </c>
      <c r="D522" s="14" t="s">
        <v>10</v>
      </c>
      <c r="E522" s="15">
        <v>0</v>
      </c>
      <c r="F522" s="16">
        <v>26</v>
      </c>
      <c r="G522" s="16">
        <f>Table1[[#This Row],[QUANTITA'']]*Table1[[#This Row],[PREZZO UNITARIO]]</f>
        <v>0</v>
      </c>
      <c r="H522" s="17">
        <f>Table1[[#This Row],[TOTALE]]*22%</f>
        <v>0</v>
      </c>
      <c r="K522" s="2"/>
      <c r="L522" s="2"/>
      <c r="M522" s="2"/>
      <c r="N522" s="2"/>
    </row>
    <row r="523" spans="1:14" ht="14.25" customHeight="1">
      <c r="A523" s="13" t="s">
        <v>116</v>
      </c>
      <c r="B523" s="14" t="s">
        <v>8</v>
      </c>
      <c r="C523" s="14" t="s">
        <v>1400</v>
      </c>
      <c r="D523" s="14"/>
      <c r="E523" s="15">
        <v>20</v>
      </c>
      <c r="F523" s="16">
        <v>34</v>
      </c>
      <c r="G523" s="16">
        <f>Table1[[#This Row],[QUANTITA'']]*Table1[[#This Row],[PREZZO UNITARIO]]</f>
        <v>680</v>
      </c>
      <c r="H523" s="17">
        <f>Table1[[#This Row],[TOTALE]]*22%</f>
        <v>149.6</v>
      </c>
      <c r="K523" s="2"/>
      <c r="L523" s="2"/>
      <c r="M523" s="2"/>
      <c r="N523" s="2"/>
    </row>
    <row r="524" spans="1:14" ht="14.25" customHeight="1">
      <c r="A524" s="13" t="s">
        <v>116</v>
      </c>
      <c r="B524" s="14" t="s">
        <v>8</v>
      </c>
      <c r="C524" s="14" t="s">
        <v>1400</v>
      </c>
      <c r="D524" s="14"/>
      <c r="E524" s="15">
        <v>10</v>
      </c>
      <c r="F524" s="16">
        <v>38</v>
      </c>
      <c r="G524" s="16">
        <f>Table1[[#This Row],[QUANTITA'']]*Table1[[#This Row],[PREZZO UNITARIO]]</f>
        <v>380</v>
      </c>
      <c r="H524" s="17">
        <f>Table1[[#This Row],[TOTALE]]*22%</f>
        <v>83.6</v>
      </c>
      <c r="K524" s="2"/>
      <c r="L524" s="2"/>
      <c r="M524" s="2"/>
      <c r="N524" s="2"/>
    </row>
    <row r="525" spans="1:14" ht="14.25" customHeight="1">
      <c r="A525" s="13" t="s">
        <v>117</v>
      </c>
      <c r="B525" s="14" t="s">
        <v>8</v>
      </c>
      <c r="C525" s="14" t="s">
        <v>1391</v>
      </c>
      <c r="D525" s="14" t="s">
        <v>10</v>
      </c>
      <c r="E525" s="15">
        <v>0</v>
      </c>
      <c r="F525" s="16">
        <v>14</v>
      </c>
      <c r="G525" s="16">
        <f>Table1[[#This Row],[QUANTITA'']]*Table1[[#This Row],[PREZZO UNITARIO]]</f>
        <v>0</v>
      </c>
      <c r="H525" s="17">
        <f>Table1[[#This Row],[TOTALE]]*22%</f>
        <v>0</v>
      </c>
      <c r="K525" s="2"/>
      <c r="L525" s="2"/>
      <c r="M525" s="2"/>
      <c r="N525" s="2"/>
    </row>
    <row r="526" spans="1:14" ht="14.25" customHeight="1">
      <c r="A526" s="13" t="s">
        <v>118</v>
      </c>
      <c r="B526" s="14" t="s">
        <v>8</v>
      </c>
      <c r="C526" s="14" t="s">
        <v>1393</v>
      </c>
      <c r="D526" s="14"/>
      <c r="E526" s="15">
        <v>10</v>
      </c>
      <c r="F526" s="16">
        <v>17</v>
      </c>
      <c r="G526" s="16">
        <f>Table1[[#This Row],[QUANTITA'']]*Table1[[#This Row],[PREZZO UNITARIO]]</f>
        <v>170</v>
      </c>
      <c r="H526" s="17">
        <f>Table1[[#This Row],[TOTALE]]*22%</f>
        <v>37.4</v>
      </c>
      <c r="K526" s="2"/>
      <c r="L526" s="2"/>
      <c r="M526" s="2"/>
      <c r="N526" s="2"/>
    </row>
    <row r="527" spans="1:14" ht="14.25" customHeight="1">
      <c r="A527" s="13" t="s">
        <v>118</v>
      </c>
      <c r="B527" s="14" t="s">
        <v>8</v>
      </c>
      <c r="C527" s="14" t="s">
        <v>1393</v>
      </c>
      <c r="D527" s="14" t="s">
        <v>10</v>
      </c>
      <c r="E527" s="15">
        <v>0</v>
      </c>
      <c r="F527" s="16">
        <v>35</v>
      </c>
      <c r="G527" s="16">
        <f>Table1[[#This Row],[QUANTITA'']]*Table1[[#This Row],[PREZZO UNITARIO]]</f>
        <v>0</v>
      </c>
      <c r="H527" s="17">
        <f>Table1[[#This Row],[TOTALE]]*22%</f>
        <v>0</v>
      </c>
      <c r="K527" s="2"/>
      <c r="L527" s="2"/>
      <c r="M527" s="2"/>
      <c r="N527" s="2"/>
    </row>
    <row r="528" spans="1:14" ht="14.25" customHeight="1">
      <c r="A528" s="13" t="s">
        <v>118</v>
      </c>
      <c r="B528" s="14" t="s">
        <v>8</v>
      </c>
      <c r="C528" s="14" t="s">
        <v>1393</v>
      </c>
      <c r="D528" s="14"/>
      <c r="E528" s="15">
        <v>20</v>
      </c>
      <c r="F528" s="16">
        <v>19</v>
      </c>
      <c r="G528" s="16">
        <f>Table1[[#This Row],[QUANTITA'']]*Table1[[#This Row],[PREZZO UNITARIO]]</f>
        <v>380</v>
      </c>
      <c r="H528" s="17">
        <f>Table1[[#This Row],[TOTALE]]*22%</f>
        <v>83.6</v>
      </c>
      <c r="K528" s="2"/>
      <c r="L528" s="2"/>
      <c r="M528" s="2"/>
      <c r="N528" s="2"/>
    </row>
    <row r="529" spans="1:14" ht="14.25" customHeight="1">
      <c r="A529" s="13" t="s">
        <v>119</v>
      </c>
      <c r="B529" s="14" t="s">
        <v>8</v>
      </c>
      <c r="C529" s="14" t="s">
        <v>1398</v>
      </c>
      <c r="D529" s="14" t="s">
        <v>10</v>
      </c>
      <c r="E529" s="15">
        <v>0</v>
      </c>
      <c r="F529" s="16">
        <v>19</v>
      </c>
      <c r="G529" s="16">
        <f>Table1[[#This Row],[QUANTITA'']]*Table1[[#This Row],[PREZZO UNITARIO]]</f>
        <v>0</v>
      </c>
      <c r="H529" s="17">
        <f>Table1[[#This Row],[TOTALE]]*22%</f>
        <v>0</v>
      </c>
      <c r="K529" s="2"/>
      <c r="L529" s="2"/>
      <c r="M529" s="2"/>
      <c r="N529" s="2"/>
    </row>
    <row r="530" spans="1:14" ht="14.25" customHeight="1">
      <c r="A530" s="13" t="s">
        <v>119</v>
      </c>
      <c r="B530" s="14" t="s">
        <v>8</v>
      </c>
      <c r="C530" s="14" t="s">
        <v>1398</v>
      </c>
      <c r="D530" s="14"/>
      <c r="E530" s="15">
        <v>20</v>
      </c>
      <c r="F530" s="16">
        <v>31</v>
      </c>
      <c r="G530" s="16">
        <f>Table1[[#This Row],[QUANTITA'']]*Table1[[#This Row],[PREZZO UNITARIO]]</f>
        <v>620</v>
      </c>
      <c r="H530" s="17">
        <f>Table1[[#This Row],[TOTALE]]*22%</f>
        <v>136.4</v>
      </c>
      <c r="K530" s="2"/>
      <c r="L530" s="2"/>
      <c r="M530" s="2"/>
      <c r="N530" s="2"/>
    </row>
    <row r="531" spans="1:14" ht="14.25" customHeight="1">
      <c r="A531" s="13" t="s">
        <v>120</v>
      </c>
      <c r="B531" s="14" t="s">
        <v>8</v>
      </c>
      <c r="C531" s="14" t="s">
        <v>1398</v>
      </c>
      <c r="D531" s="14" t="s">
        <v>10</v>
      </c>
      <c r="E531" s="15">
        <v>0</v>
      </c>
      <c r="F531" s="16">
        <v>29</v>
      </c>
      <c r="G531" s="16">
        <f>Table1[[#This Row],[QUANTITA'']]*Table1[[#This Row],[PREZZO UNITARIO]]</f>
        <v>0</v>
      </c>
      <c r="H531" s="17">
        <f>Table1[[#This Row],[TOTALE]]*22%</f>
        <v>0</v>
      </c>
      <c r="K531" s="2"/>
      <c r="L531" s="2"/>
      <c r="M531" s="2"/>
      <c r="N531" s="2"/>
    </row>
    <row r="532" spans="1:14" ht="14.25" customHeight="1">
      <c r="A532" s="13" t="s">
        <v>120</v>
      </c>
      <c r="B532" s="14" t="s">
        <v>8</v>
      </c>
      <c r="C532" s="14" t="s">
        <v>1398</v>
      </c>
      <c r="D532" s="14"/>
      <c r="E532" s="15">
        <v>20</v>
      </c>
      <c r="F532" s="16">
        <v>31</v>
      </c>
      <c r="G532" s="16">
        <f>Table1[[#This Row],[QUANTITA'']]*Table1[[#This Row],[PREZZO UNITARIO]]</f>
        <v>620</v>
      </c>
      <c r="H532" s="17">
        <f>Table1[[#This Row],[TOTALE]]*22%</f>
        <v>136.4</v>
      </c>
      <c r="K532" s="2"/>
      <c r="L532" s="2"/>
      <c r="M532" s="2"/>
      <c r="N532" s="2"/>
    </row>
    <row r="533" spans="1:14" ht="14.25" customHeight="1">
      <c r="A533" s="13" t="s">
        <v>121</v>
      </c>
      <c r="B533" s="14" t="s">
        <v>8</v>
      </c>
      <c r="C533" s="14" t="s">
        <v>1398</v>
      </c>
      <c r="D533" s="14"/>
      <c r="E533" s="15">
        <v>20</v>
      </c>
      <c r="F533" s="16">
        <v>22</v>
      </c>
      <c r="G533" s="16">
        <f>Table1[[#This Row],[QUANTITA'']]*Table1[[#This Row],[PREZZO UNITARIO]]</f>
        <v>440</v>
      </c>
      <c r="H533" s="17">
        <f>Table1[[#This Row],[TOTALE]]*22%</f>
        <v>96.8</v>
      </c>
      <c r="K533" s="2"/>
      <c r="L533" s="2"/>
      <c r="M533" s="2"/>
      <c r="N533" s="2"/>
    </row>
    <row r="534" spans="1:14" ht="14.25" customHeight="1">
      <c r="A534" s="13" t="s">
        <v>121</v>
      </c>
      <c r="B534" s="14" t="s">
        <v>8</v>
      </c>
      <c r="C534" s="14" t="s">
        <v>1398</v>
      </c>
      <c r="D534" s="14"/>
      <c r="E534" s="15">
        <v>20</v>
      </c>
      <c r="F534" s="16">
        <v>26</v>
      </c>
      <c r="G534" s="16">
        <f>Table1[[#This Row],[QUANTITA'']]*Table1[[#This Row],[PREZZO UNITARIO]]</f>
        <v>520</v>
      </c>
      <c r="H534" s="17">
        <f>Table1[[#This Row],[TOTALE]]*22%</f>
        <v>114.4</v>
      </c>
      <c r="K534" s="2"/>
      <c r="L534" s="2"/>
      <c r="M534" s="2"/>
      <c r="N534" s="2"/>
    </row>
    <row r="535" spans="1:14" ht="14.25" customHeight="1">
      <c r="A535" s="13" t="s">
        <v>121</v>
      </c>
      <c r="B535" s="14" t="s">
        <v>8</v>
      </c>
      <c r="C535" s="14" t="s">
        <v>1398</v>
      </c>
      <c r="D535" s="14" t="s">
        <v>10</v>
      </c>
      <c r="E535" s="15">
        <v>0</v>
      </c>
      <c r="F535" s="16">
        <v>35</v>
      </c>
      <c r="G535" s="16">
        <f>Table1[[#This Row],[QUANTITA'']]*Table1[[#This Row],[PREZZO UNITARIO]]</f>
        <v>0</v>
      </c>
      <c r="H535" s="17">
        <f>Table1[[#This Row],[TOTALE]]*22%</f>
        <v>0</v>
      </c>
      <c r="K535" s="2"/>
      <c r="L535" s="2"/>
      <c r="M535" s="2"/>
      <c r="N535" s="2"/>
    </row>
    <row r="536" spans="1:14" ht="14.25" customHeight="1">
      <c r="A536" s="13" t="s">
        <v>122</v>
      </c>
      <c r="B536" s="14" t="s">
        <v>8</v>
      </c>
      <c r="C536" s="14" t="s">
        <v>1399</v>
      </c>
      <c r="D536" s="14" t="s">
        <v>10</v>
      </c>
      <c r="E536" s="15">
        <v>0</v>
      </c>
      <c r="F536" s="16">
        <v>19</v>
      </c>
      <c r="G536" s="16">
        <f>Table1[[#This Row],[QUANTITA'']]*Table1[[#This Row],[PREZZO UNITARIO]]</f>
        <v>0</v>
      </c>
      <c r="H536" s="17">
        <f>Table1[[#This Row],[TOTALE]]*22%</f>
        <v>0</v>
      </c>
      <c r="K536" s="2"/>
      <c r="L536" s="2"/>
      <c r="M536" s="2"/>
      <c r="N536" s="2"/>
    </row>
    <row r="537" spans="1:14" ht="14.25" customHeight="1">
      <c r="A537" s="13" t="s">
        <v>123</v>
      </c>
      <c r="B537" s="14" t="s">
        <v>8</v>
      </c>
      <c r="C537" s="14" t="s">
        <v>1398</v>
      </c>
      <c r="D537" s="14" t="s">
        <v>10</v>
      </c>
      <c r="E537" s="15">
        <v>0</v>
      </c>
      <c r="F537" s="16">
        <v>37</v>
      </c>
      <c r="G537" s="16">
        <f>Table1[[#This Row],[QUANTITA'']]*Table1[[#This Row],[PREZZO UNITARIO]]</f>
        <v>0</v>
      </c>
      <c r="H537" s="17">
        <f>Table1[[#This Row],[TOTALE]]*22%</f>
        <v>0</v>
      </c>
      <c r="K537" s="2"/>
      <c r="L537" s="2"/>
      <c r="M537" s="2"/>
      <c r="N537" s="2"/>
    </row>
    <row r="538" spans="1:14" ht="14.25" customHeight="1">
      <c r="A538" s="13" t="s">
        <v>124</v>
      </c>
      <c r="B538" s="14" t="s">
        <v>8</v>
      </c>
      <c r="C538" s="14" t="s">
        <v>1398</v>
      </c>
      <c r="D538" s="14"/>
      <c r="E538" s="15">
        <v>20</v>
      </c>
      <c r="F538" s="16">
        <v>33</v>
      </c>
      <c r="G538" s="16">
        <f>Table1[[#This Row],[QUANTITA'']]*Table1[[#This Row],[PREZZO UNITARIO]]</f>
        <v>660</v>
      </c>
      <c r="H538" s="17">
        <f>Table1[[#This Row],[TOTALE]]*22%</f>
        <v>145.19999999999999</v>
      </c>
      <c r="K538" s="2"/>
      <c r="L538" s="2"/>
      <c r="M538" s="2"/>
      <c r="N538" s="2"/>
    </row>
    <row r="539" spans="1:14" ht="14.25" customHeight="1">
      <c r="A539" s="13" t="s">
        <v>124</v>
      </c>
      <c r="B539" s="14" t="s">
        <v>8</v>
      </c>
      <c r="C539" s="14" t="s">
        <v>1398</v>
      </c>
      <c r="D539" s="14" t="s">
        <v>10</v>
      </c>
      <c r="E539" s="15">
        <v>0</v>
      </c>
      <c r="F539" s="16">
        <v>38</v>
      </c>
      <c r="G539" s="16">
        <f>Table1[[#This Row],[QUANTITA'']]*Table1[[#This Row],[PREZZO UNITARIO]]</f>
        <v>0</v>
      </c>
      <c r="H539" s="17">
        <f>Table1[[#This Row],[TOTALE]]*22%</f>
        <v>0</v>
      </c>
      <c r="K539" s="2"/>
      <c r="L539" s="2"/>
      <c r="M539" s="2"/>
      <c r="N539" s="2"/>
    </row>
    <row r="540" spans="1:14" ht="14.25" customHeight="1">
      <c r="A540" s="13" t="s">
        <v>125</v>
      </c>
      <c r="B540" s="14" t="s">
        <v>8</v>
      </c>
      <c r="C540" s="14" t="s">
        <v>1398</v>
      </c>
      <c r="D540" s="14"/>
      <c r="E540" s="15">
        <v>20</v>
      </c>
      <c r="F540" s="16">
        <v>33</v>
      </c>
      <c r="G540" s="16">
        <f>Table1[[#This Row],[QUANTITA'']]*Table1[[#This Row],[PREZZO UNITARIO]]</f>
        <v>660</v>
      </c>
      <c r="H540" s="17">
        <f>Table1[[#This Row],[TOTALE]]*22%</f>
        <v>145.19999999999999</v>
      </c>
      <c r="K540" s="2"/>
      <c r="L540" s="2"/>
      <c r="M540" s="2"/>
      <c r="N540" s="2"/>
    </row>
    <row r="541" spans="1:14" ht="14.25" customHeight="1">
      <c r="A541" s="13" t="s">
        <v>125</v>
      </c>
      <c r="B541" s="14" t="s">
        <v>8</v>
      </c>
      <c r="C541" s="14" t="s">
        <v>1398</v>
      </c>
      <c r="D541" s="14" t="s">
        <v>10</v>
      </c>
      <c r="E541" s="15">
        <v>0</v>
      </c>
      <c r="F541" s="16">
        <v>30</v>
      </c>
      <c r="G541" s="16">
        <f>Table1[[#This Row],[QUANTITA'']]*Table1[[#This Row],[PREZZO UNITARIO]]</f>
        <v>0</v>
      </c>
      <c r="H541" s="17">
        <f>Table1[[#This Row],[TOTALE]]*22%</f>
        <v>0</v>
      </c>
      <c r="K541" s="2"/>
      <c r="L541" s="2"/>
      <c r="M541" s="2"/>
      <c r="N541" s="2"/>
    </row>
    <row r="542" spans="1:14" ht="14.25" customHeight="1">
      <c r="A542" s="13" t="s">
        <v>125</v>
      </c>
      <c r="B542" s="14" t="s">
        <v>8</v>
      </c>
      <c r="C542" s="14" t="s">
        <v>1398</v>
      </c>
      <c r="D542" s="14"/>
      <c r="E542" s="15">
        <v>10</v>
      </c>
      <c r="F542" s="16">
        <v>23</v>
      </c>
      <c r="G542" s="16">
        <f>Table1[[#This Row],[QUANTITA'']]*Table1[[#This Row],[PREZZO UNITARIO]]</f>
        <v>230</v>
      </c>
      <c r="H542" s="17">
        <f>Table1[[#This Row],[TOTALE]]*22%</f>
        <v>50.6</v>
      </c>
      <c r="K542" s="2"/>
      <c r="L542" s="2"/>
      <c r="M542" s="2"/>
      <c r="N542" s="2"/>
    </row>
    <row r="543" spans="1:14" ht="14.25" customHeight="1">
      <c r="A543" s="13" t="s">
        <v>126</v>
      </c>
      <c r="B543" s="14" t="s">
        <v>8</v>
      </c>
      <c r="C543" s="14" t="s">
        <v>1398</v>
      </c>
      <c r="D543" s="14" t="s">
        <v>10</v>
      </c>
      <c r="E543" s="15">
        <v>0</v>
      </c>
      <c r="F543" s="16">
        <v>37</v>
      </c>
      <c r="G543" s="16">
        <f>Table1[[#This Row],[QUANTITA'']]*Table1[[#This Row],[PREZZO UNITARIO]]</f>
        <v>0</v>
      </c>
      <c r="H543" s="17">
        <f>Table1[[#This Row],[TOTALE]]*22%</f>
        <v>0</v>
      </c>
      <c r="K543" s="2"/>
      <c r="L543" s="2"/>
      <c r="M543" s="2"/>
      <c r="N543" s="2"/>
    </row>
    <row r="544" spans="1:14" ht="14.25" customHeight="1">
      <c r="A544" s="13" t="s">
        <v>126</v>
      </c>
      <c r="B544" s="14" t="s">
        <v>8</v>
      </c>
      <c r="C544" s="14" t="s">
        <v>1398</v>
      </c>
      <c r="D544" s="14"/>
      <c r="E544" s="15">
        <v>20</v>
      </c>
      <c r="F544" s="16">
        <v>36</v>
      </c>
      <c r="G544" s="16">
        <f>Table1[[#This Row],[QUANTITA'']]*Table1[[#This Row],[PREZZO UNITARIO]]</f>
        <v>720</v>
      </c>
      <c r="H544" s="17">
        <f>Table1[[#This Row],[TOTALE]]*22%</f>
        <v>158.4</v>
      </c>
      <c r="K544" s="2"/>
      <c r="L544" s="2"/>
      <c r="M544" s="2"/>
      <c r="N544" s="2"/>
    </row>
    <row r="545" spans="1:14" ht="14.25" customHeight="1">
      <c r="A545" s="13" t="s">
        <v>127</v>
      </c>
      <c r="B545" s="14" t="s">
        <v>8</v>
      </c>
      <c r="C545" s="14" t="s">
        <v>1398</v>
      </c>
      <c r="D545" s="14" t="s">
        <v>10</v>
      </c>
      <c r="E545" s="15">
        <v>0</v>
      </c>
      <c r="F545" s="16">
        <v>18</v>
      </c>
      <c r="G545" s="16">
        <f>Table1[[#This Row],[QUANTITA'']]*Table1[[#This Row],[PREZZO UNITARIO]]</f>
        <v>0</v>
      </c>
      <c r="H545" s="17">
        <f>Table1[[#This Row],[TOTALE]]*22%</f>
        <v>0</v>
      </c>
      <c r="K545" s="2"/>
      <c r="L545" s="2"/>
      <c r="M545" s="2"/>
      <c r="N545" s="2"/>
    </row>
    <row r="546" spans="1:14" ht="14.25" customHeight="1">
      <c r="A546" s="13" t="s">
        <v>127</v>
      </c>
      <c r="B546" s="14" t="s">
        <v>8</v>
      </c>
      <c r="C546" s="14" t="s">
        <v>1398</v>
      </c>
      <c r="D546" s="14"/>
      <c r="E546" s="15">
        <v>20</v>
      </c>
      <c r="F546" s="16">
        <v>22</v>
      </c>
      <c r="G546" s="16">
        <f>Table1[[#This Row],[QUANTITA'']]*Table1[[#This Row],[PREZZO UNITARIO]]</f>
        <v>440</v>
      </c>
      <c r="H546" s="17">
        <f>Table1[[#This Row],[TOTALE]]*22%</f>
        <v>96.8</v>
      </c>
      <c r="K546" s="2"/>
      <c r="L546" s="2"/>
      <c r="M546" s="2"/>
      <c r="N546" s="2"/>
    </row>
    <row r="547" spans="1:14" ht="14.25" customHeight="1">
      <c r="A547" s="13" t="s">
        <v>128</v>
      </c>
      <c r="B547" s="14" t="s">
        <v>8</v>
      </c>
      <c r="C547" s="14" t="s">
        <v>1391</v>
      </c>
      <c r="D547" s="14" t="s">
        <v>10</v>
      </c>
      <c r="E547" s="15">
        <v>0</v>
      </c>
      <c r="F547" s="16">
        <v>27</v>
      </c>
      <c r="G547" s="16">
        <f>Table1[[#This Row],[QUANTITA'']]*Table1[[#This Row],[PREZZO UNITARIO]]</f>
        <v>0</v>
      </c>
      <c r="H547" s="17">
        <f>Table1[[#This Row],[TOTALE]]*22%</f>
        <v>0</v>
      </c>
      <c r="K547" s="2"/>
      <c r="L547" s="2"/>
      <c r="M547" s="2"/>
      <c r="N547" s="2"/>
    </row>
    <row r="548" spans="1:14" ht="14.25" customHeight="1">
      <c r="A548" s="13" t="s">
        <v>128</v>
      </c>
      <c r="B548" s="14" t="s">
        <v>8</v>
      </c>
      <c r="C548" s="14" t="s">
        <v>1391</v>
      </c>
      <c r="D548" s="14"/>
      <c r="E548" s="15">
        <v>10</v>
      </c>
      <c r="F548" s="16">
        <v>20</v>
      </c>
      <c r="G548" s="16">
        <f>Table1[[#This Row],[QUANTITA'']]*Table1[[#This Row],[PREZZO UNITARIO]]</f>
        <v>200</v>
      </c>
      <c r="H548" s="17">
        <f>Table1[[#This Row],[TOTALE]]*22%</f>
        <v>44</v>
      </c>
      <c r="K548" s="2"/>
      <c r="L548" s="2"/>
      <c r="M548" s="2"/>
      <c r="N548" s="2"/>
    </row>
    <row r="549" spans="1:14" ht="14.25" customHeight="1">
      <c r="A549" s="13" t="s">
        <v>129</v>
      </c>
      <c r="B549" s="14" t="s">
        <v>8</v>
      </c>
      <c r="C549" s="14" t="s">
        <v>1398</v>
      </c>
      <c r="D549" s="14" t="s">
        <v>10</v>
      </c>
      <c r="E549" s="15">
        <v>0</v>
      </c>
      <c r="F549" s="16">
        <v>16</v>
      </c>
      <c r="G549" s="16">
        <f>Table1[[#This Row],[QUANTITA'']]*Table1[[#This Row],[PREZZO UNITARIO]]</f>
        <v>0</v>
      </c>
      <c r="H549" s="17">
        <f>Table1[[#This Row],[TOTALE]]*22%</f>
        <v>0</v>
      </c>
      <c r="K549" s="2"/>
      <c r="L549" s="2"/>
      <c r="M549" s="2"/>
      <c r="N549" s="2"/>
    </row>
    <row r="550" spans="1:14" ht="14.25" customHeight="1">
      <c r="A550" s="13" t="s">
        <v>129</v>
      </c>
      <c r="B550" s="14" t="s">
        <v>8</v>
      </c>
      <c r="C550" s="14" t="s">
        <v>1398</v>
      </c>
      <c r="D550" s="14"/>
      <c r="E550" s="15">
        <v>20</v>
      </c>
      <c r="F550" s="16">
        <v>19</v>
      </c>
      <c r="G550" s="16">
        <f>Table1[[#This Row],[QUANTITA'']]*Table1[[#This Row],[PREZZO UNITARIO]]</f>
        <v>380</v>
      </c>
      <c r="H550" s="17">
        <f>Table1[[#This Row],[TOTALE]]*22%</f>
        <v>83.6</v>
      </c>
      <c r="K550" s="2"/>
      <c r="L550" s="2"/>
      <c r="M550" s="2"/>
      <c r="N550" s="2"/>
    </row>
    <row r="551" spans="1:14" ht="14.25" customHeight="1">
      <c r="A551" s="13" t="s">
        <v>130</v>
      </c>
      <c r="B551" s="14" t="s">
        <v>8</v>
      </c>
      <c r="C551" s="14" t="s">
        <v>1391</v>
      </c>
      <c r="D551" s="14" t="s">
        <v>10</v>
      </c>
      <c r="E551" s="15">
        <v>0</v>
      </c>
      <c r="F551" s="16">
        <v>17</v>
      </c>
      <c r="G551" s="16">
        <f>Table1[[#This Row],[QUANTITA'']]*Table1[[#This Row],[PREZZO UNITARIO]]</f>
        <v>0</v>
      </c>
      <c r="H551" s="17">
        <f>Table1[[#This Row],[TOTALE]]*22%</f>
        <v>0</v>
      </c>
      <c r="K551" s="2"/>
      <c r="L551" s="2"/>
      <c r="M551" s="2"/>
      <c r="N551" s="2"/>
    </row>
    <row r="552" spans="1:14" ht="14.25" customHeight="1">
      <c r="A552" s="13" t="s">
        <v>131</v>
      </c>
      <c r="B552" s="14" t="s">
        <v>8</v>
      </c>
      <c r="C552" s="14" t="s">
        <v>70</v>
      </c>
      <c r="D552" s="14" t="s">
        <v>10</v>
      </c>
      <c r="E552" s="15">
        <v>0</v>
      </c>
      <c r="F552" s="16">
        <v>23</v>
      </c>
      <c r="G552" s="16">
        <f>Table1[[#This Row],[QUANTITA'']]*Table1[[#This Row],[PREZZO UNITARIO]]</f>
        <v>0</v>
      </c>
      <c r="H552" s="17">
        <f>Table1[[#This Row],[TOTALE]]*22%</f>
        <v>0</v>
      </c>
      <c r="K552" s="2"/>
      <c r="L552" s="2"/>
      <c r="M552" s="2"/>
      <c r="N552" s="2"/>
    </row>
    <row r="553" spans="1:14" ht="14.25" customHeight="1">
      <c r="A553" s="13" t="s">
        <v>132</v>
      </c>
      <c r="B553" s="14" t="s">
        <v>8</v>
      </c>
      <c r="C553" s="14" t="s">
        <v>1398</v>
      </c>
      <c r="D553" s="14"/>
      <c r="E553" s="15">
        <v>20</v>
      </c>
      <c r="F553" s="16">
        <v>15</v>
      </c>
      <c r="G553" s="16">
        <f>Table1[[#This Row],[QUANTITA'']]*Table1[[#This Row],[PREZZO UNITARIO]]</f>
        <v>300</v>
      </c>
      <c r="H553" s="17">
        <f>Table1[[#This Row],[TOTALE]]*22%</f>
        <v>66</v>
      </c>
      <c r="K553" s="2"/>
      <c r="L553" s="2"/>
      <c r="M553" s="2"/>
      <c r="N553" s="2"/>
    </row>
    <row r="554" spans="1:14" ht="14.25" customHeight="1">
      <c r="A554" s="13" t="s">
        <v>132</v>
      </c>
      <c r="B554" s="14" t="s">
        <v>8</v>
      </c>
      <c r="C554" s="14" t="s">
        <v>1398</v>
      </c>
      <c r="D554" s="14" t="s">
        <v>10</v>
      </c>
      <c r="E554" s="15">
        <v>0</v>
      </c>
      <c r="F554" s="16">
        <v>10</v>
      </c>
      <c r="G554" s="16">
        <f>Table1[[#This Row],[QUANTITA'']]*Table1[[#This Row],[PREZZO UNITARIO]]</f>
        <v>0</v>
      </c>
      <c r="H554" s="17">
        <f>Table1[[#This Row],[TOTALE]]*22%</f>
        <v>0</v>
      </c>
      <c r="K554" s="2"/>
      <c r="L554" s="2"/>
      <c r="M554" s="2"/>
      <c r="N554" s="2"/>
    </row>
    <row r="555" spans="1:14" ht="14.25" customHeight="1">
      <c r="A555" s="13" t="s">
        <v>133</v>
      </c>
      <c r="B555" s="14" t="s">
        <v>8</v>
      </c>
      <c r="C555" s="14" t="s">
        <v>1399</v>
      </c>
      <c r="D555" s="14" t="s">
        <v>10</v>
      </c>
      <c r="E555" s="15">
        <v>0</v>
      </c>
      <c r="F555" s="16">
        <v>20</v>
      </c>
      <c r="G555" s="16">
        <f>Table1[[#This Row],[QUANTITA'']]*Table1[[#This Row],[PREZZO UNITARIO]]</f>
        <v>0</v>
      </c>
      <c r="H555" s="17">
        <f>Table1[[#This Row],[TOTALE]]*22%</f>
        <v>0</v>
      </c>
      <c r="K555" s="2"/>
      <c r="L555" s="2"/>
      <c r="M555" s="2"/>
      <c r="N555" s="2"/>
    </row>
    <row r="556" spans="1:14" ht="14.25" customHeight="1">
      <c r="A556" s="13" t="s">
        <v>133</v>
      </c>
      <c r="B556" s="14" t="s">
        <v>8</v>
      </c>
      <c r="C556" s="14" t="s">
        <v>1399</v>
      </c>
      <c r="D556" s="14"/>
      <c r="E556" s="15">
        <v>10</v>
      </c>
      <c r="F556" s="16">
        <v>12</v>
      </c>
      <c r="G556" s="16">
        <f>Table1[[#This Row],[QUANTITA'']]*Table1[[#This Row],[PREZZO UNITARIO]]</f>
        <v>120</v>
      </c>
      <c r="H556" s="17">
        <f>Table1[[#This Row],[TOTALE]]*22%</f>
        <v>26.4</v>
      </c>
      <c r="K556" s="2"/>
      <c r="L556" s="2"/>
      <c r="M556" s="2"/>
      <c r="N556" s="2"/>
    </row>
    <row r="557" spans="1:14" ht="14.25" customHeight="1">
      <c r="A557" s="13" t="s">
        <v>133</v>
      </c>
      <c r="B557" s="14" t="s">
        <v>8</v>
      </c>
      <c r="C557" s="14" t="s">
        <v>1399</v>
      </c>
      <c r="D557" s="14"/>
      <c r="E557" s="15">
        <v>20</v>
      </c>
      <c r="F557" s="16">
        <v>37</v>
      </c>
      <c r="G557" s="16">
        <f>Table1[[#This Row],[QUANTITA'']]*Table1[[#This Row],[PREZZO UNITARIO]]</f>
        <v>740</v>
      </c>
      <c r="H557" s="17">
        <f>Table1[[#This Row],[TOTALE]]*22%</f>
        <v>162.80000000000001</v>
      </c>
      <c r="K557" s="2"/>
      <c r="L557" s="2"/>
      <c r="M557" s="2"/>
      <c r="N557" s="2"/>
    </row>
    <row r="558" spans="1:14" ht="14.25" customHeight="1">
      <c r="A558" s="13" t="s">
        <v>134</v>
      </c>
      <c r="B558" s="14" t="s">
        <v>8</v>
      </c>
      <c r="C558" s="14" t="s">
        <v>1393</v>
      </c>
      <c r="D558" s="14" t="s">
        <v>10</v>
      </c>
      <c r="E558" s="15">
        <v>0</v>
      </c>
      <c r="F558" s="16">
        <v>18</v>
      </c>
      <c r="G558" s="16">
        <f>Table1[[#This Row],[QUANTITA'']]*Table1[[#This Row],[PREZZO UNITARIO]]</f>
        <v>0</v>
      </c>
      <c r="H558" s="17">
        <f>Table1[[#This Row],[TOTALE]]*22%</f>
        <v>0</v>
      </c>
      <c r="K558" s="2"/>
      <c r="L558" s="2"/>
      <c r="M558" s="2"/>
      <c r="N558" s="2"/>
    </row>
    <row r="559" spans="1:14" ht="14.25" customHeight="1">
      <c r="A559" s="13" t="s">
        <v>135</v>
      </c>
      <c r="B559" s="14" t="s">
        <v>8</v>
      </c>
      <c r="C559" s="14" t="s">
        <v>1398</v>
      </c>
      <c r="D559" s="14"/>
      <c r="E559" s="15">
        <v>20</v>
      </c>
      <c r="F559" s="16">
        <v>26</v>
      </c>
      <c r="G559" s="16">
        <f>Table1[[#This Row],[QUANTITA'']]*Table1[[#This Row],[PREZZO UNITARIO]]</f>
        <v>520</v>
      </c>
      <c r="H559" s="17">
        <f>Table1[[#This Row],[TOTALE]]*22%</f>
        <v>114.4</v>
      </c>
      <c r="K559" s="2"/>
      <c r="L559" s="2"/>
      <c r="M559" s="2"/>
      <c r="N559" s="2"/>
    </row>
    <row r="560" spans="1:14" ht="14.25" customHeight="1">
      <c r="A560" s="13" t="s">
        <v>135</v>
      </c>
      <c r="B560" s="14" t="s">
        <v>8</v>
      </c>
      <c r="C560" s="14" t="s">
        <v>1398</v>
      </c>
      <c r="D560" s="14"/>
      <c r="E560" s="15">
        <v>10</v>
      </c>
      <c r="F560" s="16">
        <v>16</v>
      </c>
      <c r="G560" s="16">
        <f>Table1[[#This Row],[QUANTITA'']]*Table1[[#This Row],[PREZZO UNITARIO]]</f>
        <v>160</v>
      </c>
      <c r="H560" s="17">
        <f>Table1[[#This Row],[TOTALE]]*22%</f>
        <v>35.200000000000003</v>
      </c>
      <c r="K560" s="2"/>
      <c r="L560" s="2"/>
      <c r="M560" s="2"/>
      <c r="N560" s="2"/>
    </row>
    <row r="561" spans="1:14" ht="14.25" customHeight="1">
      <c r="A561" s="13" t="s">
        <v>135</v>
      </c>
      <c r="B561" s="14" t="s">
        <v>8</v>
      </c>
      <c r="C561" s="14" t="s">
        <v>1398</v>
      </c>
      <c r="D561" s="14" t="s">
        <v>10</v>
      </c>
      <c r="E561" s="15">
        <v>0</v>
      </c>
      <c r="F561" s="16">
        <v>26</v>
      </c>
      <c r="G561" s="16">
        <f>Table1[[#This Row],[QUANTITA'']]*Table1[[#This Row],[PREZZO UNITARIO]]</f>
        <v>0</v>
      </c>
      <c r="H561" s="17">
        <f>Table1[[#This Row],[TOTALE]]*22%</f>
        <v>0</v>
      </c>
      <c r="K561" s="2"/>
      <c r="L561" s="2"/>
      <c r="M561" s="2"/>
      <c r="N561" s="2"/>
    </row>
    <row r="562" spans="1:14" ht="14.25" customHeight="1">
      <c r="A562" s="13" t="s">
        <v>136</v>
      </c>
      <c r="B562" s="14" t="s">
        <v>8</v>
      </c>
      <c r="C562" s="14" t="s">
        <v>1398</v>
      </c>
      <c r="D562" s="14" t="s">
        <v>10</v>
      </c>
      <c r="E562" s="15">
        <v>0</v>
      </c>
      <c r="F562" s="16">
        <v>26</v>
      </c>
      <c r="G562" s="16">
        <f>Table1[[#This Row],[QUANTITA'']]*Table1[[#This Row],[PREZZO UNITARIO]]</f>
        <v>0</v>
      </c>
      <c r="H562" s="17">
        <f>Table1[[#This Row],[TOTALE]]*22%</f>
        <v>0</v>
      </c>
      <c r="K562" s="2"/>
      <c r="L562" s="2"/>
      <c r="M562" s="2"/>
      <c r="N562" s="2"/>
    </row>
    <row r="563" spans="1:14" ht="14.25" customHeight="1">
      <c r="A563" s="13" t="s">
        <v>136</v>
      </c>
      <c r="B563" s="14" t="s">
        <v>8</v>
      </c>
      <c r="C563" s="14" t="s">
        <v>1398</v>
      </c>
      <c r="D563" s="14"/>
      <c r="E563" s="15">
        <v>20</v>
      </c>
      <c r="F563" s="16">
        <v>17</v>
      </c>
      <c r="G563" s="16">
        <f>Table1[[#This Row],[QUANTITA'']]*Table1[[#This Row],[PREZZO UNITARIO]]</f>
        <v>340</v>
      </c>
      <c r="H563" s="17">
        <f>Table1[[#This Row],[TOTALE]]*22%</f>
        <v>74.8</v>
      </c>
      <c r="K563" s="2"/>
      <c r="L563" s="2"/>
      <c r="M563" s="2"/>
      <c r="N563" s="2"/>
    </row>
    <row r="564" spans="1:14" ht="14.25" customHeight="1">
      <c r="A564" s="13" t="s">
        <v>137</v>
      </c>
      <c r="B564" s="14" t="s">
        <v>8</v>
      </c>
      <c r="C564" s="14" t="s">
        <v>1399</v>
      </c>
      <c r="D564" s="14" t="s">
        <v>10</v>
      </c>
      <c r="E564" s="15">
        <v>0</v>
      </c>
      <c r="F564" s="16">
        <v>27</v>
      </c>
      <c r="G564" s="16">
        <f>Table1[[#This Row],[QUANTITA'']]*Table1[[#This Row],[PREZZO UNITARIO]]</f>
        <v>0</v>
      </c>
      <c r="H564" s="17">
        <f>Table1[[#This Row],[TOTALE]]*22%</f>
        <v>0</v>
      </c>
      <c r="K564" s="2"/>
      <c r="L564" s="2"/>
      <c r="M564" s="2"/>
      <c r="N564" s="2"/>
    </row>
    <row r="565" spans="1:14" ht="14.25" customHeight="1">
      <c r="A565" s="13" t="s">
        <v>138</v>
      </c>
      <c r="B565" s="14" t="s">
        <v>8</v>
      </c>
      <c r="C565" s="14" t="s">
        <v>1393</v>
      </c>
      <c r="D565" s="14" t="s">
        <v>10</v>
      </c>
      <c r="E565" s="15">
        <v>0</v>
      </c>
      <c r="F565" s="16">
        <v>30</v>
      </c>
      <c r="G565" s="16">
        <f>Table1[[#This Row],[QUANTITA'']]*Table1[[#This Row],[PREZZO UNITARIO]]</f>
        <v>0</v>
      </c>
      <c r="H565" s="17">
        <f>Table1[[#This Row],[TOTALE]]*22%</f>
        <v>0</v>
      </c>
      <c r="K565" s="2"/>
      <c r="L565" s="2"/>
      <c r="M565" s="2"/>
      <c r="N565" s="2"/>
    </row>
    <row r="566" spans="1:14" ht="14.25" customHeight="1">
      <c r="A566" s="13" t="s">
        <v>139</v>
      </c>
      <c r="B566" s="14" t="s">
        <v>8</v>
      </c>
      <c r="C566" s="14" t="s">
        <v>1398</v>
      </c>
      <c r="D566" s="14" t="s">
        <v>10</v>
      </c>
      <c r="E566" s="15">
        <v>0</v>
      </c>
      <c r="F566" s="16">
        <v>12</v>
      </c>
      <c r="G566" s="16">
        <f>Table1[[#This Row],[QUANTITA'']]*Table1[[#This Row],[PREZZO UNITARIO]]</f>
        <v>0</v>
      </c>
      <c r="H566" s="17">
        <f>Table1[[#This Row],[TOTALE]]*22%</f>
        <v>0</v>
      </c>
      <c r="K566" s="2"/>
      <c r="L566" s="2"/>
      <c r="M566" s="2"/>
      <c r="N566" s="2"/>
    </row>
    <row r="567" spans="1:14" ht="14.25" customHeight="1">
      <c r="A567" s="13" t="s">
        <v>139</v>
      </c>
      <c r="B567" s="14" t="s">
        <v>8</v>
      </c>
      <c r="C567" s="14" t="s">
        <v>1398</v>
      </c>
      <c r="D567" s="14"/>
      <c r="E567" s="15">
        <v>20</v>
      </c>
      <c r="F567" s="16">
        <v>23</v>
      </c>
      <c r="G567" s="16">
        <f>Table1[[#This Row],[QUANTITA'']]*Table1[[#This Row],[PREZZO UNITARIO]]</f>
        <v>460</v>
      </c>
      <c r="H567" s="17">
        <f>Table1[[#This Row],[TOTALE]]*22%</f>
        <v>101.2</v>
      </c>
      <c r="K567" s="2"/>
      <c r="L567" s="2"/>
      <c r="M567" s="2"/>
      <c r="N567" s="2"/>
    </row>
    <row r="568" spans="1:14" ht="14.25" customHeight="1">
      <c r="A568" s="13" t="s">
        <v>141</v>
      </c>
      <c r="B568" s="14" t="s">
        <v>8</v>
      </c>
      <c r="C568" s="14" t="s">
        <v>1393</v>
      </c>
      <c r="D568" s="14" t="s">
        <v>10</v>
      </c>
      <c r="E568" s="15">
        <v>0</v>
      </c>
      <c r="F568" s="16">
        <v>25</v>
      </c>
      <c r="G568" s="16">
        <f>Table1[[#This Row],[QUANTITA'']]*Table1[[#This Row],[PREZZO UNITARIO]]</f>
        <v>0</v>
      </c>
      <c r="H568" s="17">
        <f>Table1[[#This Row],[TOTALE]]*22%</f>
        <v>0</v>
      </c>
      <c r="K568" s="2"/>
      <c r="L568" s="2"/>
      <c r="M568" s="2"/>
      <c r="N568" s="2"/>
    </row>
    <row r="569" spans="1:14" ht="14.25" customHeight="1">
      <c r="A569" s="13" t="s">
        <v>142</v>
      </c>
      <c r="B569" s="14" t="s">
        <v>8</v>
      </c>
      <c r="C569" s="14" t="s">
        <v>1398</v>
      </c>
      <c r="D569" s="14" t="s">
        <v>10</v>
      </c>
      <c r="E569" s="15">
        <v>0</v>
      </c>
      <c r="F569" s="16">
        <v>29</v>
      </c>
      <c r="G569" s="16">
        <f>Table1[[#This Row],[QUANTITA'']]*Table1[[#This Row],[PREZZO UNITARIO]]</f>
        <v>0</v>
      </c>
      <c r="H569" s="17">
        <f>Table1[[#This Row],[TOTALE]]*22%</f>
        <v>0</v>
      </c>
      <c r="K569" s="2"/>
      <c r="L569" s="2"/>
      <c r="M569" s="2"/>
      <c r="N569" s="2"/>
    </row>
    <row r="570" spans="1:14" ht="14.25" customHeight="1">
      <c r="A570" s="13" t="s">
        <v>143</v>
      </c>
      <c r="B570" s="14" t="s">
        <v>8</v>
      </c>
      <c r="C570" s="14" t="s">
        <v>1393</v>
      </c>
      <c r="D570" s="14"/>
      <c r="E570" s="15">
        <v>20</v>
      </c>
      <c r="F570" s="16">
        <v>24</v>
      </c>
      <c r="G570" s="16">
        <f>Table1[[#This Row],[QUANTITA'']]*Table1[[#This Row],[PREZZO UNITARIO]]</f>
        <v>480</v>
      </c>
      <c r="H570" s="17">
        <f>Table1[[#This Row],[TOTALE]]*22%</f>
        <v>105.6</v>
      </c>
      <c r="K570" s="2"/>
      <c r="L570" s="2"/>
      <c r="M570" s="2"/>
      <c r="N570" s="2"/>
    </row>
    <row r="571" spans="1:14" ht="14.25" customHeight="1">
      <c r="A571" s="13" t="s">
        <v>144</v>
      </c>
      <c r="B571" s="14" t="s">
        <v>8</v>
      </c>
      <c r="C571" s="14" t="s">
        <v>1399</v>
      </c>
      <c r="D571" s="14"/>
      <c r="E571" s="15">
        <v>20</v>
      </c>
      <c r="F571" s="16">
        <v>36</v>
      </c>
      <c r="G571" s="16">
        <f>Table1[[#This Row],[QUANTITA'']]*Table1[[#This Row],[PREZZO UNITARIO]]</f>
        <v>720</v>
      </c>
      <c r="H571" s="17">
        <f>Table1[[#This Row],[TOTALE]]*22%</f>
        <v>158.4</v>
      </c>
      <c r="K571" s="2"/>
      <c r="L571" s="2"/>
      <c r="M571" s="2"/>
      <c r="N571" s="2"/>
    </row>
    <row r="572" spans="1:14" ht="14.25" customHeight="1">
      <c r="A572" s="13" t="s">
        <v>145</v>
      </c>
      <c r="B572" s="14" t="s">
        <v>8</v>
      </c>
      <c r="C572" s="14" t="s">
        <v>1401</v>
      </c>
      <c r="D572" s="14"/>
      <c r="E572" s="15">
        <v>20</v>
      </c>
      <c r="F572" s="16">
        <v>28</v>
      </c>
      <c r="G572" s="16">
        <f>Table1[[#This Row],[QUANTITA'']]*Table1[[#This Row],[PREZZO UNITARIO]]</f>
        <v>560</v>
      </c>
      <c r="H572" s="17">
        <f>Table1[[#This Row],[TOTALE]]*22%</f>
        <v>123.2</v>
      </c>
      <c r="K572" s="2"/>
      <c r="L572" s="2"/>
      <c r="M572" s="2"/>
      <c r="N572" s="2"/>
    </row>
    <row r="573" spans="1:14" ht="14.25" customHeight="1">
      <c r="A573" s="13" t="s">
        <v>145</v>
      </c>
      <c r="B573" s="14" t="s">
        <v>8</v>
      </c>
      <c r="C573" s="14" t="s">
        <v>1401</v>
      </c>
      <c r="D573" s="14"/>
      <c r="E573" s="15">
        <v>10</v>
      </c>
      <c r="F573" s="16">
        <v>17</v>
      </c>
      <c r="G573" s="16">
        <f>Table1[[#This Row],[QUANTITA'']]*Table1[[#This Row],[PREZZO UNITARIO]]</f>
        <v>170</v>
      </c>
      <c r="H573" s="17">
        <f>Table1[[#This Row],[TOTALE]]*22%</f>
        <v>37.4</v>
      </c>
      <c r="K573" s="2"/>
      <c r="L573" s="2"/>
      <c r="M573" s="2"/>
      <c r="N573" s="2"/>
    </row>
    <row r="574" spans="1:14" ht="14.25" customHeight="1">
      <c r="A574" s="13" t="s">
        <v>146</v>
      </c>
      <c r="B574" s="14" t="s">
        <v>8</v>
      </c>
      <c r="C574" s="14" t="s">
        <v>1399</v>
      </c>
      <c r="D574" s="14"/>
      <c r="E574" s="15">
        <v>10</v>
      </c>
      <c r="F574" s="16">
        <v>40</v>
      </c>
      <c r="G574" s="16">
        <f>Table1[[#This Row],[QUANTITA'']]*Table1[[#This Row],[PREZZO UNITARIO]]</f>
        <v>400</v>
      </c>
      <c r="H574" s="17">
        <f>Table1[[#This Row],[TOTALE]]*22%</f>
        <v>88</v>
      </c>
      <c r="K574" s="2"/>
      <c r="L574" s="2"/>
      <c r="M574" s="2"/>
      <c r="N574" s="2"/>
    </row>
    <row r="575" spans="1:14" ht="14.25" customHeight="1">
      <c r="A575" s="13" t="s">
        <v>146</v>
      </c>
      <c r="B575" s="14" t="s">
        <v>8</v>
      </c>
      <c r="C575" s="14" t="s">
        <v>1399</v>
      </c>
      <c r="D575" s="14" t="s">
        <v>10</v>
      </c>
      <c r="E575" s="15">
        <v>0</v>
      </c>
      <c r="F575" s="16">
        <v>25</v>
      </c>
      <c r="G575" s="16">
        <f>Table1[[#This Row],[QUANTITA'']]*Table1[[#This Row],[PREZZO UNITARIO]]</f>
        <v>0</v>
      </c>
      <c r="H575" s="17">
        <f>Table1[[#This Row],[TOTALE]]*22%</f>
        <v>0</v>
      </c>
      <c r="K575" s="2"/>
      <c r="L575" s="2"/>
      <c r="M575" s="2"/>
      <c r="N575" s="2"/>
    </row>
    <row r="576" spans="1:14" ht="14.25" customHeight="1">
      <c r="A576" s="13" t="s">
        <v>146</v>
      </c>
      <c r="B576" s="14" t="s">
        <v>8</v>
      </c>
      <c r="C576" s="14" t="s">
        <v>1399</v>
      </c>
      <c r="D576" s="14"/>
      <c r="E576" s="15">
        <v>20</v>
      </c>
      <c r="F576" s="16">
        <v>23</v>
      </c>
      <c r="G576" s="16">
        <f>Table1[[#This Row],[QUANTITA'']]*Table1[[#This Row],[PREZZO UNITARIO]]</f>
        <v>460</v>
      </c>
      <c r="H576" s="17">
        <f>Table1[[#This Row],[TOTALE]]*22%</f>
        <v>101.2</v>
      </c>
      <c r="K576" s="2"/>
      <c r="L576" s="2"/>
      <c r="M576" s="2"/>
      <c r="N576" s="2"/>
    </row>
    <row r="577" spans="1:14" ht="14.25" customHeight="1">
      <c r="A577" s="13" t="s">
        <v>147</v>
      </c>
      <c r="B577" s="14" t="s">
        <v>8</v>
      </c>
      <c r="C577" s="14" t="s">
        <v>1400</v>
      </c>
      <c r="D577" s="14" t="s">
        <v>10</v>
      </c>
      <c r="E577" s="15">
        <v>0</v>
      </c>
      <c r="F577" s="16">
        <v>27</v>
      </c>
      <c r="G577" s="16">
        <f>Table1[[#This Row],[QUANTITA'']]*Table1[[#This Row],[PREZZO UNITARIO]]</f>
        <v>0</v>
      </c>
      <c r="H577" s="17">
        <f>Table1[[#This Row],[TOTALE]]*22%</f>
        <v>0</v>
      </c>
      <c r="K577" s="2"/>
      <c r="L577" s="2"/>
      <c r="M577" s="2"/>
      <c r="N577" s="2"/>
    </row>
    <row r="578" spans="1:14" ht="14.25" customHeight="1">
      <c r="A578" s="13" t="s">
        <v>147</v>
      </c>
      <c r="B578" s="14" t="s">
        <v>8</v>
      </c>
      <c r="C578" s="14" t="s">
        <v>1400</v>
      </c>
      <c r="D578" s="14"/>
      <c r="E578" s="15">
        <v>10</v>
      </c>
      <c r="F578" s="16">
        <v>16</v>
      </c>
      <c r="G578" s="16">
        <f>Table1[[#This Row],[QUANTITA'']]*Table1[[#This Row],[PREZZO UNITARIO]]</f>
        <v>160</v>
      </c>
      <c r="H578" s="17">
        <f>Table1[[#This Row],[TOTALE]]*22%</f>
        <v>35.200000000000003</v>
      </c>
      <c r="K578" s="2"/>
      <c r="L578" s="2"/>
      <c r="M578" s="2"/>
      <c r="N578" s="2"/>
    </row>
    <row r="579" spans="1:14" ht="14.25" customHeight="1">
      <c r="A579" s="13" t="s">
        <v>147</v>
      </c>
      <c r="B579" s="14" t="s">
        <v>8</v>
      </c>
      <c r="C579" s="14" t="s">
        <v>1400</v>
      </c>
      <c r="D579" s="14"/>
      <c r="E579" s="15">
        <v>20</v>
      </c>
      <c r="F579" s="16">
        <v>25</v>
      </c>
      <c r="G579" s="16">
        <f>Table1[[#This Row],[QUANTITA'']]*Table1[[#This Row],[PREZZO UNITARIO]]</f>
        <v>500</v>
      </c>
      <c r="H579" s="17">
        <f>Table1[[#This Row],[TOTALE]]*22%</f>
        <v>110</v>
      </c>
      <c r="K579" s="2"/>
      <c r="L579" s="2"/>
      <c r="M579" s="2"/>
      <c r="N579" s="2"/>
    </row>
    <row r="580" spans="1:14" ht="14.25" customHeight="1">
      <c r="A580" s="13" t="s">
        <v>148</v>
      </c>
      <c r="B580" s="14" t="s">
        <v>8</v>
      </c>
      <c r="C580" s="14" t="s">
        <v>1399</v>
      </c>
      <c r="D580" s="14"/>
      <c r="E580" s="15">
        <v>20</v>
      </c>
      <c r="F580" s="16">
        <v>29</v>
      </c>
      <c r="G580" s="16">
        <f>Table1[[#This Row],[QUANTITA'']]*Table1[[#This Row],[PREZZO UNITARIO]]</f>
        <v>580</v>
      </c>
      <c r="H580" s="17">
        <f>Table1[[#This Row],[TOTALE]]*22%</f>
        <v>127.6</v>
      </c>
      <c r="K580" s="2"/>
      <c r="L580" s="2"/>
      <c r="M580" s="2"/>
      <c r="N580" s="2"/>
    </row>
    <row r="581" spans="1:14" ht="14.25" customHeight="1">
      <c r="A581" s="13" t="s">
        <v>148</v>
      </c>
      <c r="B581" s="14" t="s">
        <v>8</v>
      </c>
      <c r="C581" s="14" t="s">
        <v>1399</v>
      </c>
      <c r="D581" s="14"/>
      <c r="E581" s="15">
        <v>10</v>
      </c>
      <c r="F581" s="16">
        <v>14</v>
      </c>
      <c r="G581" s="16">
        <f>Table1[[#This Row],[QUANTITA'']]*Table1[[#This Row],[PREZZO UNITARIO]]</f>
        <v>140</v>
      </c>
      <c r="H581" s="17">
        <f>Table1[[#This Row],[TOTALE]]*22%</f>
        <v>30.8</v>
      </c>
      <c r="K581" s="2"/>
      <c r="L581" s="2"/>
      <c r="M581" s="2"/>
      <c r="N581" s="2"/>
    </row>
    <row r="582" spans="1:14" ht="14.25" customHeight="1">
      <c r="A582" s="13" t="s">
        <v>149</v>
      </c>
      <c r="B582" s="14" t="s">
        <v>8</v>
      </c>
      <c r="C582" s="14" t="s">
        <v>1402</v>
      </c>
      <c r="D582" s="14" t="s">
        <v>10</v>
      </c>
      <c r="E582" s="15">
        <v>0</v>
      </c>
      <c r="F582" s="16">
        <v>38</v>
      </c>
      <c r="G582" s="16">
        <f>Table1[[#This Row],[QUANTITA'']]*Table1[[#This Row],[PREZZO UNITARIO]]</f>
        <v>0</v>
      </c>
      <c r="H582" s="17">
        <f>Table1[[#This Row],[TOTALE]]*22%</f>
        <v>0</v>
      </c>
      <c r="K582" s="2"/>
      <c r="L582" s="2"/>
      <c r="M582" s="2"/>
      <c r="N582" s="2"/>
    </row>
    <row r="583" spans="1:14" ht="14.25" customHeight="1">
      <c r="A583" s="13" t="s">
        <v>149</v>
      </c>
      <c r="B583" s="14" t="s">
        <v>8</v>
      </c>
      <c r="C583" s="14" t="s">
        <v>1402</v>
      </c>
      <c r="D583" s="14"/>
      <c r="E583" s="15">
        <v>20</v>
      </c>
      <c r="F583" s="16">
        <v>20</v>
      </c>
      <c r="G583" s="16">
        <f>Table1[[#This Row],[QUANTITA'']]*Table1[[#This Row],[PREZZO UNITARIO]]</f>
        <v>400</v>
      </c>
      <c r="H583" s="17">
        <f>Table1[[#This Row],[TOTALE]]*22%</f>
        <v>88</v>
      </c>
      <c r="K583" s="2"/>
      <c r="L583" s="2"/>
      <c r="M583" s="2"/>
      <c r="N583" s="2"/>
    </row>
    <row r="584" spans="1:14" ht="14.25" customHeight="1">
      <c r="A584" s="13" t="s">
        <v>150</v>
      </c>
      <c r="B584" s="14" t="s">
        <v>8</v>
      </c>
      <c r="C584" s="14" t="s">
        <v>1398</v>
      </c>
      <c r="D584" s="14" t="s">
        <v>10</v>
      </c>
      <c r="E584" s="15">
        <v>0</v>
      </c>
      <c r="F584" s="16">
        <v>27</v>
      </c>
      <c r="G584" s="16">
        <f>Table1[[#This Row],[QUANTITA'']]*Table1[[#This Row],[PREZZO UNITARIO]]</f>
        <v>0</v>
      </c>
      <c r="H584" s="17">
        <f>Table1[[#This Row],[TOTALE]]*22%</f>
        <v>0</v>
      </c>
      <c r="K584" s="2"/>
      <c r="L584" s="2"/>
      <c r="M584" s="2"/>
      <c r="N584" s="2"/>
    </row>
    <row r="585" spans="1:14" ht="14.25" customHeight="1">
      <c r="A585" s="13" t="s">
        <v>151</v>
      </c>
      <c r="B585" s="14" t="s">
        <v>8</v>
      </c>
      <c r="C585" s="14" t="s">
        <v>1391</v>
      </c>
      <c r="D585" s="14" t="s">
        <v>10</v>
      </c>
      <c r="E585" s="15">
        <v>0</v>
      </c>
      <c r="F585" s="16">
        <v>39</v>
      </c>
      <c r="G585" s="16">
        <f>Table1[[#This Row],[QUANTITA'']]*Table1[[#This Row],[PREZZO UNITARIO]]</f>
        <v>0</v>
      </c>
      <c r="H585" s="17">
        <f>Table1[[#This Row],[TOTALE]]*22%</f>
        <v>0</v>
      </c>
      <c r="K585" s="2"/>
      <c r="L585" s="2"/>
      <c r="M585" s="2"/>
      <c r="N585" s="2"/>
    </row>
    <row r="586" spans="1:14" ht="14.25" customHeight="1">
      <c r="A586" s="13" t="s">
        <v>152</v>
      </c>
      <c r="B586" s="14" t="s">
        <v>8</v>
      </c>
      <c r="C586" s="14" t="s">
        <v>1393</v>
      </c>
      <c r="D586" s="14" t="s">
        <v>10</v>
      </c>
      <c r="E586" s="15">
        <v>0</v>
      </c>
      <c r="F586" s="16">
        <v>20</v>
      </c>
      <c r="G586" s="16">
        <f>Table1[[#This Row],[QUANTITA'']]*Table1[[#This Row],[PREZZO UNITARIO]]</f>
        <v>0</v>
      </c>
      <c r="H586" s="17">
        <f>Table1[[#This Row],[TOTALE]]*22%</f>
        <v>0</v>
      </c>
      <c r="K586" s="2"/>
      <c r="L586" s="2"/>
      <c r="M586" s="2"/>
      <c r="N586" s="2"/>
    </row>
    <row r="587" spans="1:14" ht="14.25" customHeight="1">
      <c r="A587" s="13" t="s">
        <v>153</v>
      </c>
      <c r="B587" s="14" t="s">
        <v>8</v>
      </c>
      <c r="C587" s="14" t="s">
        <v>1402</v>
      </c>
      <c r="D587" s="14" t="s">
        <v>10</v>
      </c>
      <c r="E587" s="15">
        <v>0</v>
      </c>
      <c r="F587" s="16">
        <v>33</v>
      </c>
      <c r="G587" s="16">
        <f>Table1[[#This Row],[QUANTITA'']]*Table1[[#This Row],[PREZZO UNITARIO]]</f>
        <v>0</v>
      </c>
      <c r="H587" s="17">
        <f>Table1[[#This Row],[TOTALE]]*22%</f>
        <v>0</v>
      </c>
      <c r="K587" s="2"/>
      <c r="L587" s="2"/>
      <c r="M587" s="2"/>
      <c r="N587" s="2"/>
    </row>
    <row r="588" spans="1:14" ht="14.25" customHeight="1">
      <c r="A588" s="13" t="s">
        <v>153</v>
      </c>
      <c r="B588" s="14" t="s">
        <v>8</v>
      </c>
      <c r="C588" s="14" t="s">
        <v>1402</v>
      </c>
      <c r="D588" s="14"/>
      <c r="E588" s="15">
        <v>20</v>
      </c>
      <c r="F588" s="16">
        <v>28</v>
      </c>
      <c r="G588" s="16">
        <f>Table1[[#This Row],[QUANTITA'']]*Table1[[#This Row],[PREZZO UNITARIO]]</f>
        <v>560</v>
      </c>
      <c r="H588" s="17">
        <f>Table1[[#This Row],[TOTALE]]*22%</f>
        <v>123.2</v>
      </c>
      <c r="K588" s="2"/>
      <c r="L588" s="2"/>
      <c r="M588" s="2"/>
      <c r="N588" s="2"/>
    </row>
    <row r="589" spans="1:14" ht="14.25" customHeight="1">
      <c r="A589" s="13" t="s">
        <v>155</v>
      </c>
      <c r="B589" s="14" t="s">
        <v>8</v>
      </c>
      <c r="C589" s="14" t="s">
        <v>1398</v>
      </c>
      <c r="D589" s="14" t="s">
        <v>10</v>
      </c>
      <c r="E589" s="15">
        <v>0</v>
      </c>
      <c r="F589" s="16">
        <v>22</v>
      </c>
      <c r="G589" s="16">
        <f>Table1[[#This Row],[QUANTITA'']]*Table1[[#This Row],[PREZZO UNITARIO]]</f>
        <v>0</v>
      </c>
      <c r="H589" s="17">
        <f>Table1[[#This Row],[TOTALE]]*22%</f>
        <v>0</v>
      </c>
      <c r="K589" s="2"/>
      <c r="L589" s="2"/>
      <c r="M589" s="2"/>
      <c r="N589" s="2"/>
    </row>
    <row r="590" spans="1:14" ht="14.25" customHeight="1">
      <c r="A590" s="13" t="s">
        <v>155</v>
      </c>
      <c r="B590" s="14" t="s">
        <v>8</v>
      </c>
      <c r="C590" s="14" t="s">
        <v>1398</v>
      </c>
      <c r="D590" s="14"/>
      <c r="E590" s="15">
        <v>20</v>
      </c>
      <c r="F590" s="16">
        <v>17</v>
      </c>
      <c r="G590" s="16">
        <f>Table1[[#This Row],[QUANTITA'']]*Table1[[#This Row],[PREZZO UNITARIO]]</f>
        <v>340</v>
      </c>
      <c r="H590" s="17">
        <f>Table1[[#This Row],[TOTALE]]*22%</f>
        <v>74.8</v>
      </c>
      <c r="K590" s="2"/>
      <c r="L590" s="2"/>
      <c r="M590" s="2"/>
      <c r="N590" s="2"/>
    </row>
    <row r="591" spans="1:14" ht="14.25" customHeight="1">
      <c r="A591" s="13" t="s">
        <v>156</v>
      </c>
      <c r="B591" s="14" t="s">
        <v>8</v>
      </c>
      <c r="C591" s="14" t="s">
        <v>1391</v>
      </c>
      <c r="D591" s="14" t="s">
        <v>10</v>
      </c>
      <c r="E591" s="15">
        <v>0</v>
      </c>
      <c r="F591" s="16">
        <v>25</v>
      </c>
      <c r="G591" s="16">
        <f>Table1[[#This Row],[QUANTITA'']]*Table1[[#This Row],[PREZZO UNITARIO]]</f>
        <v>0</v>
      </c>
      <c r="H591" s="17">
        <f>Table1[[#This Row],[TOTALE]]*22%</f>
        <v>0</v>
      </c>
      <c r="K591" s="2"/>
      <c r="L591" s="2"/>
      <c r="M591" s="2"/>
      <c r="N591" s="2"/>
    </row>
    <row r="592" spans="1:14" ht="14.25" customHeight="1">
      <c r="A592" s="13" t="s">
        <v>158</v>
      </c>
      <c r="B592" s="14" t="s">
        <v>8</v>
      </c>
      <c r="C592" s="14" t="s">
        <v>1398</v>
      </c>
      <c r="D592" s="14" t="s">
        <v>10</v>
      </c>
      <c r="E592" s="15">
        <v>0</v>
      </c>
      <c r="F592" s="16">
        <v>27</v>
      </c>
      <c r="G592" s="16">
        <f>Table1[[#This Row],[QUANTITA'']]*Table1[[#This Row],[PREZZO UNITARIO]]</f>
        <v>0</v>
      </c>
      <c r="H592" s="17">
        <f>Table1[[#This Row],[TOTALE]]*22%</f>
        <v>0</v>
      </c>
      <c r="K592" s="2"/>
      <c r="L592" s="2"/>
      <c r="M592" s="2"/>
      <c r="N592" s="2"/>
    </row>
    <row r="593" spans="1:14" ht="14.25" customHeight="1">
      <c r="A593" s="13" t="s">
        <v>159</v>
      </c>
      <c r="B593" s="14" t="s">
        <v>8</v>
      </c>
      <c r="C593" s="14" t="s">
        <v>1398</v>
      </c>
      <c r="D593" s="14"/>
      <c r="E593" s="15">
        <v>20</v>
      </c>
      <c r="F593" s="16">
        <v>38</v>
      </c>
      <c r="G593" s="16">
        <f>Table1[[#This Row],[QUANTITA'']]*Table1[[#This Row],[PREZZO UNITARIO]]</f>
        <v>760</v>
      </c>
      <c r="H593" s="17">
        <f>Table1[[#This Row],[TOTALE]]*22%</f>
        <v>167.2</v>
      </c>
      <c r="K593" s="2"/>
      <c r="L593" s="2"/>
      <c r="M593" s="2"/>
      <c r="N593" s="2"/>
    </row>
    <row r="594" spans="1:14" ht="14.25" customHeight="1">
      <c r="A594" s="13" t="s">
        <v>159</v>
      </c>
      <c r="B594" s="14" t="s">
        <v>8</v>
      </c>
      <c r="C594" s="14" t="s">
        <v>1398</v>
      </c>
      <c r="D594" s="14" t="s">
        <v>10</v>
      </c>
      <c r="E594" s="15">
        <v>0</v>
      </c>
      <c r="F594" s="16">
        <v>33</v>
      </c>
      <c r="G594" s="16">
        <f>Table1[[#This Row],[QUANTITA'']]*Table1[[#This Row],[PREZZO UNITARIO]]</f>
        <v>0</v>
      </c>
      <c r="H594" s="17">
        <f>Table1[[#This Row],[TOTALE]]*22%</f>
        <v>0</v>
      </c>
      <c r="K594" s="2"/>
      <c r="L594" s="2"/>
      <c r="M594" s="2"/>
      <c r="N594" s="2"/>
    </row>
    <row r="595" spans="1:14" ht="14.25" customHeight="1">
      <c r="A595" s="13" t="s">
        <v>159</v>
      </c>
      <c r="B595" s="14" t="s">
        <v>8</v>
      </c>
      <c r="C595" s="14" t="s">
        <v>1398</v>
      </c>
      <c r="D595" s="14"/>
      <c r="E595" s="15">
        <v>20</v>
      </c>
      <c r="F595" s="16">
        <v>34</v>
      </c>
      <c r="G595" s="16">
        <f>Table1[[#This Row],[QUANTITA'']]*Table1[[#This Row],[PREZZO UNITARIO]]</f>
        <v>680</v>
      </c>
      <c r="H595" s="17">
        <f>Table1[[#This Row],[TOTALE]]*22%</f>
        <v>149.6</v>
      </c>
      <c r="K595" s="2"/>
      <c r="L595" s="2"/>
      <c r="M595" s="2"/>
      <c r="N595" s="2"/>
    </row>
    <row r="596" spans="1:14" ht="14.25" customHeight="1">
      <c r="A596" s="13" t="s">
        <v>160</v>
      </c>
      <c r="B596" s="14" t="s">
        <v>8</v>
      </c>
      <c r="C596" s="14" t="s">
        <v>1391</v>
      </c>
      <c r="D596" s="14" t="s">
        <v>10</v>
      </c>
      <c r="E596" s="15">
        <v>0</v>
      </c>
      <c r="F596" s="16">
        <v>34</v>
      </c>
      <c r="G596" s="16">
        <f>Table1[[#This Row],[QUANTITA'']]*Table1[[#This Row],[PREZZO UNITARIO]]</f>
        <v>0</v>
      </c>
      <c r="H596" s="17">
        <f>Table1[[#This Row],[TOTALE]]*22%</f>
        <v>0</v>
      </c>
      <c r="K596" s="2"/>
      <c r="L596" s="2"/>
      <c r="M596" s="2"/>
      <c r="N596" s="2"/>
    </row>
    <row r="597" spans="1:14" ht="14.25" customHeight="1">
      <c r="A597" s="13" t="s">
        <v>161</v>
      </c>
      <c r="B597" s="14" t="s">
        <v>8</v>
      </c>
      <c r="C597" s="14" t="s">
        <v>1398</v>
      </c>
      <c r="D597" s="14"/>
      <c r="E597" s="15">
        <v>10</v>
      </c>
      <c r="F597" s="16">
        <v>14</v>
      </c>
      <c r="G597" s="16">
        <f>Table1[[#This Row],[QUANTITA'']]*Table1[[#This Row],[PREZZO UNITARIO]]</f>
        <v>140</v>
      </c>
      <c r="H597" s="17">
        <f>Table1[[#This Row],[TOTALE]]*22%</f>
        <v>30.8</v>
      </c>
      <c r="K597" s="2"/>
      <c r="L597" s="2"/>
      <c r="M597" s="2"/>
      <c r="N597" s="2"/>
    </row>
    <row r="598" spans="1:14" ht="14.25" customHeight="1">
      <c r="A598" s="13" t="s">
        <v>162</v>
      </c>
      <c r="B598" s="14" t="s">
        <v>8</v>
      </c>
      <c r="C598" s="14" t="s">
        <v>1402</v>
      </c>
      <c r="D598" s="14"/>
      <c r="E598" s="15">
        <v>20</v>
      </c>
      <c r="F598" s="16">
        <v>16</v>
      </c>
      <c r="G598" s="16">
        <f>Table1[[#This Row],[QUANTITA'']]*Table1[[#This Row],[PREZZO UNITARIO]]</f>
        <v>320</v>
      </c>
      <c r="H598" s="17">
        <f>Table1[[#This Row],[TOTALE]]*22%</f>
        <v>70.400000000000006</v>
      </c>
      <c r="K598" s="2"/>
      <c r="L598" s="2"/>
      <c r="M598" s="2"/>
      <c r="N598" s="2"/>
    </row>
    <row r="599" spans="1:14" ht="14.25" customHeight="1">
      <c r="A599" s="13" t="s">
        <v>163</v>
      </c>
      <c r="B599" s="14" t="s">
        <v>8</v>
      </c>
      <c r="C599" s="14" t="s">
        <v>1391</v>
      </c>
      <c r="D599" s="14"/>
      <c r="E599" s="15">
        <v>20</v>
      </c>
      <c r="F599" s="16">
        <v>23</v>
      </c>
      <c r="G599" s="16">
        <f>Table1[[#This Row],[QUANTITA'']]*Table1[[#This Row],[PREZZO UNITARIO]]</f>
        <v>460</v>
      </c>
      <c r="H599" s="17">
        <f>Table1[[#This Row],[TOTALE]]*22%</f>
        <v>101.2</v>
      </c>
      <c r="K599" s="2"/>
      <c r="L599" s="2"/>
      <c r="M599" s="2"/>
      <c r="N599" s="2"/>
    </row>
    <row r="600" spans="1:14" ht="14.25" customHeight="1">
      <c r="A600" s="13" t="s">
        <v>163</v>
      </c>
      <c r="B600" s="14" t="s">
        <v>8</v>
      </c>
      <c r="C600" s="14" t="s">
        <v>1391</v>
      </c>
      <c r="D600" s="14"/>
      <c r="E600" s="15">
        <v>20</v>
      </c>
      <c r="F600" s="16">
        <v>16</v>
      </c>
      <c r="G600" s="16">
        <f>Table1[[#This Row],[QUANTITA'']]*Table1[[#This Row],[PREZZO UNITARIO]]</f>
        <v>320</v>
      </c>
      <c r="H600" s="17">
        <f>Table1[[#This Row],[TOTALE]]*22%</f>
        <v>70.400000000000006</v>
      </c>
      <c r="K600" s="2"/>
      <c r="L600" s="2"/>
      <c r="M600" s="2"/>
      <c r="N600" s="2"/>
    </row>
    <row r="601" spans="1:14" ht="14.25" customHeight="1">
      <c r="A601" s="13" t="s">
        <v>163</v>
      </c>
      <c r="B601" s="14" t="s">
        <v>8</v>
      </c>
      <c r="C601" s="14" t="s">
        <v>1391</v>
      </c>
      <c r="D601" s="14"/>
      <c r="E601" s="15">
        <v>10</v>
      </c>
      <c r="F601" s="16">
        <v>10</v>
      </c>
      <c r="G601" s="16">
        <f>Table1[[#This Row],[QUANTITA'']]*Table1[[#This Row],[PREZZO UNITARIO]]</f>
        <v>100</v>
      </c>
      <c r="H601" s="17">
        <f>Table1[[#This Row],[TOTALE]]*22%</f>
        <v>22</v>
      </c>
      <c r="K601" s="2"/>
      <c r="L601" s="2"/>
      <c r="M601" s="2"/>
      <c r="N601" s="2"/>
    </row>
    <row r="602" spans="1:14" ht="14.25" customHeight="1">
      <c r="A602" s="13" t="s">
        <v>163</v>
      </c>
      <c r="B602" s="14" t="s">
        <v>8</v>
      </c>
      <c r="C602" s="14" t="s">
        <v>1391</v>
      </c>
      <c r="D602" s="14" t="s">
        <v>10</v>
      </c>
      <c r="E602" s="15">
        <v>0</v>
      </c>
      <c r="F602" s="16">
        <v>16</v>
      </c>
      <c r="G602" s="16">
        <f>Table1[[#This Row],[QUANTITA'']]*Table1[[#This Row],[PREZZO UNITARIO]]</f>
        <v>0</v>
      </c>
      <c r="H602" s="17">
        <f>Table1[[#This Row],[TOTALE]]*22%</f>
        <v>0</v>
      </c>
      <c r="K602" s="2"/>
      <c r="L602" s="2"/>
      <c r="M602" s="2"/>
      <c r="N602" s="2"/>
    </row>
    <row r="603" spans="1:14" ht="14.25" customHeight="1">
      <c r="A603" s="13" t="s">
        <v>164</v>
      </c>
      <c r="B603" s="14" t="s">
        <v>8</v>
      </c>
      <c r="C603" s="14" t="s">
        <v>1398</v>
      </c>
      <c r="D603" s="14"/>
      <c r="E603" s="15">
        <v>10</v>
      </c>
      <c r="F603" s="16">
        <v>25</v>
      </c>
      <c r="G603" s="16">
        <f>Table1[[#This Row],[QUANTITA'']]*Table1[[#This Row],[PREZZO UNITARIO]]</f>
        <v>250</v>
      </c>
      <c r="H603" s="17">
        <f>Table1[[#This Row],[TOTALE]]*22%</f>
        <v>55</v>
      </c>
      <c r="K603" s="2"/>
      <c r="L603" s="2"/>
      <c r="M603" s="2"/>
      <c r="N603" s="2"/>
    </row>
    <row r="604" spans="1:14" ht="14.25" customHeight="1">
      <c r="A604" s="13" t="s">
        <v>164</v>
      </c>
      <c r="B604" s="14" t="s">
        <v>8</v>
      </c>
      <c r="C604" s="14" t="s">
        <v>1398</v>
      </c>
      <c r="D604" s="14"/>
      <c r="E604" s="15">
        <v>20</v>
      </c>
      <c r="F604" s="16">
        <v>23</v>
      </c>
      <c r="G604" s="16">
        <f>Table1[[#This Row],[QUANTITA'']]*Table1[[#This Row],[PREZZO UNITARIO]]</f>
        <v>460</v>
      </c>
      <c r="H604" s="17">
        <f>Table1[[#This Row],[TOTALE]]*22%</f>
        <v>101.2</v>
      </c>
      <c r="K604" s="2"/>
      <c r="L604" s="2"/>
      <c r="M604" s="2"/>
      <c r="N604" s="2"/>
    </row>
    <row r="605" spans="1:14" ht="14.25" customHeight="1">
      <c r="A605" s="13" t="s">
        <v>164</v>
      </c>
      <c r="B605" s="14" t="s">
        <v>8</v>
      </c>
      <c r="C605" s="14" t="s">
        <v>1398</v>
      </c>
      <c r="D605" s="14" t="s">
        <v>10</v>
      </c>
      <c r="E605" s="15">
        <v>0</v>
      </c>
      <c r="F605" s="16">
        <v>36</v>
      </c>
      <c r="G605" s="16">
        <f>Table1[[#This Row],[QUANTITA'']]*Table1[[#This Row],[PREZZO UNITARIO]]</f>
        <v>0</v>
      </c>
      <c r="H605" s="17">
        <f>Table1[[#This Row],[TOTALE]]*22%</f>
        <v>0</v>
      </c>
      <c r="K605" s="2"/>
      <c r="L605" s="2"/>
      <c r="M605" s="2"/>
      <c r="N605" s="2"/>
    </row>
    <row r="606" spans="1:14" ht="14.25" customHeight="1">
      <c r="A606" s="13" t="s">
        <v>165</v>
      </c>
      <c r="B606" s="14" t="s">
        <v>8</v>
      </c>
      <c r="C606" s="14" t="s">
        <v>1402</v>
      </c>
      <c r="D606" s="14"/>
      <c r="E606" s="15">
        <v>20</v>
      </c>
      <c r="F606" s="16">
        <v>26</v>
      </c>
      <c r="G606" s="16">
        <f>Table1[[#This Row],[QUANTITA'']]*Table1[[#This Row],[PREZZO UNITARIO]]</f>
        <v>520</v>
      </c>
      <c r="H606" s="17">
        <f>Table1[[#This Row],[TOTALE]]*22%</f>
        <v>114.4</v>
      </c>
      <c r="K606" s="2"/>
      <c r="L606" s="2"/>
      <c r="M606" s="2"/>
      <c r="N606" s="2"/>
    </row>
    <row r="607" spans="1:14" ht="14.25" customHeight="1">
      <c r="A607" s="13" t="s">
        <v>166</v>
      </c>
      <c r="B607" s="14" t="s">
        <v>8</v>
      </c>
      <c r="C607" s="14" t="s">
        <v>1393</v>
      </c>
      <c r="D607" s="14"/>
      <c r="E607" s="15">
        <v>10</v>
      </c>
      <c r="F607" s="16">
        <v>27</v>
      </c>
      <c r="G607" s="16">
        <f>Table1[[#This Row],[QUANTITA'']]*Table1[[#This Row],[PREZZO UNITARIO]]</f>
        <v>270</v>
      </c>
      <c r="H607" s="17">
        <f>Table1[[#This Row],[TOTALE]]*22%</f>
        <v>59.4</v>
      </c>
      <c r="K607" s="2"/>
      <c r="L607" s="2"/>
      <c r="M607" s="2"/>
      <c r="N607" s="2"/>
    </row>
    <row r="608" spans="1:14" ht="14.25" customHeight="1">
      <c r="A608" s="13" t="s">
        <v>166</v>
      </c>
      <c r="B608" s="14" t="s">
        <v>8</v>
      </c>
      <c r="C608" s="14" t="s">
        <v>1393</v>
      </c>
      <c r="D608" s="14"/>
      <c r="E608" s="15">
        <v>20</v>
      </c>
      <c r="F608" s="16">
        <v>14</v>
      </c>
      <c r="G608" s="16">
        <f>Table1[[#This Row],[QUANTITA'']]*Table1[[#This Row],[PREZZO UNITARIO]]</f>
        <v>280</v>
      </c>
      <c r="H608" s="17">
        <f>Table1[[#This Row],[TOTALE]]*22%</f>
        <v>61.6</v>
      </c>
      <c r="K608" s="2"/>
      <c r="L608" s="2"/>
      <c r="M608" s="2"/>
      <c r="N608" s="2"/>
    </row>
    <row r="609" spans="1:14" ht="14.25" customHeight="1">
      <c r="A609" s="13" t="s">
        <v>166</v>
      </c>
      <c r="B609" s="14" t="s">
        <v>8</v>
      </c>
      <c r="C609" s="14" t="s">
        <v>1393</v>
      </c>
      <c r="D609" s="14" t="s">
        <v>10</v>
      </c>
      <c r="E609" s="15">
        <v>0</v>
      </c>
      <c r="F609" s="16">
        <v>31</v>
      </c>
      <c r="G609" s="16">
        <f>Table1[[#This Row],[QUANTITA'']]*Table1[[#This Row],[PREZZO UNITARIO]]</f>
        <v>0</v>
      </c>
      <c r="H609" s="17">
        <f>Table1[[#This Row],[TOTALE]]*22%</f>
        <v>0</v>
      </c>
      <c r="K609" s="2"/>
      <c r="L609" s="2"/>
      <c r="M609" s="2"/>
      <c r="N609" s="2"/>
    </row>
    <row r="610" spans="1:14" ht="14.25" customHeight="1">
      <c r="A610" s="13" t="s">
        <v>167</v>
      </c>
      <c r="B610" s="14" t="s">
        <v>8</v>
      </c>
      <c r="C610" s="14" t="s">
        <v>1398</v>
      </c>
      <c r="D610" s="14"/>
      <c r="E610" s="15">
        <v>20</v>
      </c>
      <c r="F610" s="16">
        <v>27</v>
      </c>
      <c r="G610" s="16">
        <f>Table1[[#This Row],[QUANTITA'']]*Table1[[#This Row],[PREZZO UNITARIO]]</f>
        <v>540</v>
      </c>
      <c r="H610" s="17">
        <f>Table1[[#This Row],[TOTALE]]*22%</f>
        <v>118.8</v>
      </c>
      <c r="K610" s="2"/>
      <c r="L610" s="2"/>
      <c r="M610" s="2"/>
      <c r="N610" s="2"/>
    </row>
    <row r="611" spans="1:14" ht="14.25" customHeight="1">
      <c r="A611" s="13" t="s">
        <v>168</v>
      </c>
      <c r="B611" s="14" t="s">
        <v>8</v>
      </c>
      <c r="C611" s="14" t="s">
        <v>1393</v>
      </c>
      <c r="D611" s="14" t="s">
        <v>10</v>
      </c>
      <c r="E611" s="15">
        <v>0</v>
      </c>
      <c r="F611" s="16">
        <v>39</v>
      </c>
      <c r="G611" s="16">
        <f>Table1[[#This Row],[QUANTITA'']]*Table1[[#This Row],[PREZZO UNITARIO]]</f>
        <v>0</v>
      </c>
      <c r="H611" s="17">
        <f>Table1[[#This Row],[TOTALE]]*22%</f>
        <v>0</v>
      </c>
      <c r="K611" s="2"/>
      <c r="L611" s="2"/>
      <c r="M611" s="2"/>
      <c r="N611" s="2"/>
    </row>
    <row r="612" spans="1:14" ht="14.25" customHeight="1">
      <c r="A612" s="13" t="s">
        <v>168</v>
      </c>
      <c r="B612" s="14" t="s">
        <v>8</v>
      </c>
      <c r="C612" s="14" t="s">
        <v>1393</v>
      </c>
      <c r="D612" s="14"/>
      <c r="E612" s="15">
        <v>10</v>
      </c>
      <c r="F612" s="16">
        <v>31</v>
      </c>
      <c r="G612" s="16">
        <f>Table1[[#This Row],[QUANTITA'']]*Table1[[#This Row],[PREZZO UNITARIO]]</f>
        <v>310</v>
      </c>
      <c r="H612" s="17">
        <f>Table1[[#This Row],[TOTALE]]*22%</f>
        <v>68.2</v>
      </c>
      <c r="K612" s="2"/>
      <c r="L612" s="2"/>
      <c r="M612" s="2"/>
      <c r="N612" s="2"/>
    </row>
    <row r="613" spans="1:14" ht="14.25" customHeight="1">
      <c r="A613" s="13" t="s">
        <v>168</v>
      </c>
      <c r="B613" s="14" t="s">
        <v>8</v>
      </c>
      <c r="C613" s="14" t="s">
        <v>1393</v>
      </c>
      <c r="D613" s="14"/>
      <c r="E613" s="15">
        <v>20</v>
      </c>
      <c r="F613" s="16">
        <v>16</v>
      </c>
      <c r="G613" s="16">
        <f>Table1[[#This Row],[QUANTITA'']]*Table1[[#This Row],[PREZZO UNITARIO]]</f>
        <v>320</v>
      </c>
      <c r="H613" s="17">
        <f>Table1[[#This Row],[TOTALE]]*22%</f>
        <v>70.400000000000006</v>
      </c>
      <c r="K613" s="2"/>
      <c r="L613" s="2"/>
      <c r="M613" s="2"/>
      <c r="N613" s="2"/>
    </row>
    <row r="614" spans="1:14" ht="14.25" customHeight="1">
      <c r="A614" s="13" t="s">
        <v>169</v>
      </c>
      <c r="B614" s="14" t="s">
        <v>8</v>
      </c>
      <c r="C614" s="14" t="s">
        <v>1391</v>
      </c>
      <c r="D614" s="14"/>
      <c r="E614" s="15">
        <v>20</v>
      </c>
      <c r="F614" s="16">
        <v>21</v>
      </c>
      <c r="G614" s="16">
        <f>Table1[[#This Row],[QUANTITA'']]*Table1[[#This Row],[PREZZO UNITARIO]]</f>
        <v>420</v>
      </c>
      <c r="H614" s="17">
        <f>Table1[[#This Row],[TOTALE]]*22%</f>
        <v>92.4</v>
      </c>
      <c r="K614" s="2"/>
      <c r="L614" s="2"/>
      <c r="M614" s="2"/>
      <c r="N614" s="2"/>
    </row>
    <row r="615" spans="1:14" ht="14.25" customHeight="1">
      <c r="A615" s="13" t="s">
        <v>169</v>
      </c>
      <c r="B615" s="14" t="s">
        <v>8</v>
      </c>
      <c r="C615" s="14" t="s">
        <v>1391</v>
      </c>
      <c r="D615" s="14" t="s">
        <v>10</v>
      </c>
      <c r="E615" s="15">
        <v>0</v>
      </c>
      <c r="F615" s="16">
        <v>17</v>
      </c>
      <c r="G615" s="16">
        <f>Table1[[#This Row],[QUANTITA'']]*Table1[[#This Row],[PREZZO UNITARIO]]</f>
        <v>0</v>
      </c>
      <c r="H615" s="17">
        <f>Table1[[#This Row],[TOTALE]]*22%</f>
        <v>0</v>
      </c>
      <c r="K615" s="2"/>
      <c r="L615" s="2"/>
      <c r="M615" s="2"/>
      <c r="N615" s="2"/>
    </row>
    <row r="616" spans="1:14" ht="14.25" customHeight="1">
      <c r="A616" s="13" t="s">
        <v>170</v>
      </c>
      <c r="B616" s="14" t="s">
        <v>8</v>
      </c>
      <c r="C616" s="14" t="s">
        <v>1402</v>
      </c>
      <c r="D616" s="14" t="s">
        <v>10</v>
      </c>
      <c r="E616" s="15">
        <v>0</v>
      </c>
      <c r="F616" s="16">
        <v>16</v>
      </c>
      <c r="G616" s="16">
        <f>Table1[[#This Row],[QUANTITA'']]*Table1[[#This Row],[PREZZO UNITARIO]]</f>
        <v>0</v>
      </c>
      <c r="H616" s="17">
        <f>Table1[[#This Row],[TOTALE]]*22%</f>
        <v>0</v>
      </c>
      <c r="K616" s="2"/>
      <c r="L616" s="2"/>
      <c r="M616" s="2"/>
      <c r="N616" s="2"/>
    </row>
    <row r="617" spans="1:14" ht="14.25" customHeight="1">
      <c r="A617" s="13" t="s">
        <v>170</v>
      </c>
      <c r="B617" s="14" t="s">
        <v>8</v>
      </c>
      <c r="C617" s="14" t="s">
        <v>1402</v>
      </c>
      <c r="D617" s="14"/>
      <c r="E617" s="15">
        <v>10</v>
      </c>
      <c r="F617" s="16">
        <v>18</v>
      </c>
      <c r="G617" s="16">
        <f>Table1[[#This Row],[QUANTITA'']]*Table1[[#This Row],[PREZZO UNITARIO]]</f>
        <v>180</v>
      </c>
      <c r="H617" s="17">
        <f>Table1[[#This Row],[TOTALE]]*22%</f>
        <v>39.6</v>
      </c>
      <c r="K617" s="2"/>
      <c r="L617" s="2"/>
      <c r="M617" s="2"/>
      <c r="N617" s="2"/>
    </row>
    <row r="618" spans="1:14" ht="14.25" customHeight="1">
      <c r="A618" s="13" t="s">
        <v>170</v>
      </c>
      <c r="B618" s="14" t="s">
        <v>8</v>
      </c>
      <c r="C618" s="14" t="s">
        <v>1402</v>
      </c>
      <c r="D618" s="14"/>
      <c r="E618" s="15">
        <v>20</v>
      </c>
      <c r="F618" s="16">
        <v>19</v>
      </c>
      <c r="G618" s="16">
        <f>Table1[[#This Row],[QUANTITA'']]*Table1[[#This Row],[PREZZO UNITARIO]]</f>
        <v>380</v>
      </c>
      <c r="H618" s="17">
        <f>Table1[[#This Row],[TOTALE]]*22%</f>
        <v>83.6</v>
      </c>
      <c r="K618" s="2"/>
      <c r="L618" s="2"/>
      <c r="M618" s="2"/>
      <c r="N618" s="2"/>
    </row>
    <row r="619" spans="1:14" ht="14.25" customHeight="1">
      <c r="A619" s="13" t="s">
        <v>171</v>
      </c>
      <c r="B619" s="14" t="s">
        <v>8</v>
      </c>
      <c r="C619" s="14" t="s">
        <v>1400</v>
      </c>
      <c r="D619" s="14" t="s">
        <v>10</v>
      </c>
      <c r="E619" s="15">
        <v>0</v>
      </c>
      <c r="F619" s="16">
        <v>17</v>
      </c>
      <c r="G619" s="16">
        <f>Table1[[#This Row],[QUANTITA'']]*Table1[[#This Row],[PREZZO UNITARIO]]</f>
        <v>0</v>
      </c>
      <c r="H619" s="17">
        <f>Table1[[#This Row],[TOTALE]]*22%</f>
        <v>0</v>
      </c>
      <c r="K619" s="2"/>
      <c r="L619" s="2"/>
      <c r="M619" s="2"/>
      <c r="N619" s="2"/>
    </row>
    <row r="620" spans="1:14" ht="14.25" customHeight="1">
      <c r="A620" s="13" t="s">
        <v>171</v>
      </c>
      <c r="B620" s="14" t="s">
        <v>8</v>
      </c>
      <c r="C620" s="14" t="s">
        <v>1400</v>
      </c>
      <c r="D620" s="14"/>
      <c r="E620" s="15">
        <v>20</v>
      </c>
      <c r="F620" s="16">
        <v>26</v>
      </c>
      <c r="G620" s="16">
        <f>Table1[[#This Row],[QUANTITA'']]*Table1[[#This Row],[PREZZO UNITARIO]]</f>
        <v>520</v>
      </c>
      <c r="H620" s="17">
        <f>Table1[[#This Row],[TOTALE]]*22%</f>
        <v>114.4</v>
      </c>
      <c r="K620" s="2"/>
      <c r="L620" s="2"/>
      <c r="M620" s="2"/>
      <c r="N620" s="2"/>
    </row>
    <row r="621" spans="1:14" ht="14.25" customHeight="1">
      <c r="A621" s="13" t="s">
        <v>171</v>
      </c>
      <c r="B621" s="14" t="s">
        <v>8</v>
      </c>
      <c r="C621" s="14" t="s">
        <v>1400</v>
      </c>
      <c r="D621" s="14"/>
      <c r="E621" s="15">
        <v>10</v>
      </c>
      <c r="F621" s="16">
        <v>26</v>
      </c>
      <c r="G621" s="16">
        <f>Table1[[#This Row],[QUANTITA'']]*Table1[[#This Row],[PREZZO UNITARIO]]</f>
        <v>260</v>
      </c>
      <c r="H621" s="17">
        <f>Table1[[#This Row],[TOTALE]]*22%</f>
        <v>57.2</v>
      </c>
      <c r="K621" s="2"/>
      <c r="L621" s="2"/>
      <c r="M621" s="2"/>
      <c r="N621" s="2"/>
    </row>
    <row r="622" spans="1:14" ht="14.25" customHeight="1">
      <c r="A622" s="13" t="s">
        <v>172</v>
      </c>
      <c r="B622" s="14" t="s">
        <v>8</v>
      </c>
      <c r="C622" s="14" t="s">
        <v>1399</v>
      </c>
      <c r="D622" s="14"/>
      <c r="E622" s="15">
        <v>10</v>
      </c>
      <c r="F622" s="16">
        <v>28</v>
      </c>
      <c r="G622" s="16">
        <f>Table1[[#This Row],[QUANTITA'']]*Table1[[#This Row],[PREZZO UNITARIO]]</f>
        <v>280</v>
      </c>
      <c r="H622" s="17">
        <f>Table1[[#This Row],[TOTALE]]*22%</f>
        <v>61.6</v>
      </c>
      <c r="K622" s="2"/>
      <c r="L622" s="2"/>
      <c r="M622" s="2"/>
      <c r="N622" s="2"/>
    </row>
    <row r="623" spans="1:14" ht="14.25" customHeight="1">
      <c r="A623" s="13" t="s">
        <v>173</v>
      </c>
      <c r="B623" s="14" t="s">
        <v>8</v>
      </c>
      <c r="C623" s="14" t="s">
        <v>1398</v>
      </c>
      <c r="D623" s="14" t="s">
        <v>10</v>
      </c>
      <c r="E623" s="15">
        <v>0</v>
      </c>
      <c r="F623" s="16">
        <v>13</v>
      </c>
      <c r="G623" s="16">
        <f>Table1[[#This Row],[QUANTITA'']]*Table1[[#This Row],[PREZZO UNITARIO]]</f>
        <v>0</v>
      </c>
      <c r="H623" s="17">
        <f>Table1[[#This Row],[TOTALE]]*22%</f>
        <v>0</v>
      </c>
      <c r="K623" s="2"/>
      <c r="L623" s="2"/>
      <c r="M623" s="2"/>
      <c r="N623" s="2"/>
    </row>
    <row r="624" spans="1:14" ht="14.25" customHeight="1">
      <c r="A624" s="13" t="s">
        <v>173</v>
      </c>
      <c r="B624" s="14" t="s">
        <v>8</v>
      </c>
      <c r="C624" s="14" t="s">
        <v>1398</v>
      </c>
      <c r="D624" s="14"/>
      <c r="E624" s="15">
        <v>20</v>
      </c>
      <c r="F624" s="16">
        <v>37</v>
      </c>
      <c r="G624" s="16">
        <f>Table1[[#This Row],[QUANTITA'']]*Table1[[#This Row],[PREZZO UNITARIO]]</f>
        <v>740</v>
      </c>
      <c r="H624" s="17">
        <f>Table1[[#This Row],[TOTALE]]*22%</f>
        <v>162.80000000000001</v>
      </c>
      <c r="K624" s="2"/>
      <c r="L624" s="2"/>
      <c r="M624" s="2"/>
      <c r="N624" s="2"/>
    </row>
    <row r="625" spans="1:14" ht="14.25" customHeight="1">
      <c r="A625" s="13" t="s">
        <v>174</v>
      </c>
      <c r="B625" s="14" t="s">
        <v>8</v>
      </c>
      <c r="C625" s="14" t="s">
        <v>1403</v>
      </c>
      <c r="D625" s="14"/>
      <c r="E625" s="15">
        <v>10</v>
      </c>
      <c r="F625" s="16">
        <v>19</v>
      </c>
      <c r="G625" s="16">
        <f>Table1[[#This Row],[QUANTITA'']]*Table1[[#This Row],[PREZZO UNITARIO]]</f>
        <v>190</v>
      </c>
      <c r="H625" s="17">
        <f>Table1[[#This Row],[TOTALE]]*22%</f>
        <v>41.8</v>
      </c>
      <c r="K625" s="2"/>
      <c r="L625" s="2"/>
      <c r="M625" s="2"/>
      <c r="N625" s="2"/>
    </row>
    <row r="626" spans="1:14" ht="14.25" customHeight="1">
      <c r="A626" s="13" t="s">
        <v>174</v>
      </c>
      <c r="B626" s="14" t="s">
        <v>8</v>
      </c>
      <c r="C626" s="14" t="s">
        <v>1403</v>
      </c>
      <c r="D626" s="14" t="s">
        <v>10</v>
      </c>
      <c r="E626" s="15">
        <v>0</v>
      </c>
      <c r="F626" s="16">
        <v>39</v>
      </c>
      <c r="G626" s="16">
        <f>Table1[[#This Row],[QUANTITA'']]*Table1[[#This Row],[PREZZO UNITARIO]]</f>
        <v>0</v>
      </c>
      <c r="H626" s="17">
        <f>Table1[[#This Row],[TOTALE]]*22%</f>
        <v>0</v>
      </c>
      <c r="K626" s="2"/>
      <c r="L626" s="2"/>
      <c r="M626" s="2"/>
      <c r="N626" s="2"/>
    </row>
    <row r="627" spans="1:14" ht="14.25" customHeight="1">
      <c r="A627" s="13" t="s">
        <v>174</v>
      </c>
      <c r="B627" s="14" t="s">
        <v>8</v>
      </c>
      <c r="C627" s="14" t="s">
        <v>1403</v>
      </c>
      <c r="D627" s="14"/>
      <c r="E627" s="15">
        <v>20</v>
      </c>
      <c r="F627" s="16">
        <v>26</v>
      </c>
      <c r="G627" s="16">
        <f>Table1[[#This Row],[QUANTITA'']]*Table1[[#This Row],[PREZZO UNITARIO]]</f>
        <v>520</v>
      </c>
      <c r="H627" s="17">
        <f>Table1[[#This Row],[TOTALE]]*22%</f>
        <v>114.4</v>
      </c>
      <c r="K627" s="2"/>
      <c r="L627" s="2"/>
      <c r="M627" s="2"/>
      <c r="N627" s="2"/>
    </row>
    <row r="628" spans="1:14" ht="14.25" customHeight="1">
      <c r="A628" s="13" t="s">
        <v>176</v>
      </c>
      <c r="B628" s="14" t="s">
        <v>8</v>
      </c>
      <c r="C628" s="14" t="s">
        <v>1393</v>
      </c>
      <c r="D628" s="14" t="s">
        <v>10</v>
      </c>
      <c r="E628" s="15">
        <v>0</v>
      </c>
      <c r="F628" s="16">
        <v>33</v>
      </c>
      <c r="G628" s="16">
        <f>Table1[[#This Row],[QUANTITA'']]*Table1[[#This Row],[PREZZO UNITARIO]]</f>
        <v>0</v>
      </c>
      <c r="H628" s="17">
        <f>Table1[[#This Row],[TOTALE]]*22%</f>
        <v>0</v>
      </c>
      <c r="K628" s="2"/>
      <c r="L628" s="2"/>
      <c r="M628" s="2"/>
      <c r="N628" s="2"/>
    </row>
    <row r="629" spans="1:14" ht="14.25" customHeight="1">
      <c r="A629" s="13" t="s">
        <v>177</v>
      </c>
      <c r="B629" s="14" t="s">
        <v>8</v>
      </c>
      <c r="C629" s="14" t="s">
        <v>1399</v>
      </c>
      <c r="D629" s="14" t="s">
        <v>10</v>
      </c>
      <c r="E629" s="15">
        <v>0</v>
      </c>
      <c r="F629" s="16">
        <v>19</v>
      </c>
      <c r="G629" s="16">
        <f>Table1[[#This Row],[QUANTITA'']]*Table1[[#This Row],[PREZZO UNITARIO]]</f>
        <v>0</v>
      </c>
      <c r="H629" s="17">
        <f>Table1[[#This Row],[TOTALE]]*22%</f>
        <v>0</v>
      </c>
      <c r="K629" s="2"/>
      <c r="L629" s="2"/>
      <c r="M629" s="2"/>
      <c r="N629" s="2"/>
    </row>
    <row r="630" spans="1:14" ht="14.25" customHeight="1">
      <c r="A630" s="13" t="s">
        <v>178</v>
      </c>
      <c r="B630" s="14" t="s">
        <v>8</v>
      </c>
      <c r="C630" s="14" t="s">
        <v>1398</v>
      </c>
      <c r="D630" s="14"/>
      <c r="E630" s="15">
        <v>20</v>
      </c>
      <c r="F630" s="16">
        <v>36</v>
      </c>
      <c r="G630" s="16">
        <f>Table1[[#This Row],[QUANTITA'']]*Table1[[#This Row],[PREZZO UNITARIO]]</f>
        <v>720</v>
      </c>
      <c r="H630" s="17">
        <f>Table1[[#This Row],[TOTALE]]*22%</f>
        <v>158.4</v>
      </c>
      <c r="K630" s="2"/>
      <c r="L630" s="2"/>
      <c r="M630" s="2"/>
      <c r="N630" s="2"/>
    </row>
    <row r="631" spans="1:14" ht="14.25" customHeight="1">
      <c r="A631" s="13" t="s">
        <v>178</v>
      </c>
      <c r="B631" s="14" t="s">
        <v>8</v>
      </c>
      <c r="C631" s="14" t="s">
        <v>1398</v>
      </c>
      <c r="D631" s="14" t="s">
        <v>10</v>
      </c>
      <c r="E631" s="15">
        <v>0</v>
      </c>
      <c r="F631" s="16">
        <v>16</v>
      </c>
      <c r="G631" s="16">
        <f>Table1[[#This Row],[QUANTITA'']]*Table1[[#This Row],[PREZZO UNITARIO]]</f>
        <v>0</v>
      </c>
      <c r="H631" s="17">
        <f>Table1[[#This Row],[TOTALE]]*22%</f>
        <v>0</v>
      </c>
      <c r="K631" s="2"/>
      <c r="L631" s="2"/>
      <c r="M631" s="2"/>
      <c r="N631" s="2"/>
    </row>
    <row r="632" spans="1:14" ht="14.25" customHeight="1">
      <c r="A632" s="13" t="s">
        <v>179</v>
      </c>
      <c r="B632" s="14" t="s">
        <v>8</v>
      </c>
      <c r="C632" s="14" t="s">
        <v>1391</v>
      </c>
      <c r="D632" s="14" t="s">
        <v>10</v>
      </c>
      <c r="E632" s="15">
        <v>0</v>
      </c>
      <c r="F632" s="16">
        <v>19</v>
      </c>
      <c r="G632" s="16">
        <f>Table1[[#This Row],[QUANTITA'']]*Table1[[#This Row],[PREZZO UNITARIO]]</f>
        <v>0</v>
      </c>
      <c r="H632" s="17">
        <f>Table1[[#This Row],[TOTALE]]*22%</f>
        <v>0</v>
      </c>
      <c r="K632" s="2"/>
      <c r="L632" s="2"/>
      <c r="M632" s="2"/>
      <c r="N632" s="2"/>
    </row>
    <row r="633" spans="1:14" ht="14.25" customHeight="1">
      <c r="A633" s="13" t="s">
        <v>180</v>
      </c>
      <c r="B633" s="14" t="s">
        <v>8</v>
      </c>
      <c r="C633" s="14" t="s">
        <v>1393</v>
      </c>
      <c r="D633" s="14"/>
      <c r="E633" s="15">
        <v>20</v>
      </c>
      <c r="F633" s="16">
        <v>37</v>
      </c>
      <c r="G633" s="16">
        <f>Table1[[#This Row],[QUANTITA'']]*Table1[[#This Row],[PREZZO UNITARIO]]</f>
        <v>740</v>
      </c>
      <c r="H633" s="17">
        <f>Table1[[#This Row],[TOTALE]]*22%</f>
        <v>162.80000000000001</v>
      </c>
      <c r="K633" s="2"/>
      <c r="L633" s="2"/>
      <c r="M633" s="2"/>
      <c r="N633" s="2"/>
    </row>
    <row r="634" spans="1:14" ht="14.25" customHeight="1">
      <c r="A634" s="13" t="s">
        <v>180</v>
      </c>
      <c r="B634" s="14" t="s">
        <v>8</v>
      </c>
      <c r="C634" s="14" t="s">
        <v>1393</v>
      </c>
      <c r="D634" s="14" t="s">
        <v>10</v>
      </c>
      <c r="E634" s="15">
        <v>0</v>
      </c>
      <c r="F634" s="16">
        <v>26</v>
      </c>
      <c r="G634" s="16">
        <f>Table1[[#This Row],[QUANTITA'']]*Table1[[#This Row],[PREZZO UNITARIO]]</f>
        <v>0</v>
      </c>
      <c r="H634" s="17">
        <f>Table1[[#This Row],[TOTALE]]*22%</f>
        <v>0</v>
      </c>
      <c r="K634" s="2"/>
      <c r="L634" s="2"/>
      <c r="M634" s="2"/>
      <c r="N634" s="2"/>
    </row>
    <row r="635" spans="1:14" ht="14.25" customHeight="1">
      <c r="A635" s="13" t="s">
        <v>180</v>
      </c>
      <c r="B635" s="14" t="s">
        <v>8</v>
      </c>
      <c r="C635" s="14" t="s">
        <v>1393</v>
      </c>
      <c r="D635" s="14"/>
      <c r="E635" s="15">
        <v>20</v>
      </c>
      <c r="F635" s="16">
        <v>35</v>
      </c>
      <c r="G635" s="16">
        <f>Table1[[#This Row],[QUANTITA'']]*Table1[[#This Row],[PREZZO UNITARIO]]</f>
        <v>700</v>
      </c>
      <c r="H635" s="17">
        <f>Table1[[#This Row],[TOTALE]]*22%</f>
        <v>154</v>
      </c>
      <c r="K635" s="2"/>
      <c r="L635" s="2"/>
      <c r="M635" s="2"/>
      <c r="N635" s="2"/>
    </row>
    <row r="636" spans="1:14" ht="14.25" customHeight="1">
      <c r="A636" s="13" t="s">
        <v>180</v>
      </c>
      <c r="B636" s="14" t="s">
        <v>8</v>
      </c>
      <c r="C636" s="14" t="s">
        <v>1393</v>
      </c>
      <c r="D636" s="14"/>
      <c r="E636" s="15">
        <v>10</v>
      </c>
      <c r="F636" s="16">
        <v>16</v>
      </c>
      <c r="G636" s="16">
        <f>Table1[[#This Row],[QUANTITA'']]*Table1[[#This Row],[PREZZO UNITARIO]]</f>
        <v>160</v>
      </c>
      <c r="H636" s="17">
        <f>Table1[[#This Row],[TOTALE]]*22%</f>
        <v>35.200000000000003</v>
      </c>
      <c r="K636" s="2"/>
      <c r="L636" s="2"/>
      <c r="M636" s="2"/>
      <c r="N636" s="2"/>
    </row>
    <row r="637" spans="1:14" ht="14.25" customHeight="1">
      <c r="A637" s="13" t="s">
        <v>181</v>
      </c>
      <c r="B637" s="14" t="s">
        <v>8</v>
      </c>
      <c r="C637" s="14" t="s">
        <v>1391</v>
      </c>
      <c r="D637" s="14"/>
      <c r="E637" s="15">
        <v>10</v>
      </c>
      <c r="F637" s="16">
        <v>31</v>
      </c>
      <c r="G637" s="16">
        <f>Table1[[#This Row],[QUANTITA'']]*Table1[[#This Row],[PREZZO UNITARIO]]</f>
        <v>310</v>
      </c>
      <c r="H637" s="17">
        <f>Table1[[#This Row],[TOTALE]]*22%</f>
        <v>68.2</v>
      </c>
      <c r="K637" s="2"/>
      <c r="L637" s="2"/>
      <c r="M637" s="2"/>
      <c r="N637" s="2"/>
    </row>
    <row r="638" spans="1:14" ht="14.25" customHeight="1">
      <c r="A638" s="13" t="s">
        <v>181</v>
      </c>
      <c r="B638" s="14" t="s">
        <v>8</v>
      </c>
      <c r="C638" s="14" t="s">
        <v>1391</v>
      </c>
      <c r="D638" s="14" t="s">
        <v>10</v>
      </c>
      <c r="E638" s="15">
        <v>0</v>
      </c>
      <c r="F638" s="16">
        <v>21</v>
      </c>
      <c r="G638" s="16">
        <f>Table1[[#This Row],[QUANTITA'']]*Table1[[#This Row],[PREZZO UNITARIO]]</f>
        <v>0</v>
      </c>
      <c r="H638" s="17">
        <f>Table1[[#This Row],[TOTALE]]*22%</f>
        <v>0</v>
      </c>
      <c r="K638" s="2"/>
      <c r="L638" s="2"/>
      <c r="M638" s="2"/>
      <c r="N638" s="2"/>
    </row>
    <row r="639" spans="1:14" ht="14.25" customHeight="1">
      <c r="A639" s="13" t="s">
        <v>181</v>
      </c>
      <c r="B639" s="14" t="s">
        <v>8</v>
      </c>
      <c r="C639" s="14" t="s">
        <v>1391</v>
      </c>
      <c r="D639" s="14"/>
      <c r="E639" s="15">
        <v>20</v>
      </c>
      <c r="F639" s="16">
        <v>34</v>
      </c>
      <c r="G639" s="16">
        <f>Table1[[#This Row],[QUANTITA'']]*Table1[[#This Row],[PREZZO UNITARIO]]</f>
        <v>680</v>
      </c>
      <c r="H639" s="17">
        <f>Table1[[#This Row],[TOTALE]]*22%</f>
        <v>149.6</v>
      </c>
      <c r="K639" s="2"/>
      <c r="L639" s="2"/>
      <c r="M639" s="2"/>
      <c r="N639" s="2"/>
    </row>
    <row r="640" spans="1:14" ht="14.25" customHeight="1">
      <c r="A640" s="13" t="s">
        <v>182</v>
      </c>
      <c r="B640" s="14" t="s">
        <v>8</v>
      </c>
      <c r="C640" s="14" t="s">
        <v>1399</v>
      </c>
      <c r="D640" s="14" t="s">
        <v>10</v>
      </c>
      <c r="E640" s="15">
        <v>0</v>
      </c>
      <c r="F640" s="16">
        <v>29</v>
      </c>
      <c r="G640" s="16">
        <f>Table1[[#This Row],[QUANTITA'']]*Table1[[#This Row],[PREZZO UNITARIO]]</f>
        <v>0</v>
      </c>
      <c r="H640" s="17">
        <f>Table1[[#This Row],[TOTALE]]*22%</f>
        <v>0</v>
      </c>
      <c r="K640" s="2"/>
      <c r="L640" s="2"/>
      <c r="M640" s="2"/>
      <c r="N640" s="2"/>
    </row>
    <row r="641" spans="1:14" ht="14.25" customHeight="1">
      <c r="A641" s="13" t="s">
        <v>183</v>
      </c>
      <c r="B641" s="14" t="s">
        <v>8</v>
      </c>
      <c r="C641" s="14" t="s">
        <v>1391</v>
      </c>
      <c r="D641" s="14"/>
      <c r="E641" s="15">
        <v>20</v>
      </c>
      <c r="F641" s="16">
        <v>27</v>
      </c>
      <c r="G641" s="16">
        <f>Table1[[#This Row],[QUANTITA'']]*Table1[[#This Row],[PREZZO UNITARIO]]</f>
        <v>540</v>
      </c>
      <c r="H641" s="17">
        <f>Table1[[#This Row],[TOTALE]]*22%</f>
        <v>118.8</v>
      </c>
      <c r="K641" s="2"/>
      <c r="L641" s="2"/>
      <c r="M641" s="2"/>
      <c r="N641" s="2"/>
    </row>
    <row r="642" spans="1:14" ht="14.25" customHeight="1">
      <c r="A642" s="13" t="s">
        <v>183</v>
      </c>
      <c r="B642" s="14" t="s">
        <v>8</v>
      </c>
      <c r="C642" s="14" t="s">
        <v>1391</v>
      </c>
      <c r="D642" s="14"/>
      <c r="E642" s="15">
        <v>10</v>
      </c>
      <c r="F642" s="16">
        <v>10</v>
      </c>
      <c r="G642" s="16">
        <f>Table1[[#This Row],[QUANTITA'']]*Table1[[#This Row],[PREZZO UNITARIO]]</f>
        <v>100</v>
      </c>
      <c r="H642" s="17">
        <f>Table1[[#This Row],[TOTALE]]*22%</f>
        <v>22</v>
      </c>
      <c r="K642" s="2"/>
      <c r="L642" s="2"/>
      <c r="M642" s="2"/>
      <c r="N642" s="2"/>
    </row>
    <row r="643" spans="1:14" ht="14.25" customHeight="1">
      <c r="A643" s="13" t="s">
        <v>183</v>
      </c>
      <c r="B643" s="14" t="s">
        <v>8</v>
      </c>
      <c r="C643" s="14" t="s">
        <v>1391</v>
      </c>
      <c r="D643" s="14" t="s">
        <v>10</v>
      </c>
      <c r="E643" s="15">
        <v>0</v>
      </c>
      <c r="F643" s="16">
        <v>12</v>
      </c>
      <c r="G643" s="16">
        <f>Table1[[#This Row],[QUANTITA'']]*Table1[[#This Row],[PREZZO UNITARIO]]</f>
        <v>0</v>
      </c>
      <c r="H643" s="17">
        <f>Table1[[#This Row],[TOTALE]]*22%</f>
        <v>0</v>
      </c>
      <c r="K643" s="2"/>
      <c r="L643" s="2"/>
      <c r="M643" s="2"/>
      <c r="N643" s="2"/>
    </row>
    <row r="644" spans="1:14" ht="14.25" customHeight="1">
      <c r="A644" s="13" t="s">
        <v>184</v>
      </c>
      <c r="B644" s="14" t="s">
        <v>8</v>
      </c>
      <c r="C644" s="14" t="s">
        <v>1398</v>
      </c>
      <c r="D644" s="14"/>
      <c r="E644" s="15">
        <v>20</v>
      </c>
      <c r="F644" s="16">
        <v>11</v>
      </c>
      <c r="G644" s="16">
        <f>Table1[[#This Row],[QUANTITA'']]*Table1[[#This Row],[PREZZO UNITARIO]]</f>
        <v>220</v>
      </c>
      <c r="H644" s="17">
        <f>Table1[[#This Row],[TOTALE]]*22%</f>
        <v>48.4</v>
      </c>
      <c r="K644" s="2"/>
      <c r="L644" s="2"/>
      <c r="M644" s="2"/>
      <c r="N644" s="2"/>
    </row>
    <row r="645" spans="1:14" ht="14.25" customHeight="1">
      <c r="A645" s="13" t="s">
        <v>184</v>
      </c>
      <c r="B645" s="14" t="s">
        <v>8</v>
      </c>
      <c r="C645" s="14" t="s">
        <v>1398</v>
      </c>
      <c r="D645" s="14" t="s">
        <v>10</v>
      </c>
      <c r="E645" s="15">
        <v>0</v>
      </c>
      <c r="F645" s="16">
        <v>23</v>
      </c>
      <c r="G645" s="16">
        <f>Table1[[#This Row],[QUANTITA'']]*Table1[[#This Row],[PREZZO UNITARIO]]</f>
        <v>0</v>
      </c>
      <c r="H645" s="17">
        <f>Table1[[#This Row],[TOTALE]]*22%</f>
        <v>0</v>
      </c>
      <c r="K645" s="2"/>
      <c r="L645" s="2"/>
      <c r="M645" s="2"/>
      <c r="N645" s="2"/>
    </row>
    <row r="646" spans="1:14" ht="14.25" customHeight="1">
      <c r="A646" s="13" t="s">
        <v>184</v>
      </c>
      <c r="B646" s="14" t="s">
        <v>8</v>
      </c>
      <c r="C646" s="14" t="s">
        <v>1398</v>
      </c>
      <c r="D646" s="14"/>
      <c r="E646" s="15">
        <v>10</v>
      </c>
      <c r="F646" s="16">
        <v>13</v>
      </c>
      <c r="G646" s="16">
        <f>Table1[[#This Row],[QUANTITA'']]*Table1[[#This Row],[PREZZO UNITARIO]]</f>
        <v>130</v>
      </c>
      <c r="H646" s="17">
        <f>Table1[[#This Row],[TOTALE]]*22%</f>
        <v>28.6</v>
      </c>
      <c r="K646" s="2"/>
      <c r="L646" s="2"/>
      <c r="M646" s="2"/>
      <c r="N646" s="2"/>
    </row>
    <row r="647" spans="1:14" ht="14.25" customHeight="1">
      <c r="A647" s="13" t="s">
        <v>184</v>
      </c>
      <c r="B647" s="14" t="s">
        <v>8</v>
      </c>
      <c r="C647" s="14" t="s">
        <v>1398</v>
      </c>
      <c r="D647" s="14"/>
      <c r="E647" s="15">
        <v>20</v>
      </c>
      <c r="F647" s="16">
        <v>20</v>
      </c>
      <c r="G647" s="16">
        <f>Table1[[#This Row],[QUANTITA'']]*Table1[[#This Row],[PREZZO UNITARIO]]</f>
        <v>400</v>
      </c>
      <c r="H647" s="17">
        <f>Table1[[#This Row],[TOTALE]]*22%</f>
        <v>88</v>
      </c>
      <c r="K647" s="2"/>
      <c r="L647" s="2"/>
      <c r="M647" s="2"/>
      <c r="N647" s="2"/>
    </row>
    <row r="648" spans="1:14" ht="14.25" customHeight="1">
      <c r="A648" s="13" t="s">
        <v>185</v>
      </c>
      <c r="B648" s="14" t="s">
        <v>8</v>
      </c>
      <c r="C648" s="14" t="s">
        <v>1399</v>
      </c>
      <c r="D648" s="14" t="s">
        <v>10</v>
      </c>
      <c r="E648" s="15">
        <v>0</v>
      </c>
      <c r="F648" s="16">
        <v>25</v>
      </c>
      <c r="G648" s="16">
        <f>Table1[[#This Row],[QUANTITA'']]*Table1[[#This Row],[PREZZO UNITARIO]]</f>
        <v>0</v>
      </c>
      <c r="H648" s="17">
        <f>Table1[[#This Row],[TOTALE]]*22%</f>
        <v>0</v>
      </c>
      <c r="K648" s="2"/>
      <c r="L648" s="2"/>
      <c r="M648" s="2"/>
      <c r="N648" s="2"/>
    </row>
    <row r="649" spans="1:14" ht="14.25" customHeight="1">
      <c r="A649" s="13" t="s">
        <v>186</v>
      </c>
      <c r="B649" s="14" t="s">
        <v>8</v>
      </c>
      <c r="C649" s="14" t="s">
        <v>1393</v>
      </c>
      <c r="D649" s="14" t="s">
        <v>10</v>
      </c>
      <c r="E649" s="15">
        <v>0</v>
      </c>
      <c r="F649" s="16">
        <v>32</v>
      </c>
      <c r="G649" s="16">
        <f>Table1[[#This Row],[QUANTITA'']]*Table1[[#This Row],[PREZZO UNITARIO]]</f>
        <v>0</v>
      </c>
      <c r="H649" s="17">
        <f>Table1[[#This Row],[TOTALE]]*22%</f>
        <v>0</v>
      </c>
      <c r="K649" s="2"/>
      <c r="L649" s="2"/>
      <c r="M649" s="2"/>
      <c r="N649" s="2"/>
    </row>
    <row r="650" spans="1:14" ht="14.25" customHeight="1">
      <c r="A650" s="13" t="s">
        <v>187</v>
      </c>
      <c r="B650" s="14" t="s">
        <v>8</v>
      </c>
      <c r="C650" s="14" t="s">
        <v>188</v>
      </c>
      <c r="D650" s="14" t="s">
        <v>10</v>
      </c>
      <c r="E650" s="15">
        <v>0</v>
      </c>
      <c r="F650" s="16">
        <v>38</v>
      </c>
      <c r="G650" s="16">
        <f>Table1[[#This Row],[QUANTITA'']]*Table1[[#This Row],[PREZZO UNITARIO]]</f>
        <v>0</v>
      </c>
      <c r="H650" s="17">
        <f>Table1[[#This Row],[TOTALE]]*22%</f>
        <v>0</v>
      </c>
      <c r="K650" s="2"/>
      <c r="L650" s="2"/>
      <c r="M650" s="2"/>
      <c r="N650" s="2"/>
    </row>
    <row r="651" spans="1:14" ht="14.25" customHeight="1">
      <c r="A651" s="13" t="s">
        <v>187</v>
      </c>
      <c r="B651" s="14" t="s">
        <v>8</v>
      </c>
      <c r="C651" s="14" t="s">
        <v>188</v>
      </c>
      <c r="D651" s="14"/>
      <c r="E651" s="15">
        <v>20</v>
      </c>
      <c r="F651" s="16">
        <v>10</v>
      </c>
      <c r="G651" s="16">
        <f>Table1[[#This Row],[QUANTITA'']]*Table1[[#This Row],[PREZZO UNITARIO]]</f>
        <v>200</v>
      </c>
      <c r="H651" s="17">
        <f>Table1[[#This Row],[TOTALE]]*22%</f>
        <v>44</v>
      </c>
      <c r="K651" s="2"/>
      <c r="L651" s="2"/>
      <c r="M651" s="2"/>
      <c r="N651" s="2"/>
    </row>
    <row r="652" spans="1:14" ht="14.25" customHeight="1">
      <c r="A652" s="13" t="s">
        <v>187</v>
      </c>
      <c r="B652" s="14" t="s">
        <v>8</v>
      </c>
      <c r="C652" s="14" t="s">
        <v>188</v>
      </c>
      <c r="D652" s="14"/>
      <c r="E652" s="15">
        <v>20</v>
      </c>
      <c r="F652" s="16">
        <v>39</v>
      </c>
      <c r="G652" s="16">
        <f>Table1[[#This Row],[QUANTITA'']]*Table1[[#This Row],[PREZZO UNITARIO]]</f>
        <v>780</v>
      </c>
      <c r="H652" s="17">
        <f>Table1[[#This Row],[TOTALE]]*22%</f>
        <v>171.6</v>
      </c>
      <c r="K652" s="2"/>
      <c r="L652" s="2"/>
      <c r="M652" s="2"/>
      <c r="N652" s="2"/>
    </row>
    <row r="653" spans="1:14" ht="14.25" customHeight="1">
      <c r="A653" s="13" t="s">
        <v>187</v>
      </c>
      <c r="B653" s="14" t="s">
        <v>8</v>
      </c>
      <c r="C653" s="14" t="s">
        <v>188</v>
      </c>
      <c r="D653" s="14"/>
      <c r="E653" s="15">
        <v>10</v>
      </c>
      <c r="F653" s="16">
        <v>22</v>
      </c>
      <c r="G653" s="16">
        <f>Table1[[#This Row],[QUANTITA'']]*Table1[[#This Row],[PREZZO UNITARIO]]</f>
        <v>220</v>
      </c>
      <c r="H653" s="17">
        <f>Table1[[#This Row],[TOTALE]]*22%</f>
        <v>48.4</v>
      </c>
      <c r="K653" s="2"/>
      <c r="L653" s="2"/>
      <c r="M653" s="2"/>
      <c r="N653" s="2"/>
    </row>
    <row r="654" spans="1:14" ht="14.25" customHeight="1">
      <c r="A654" s="13" t="s">
        <v>189</v>
      </c>
      <c r="B654" s="14" t="s">
        <v>8</v>
      </c>
      <c r="C654" s="14" t="s">
        <v>1393</v>
      </c>
      <c r="D654" s="14" t="s">
        <v>10</v>
      </c>
      <c r="E654" s="15">
        <v>0</v>
      </c>
      <c r="F654" s="16">
        <v>27</v>
      </c>
      <c r="G654" s="16">
        <f>Table1[[#This Row],[QUANTITA'']]*Table1[[#This Row],[PREZZO UNITARIO]]</f>
        <v>0</v>
      </c>
      <c r="H654" s="17">
        <f>Table1[[#This Row],[TOTALE]]*22%</f>
        <v>0</v>
      </c>
      <c r="K654" s="2"/>
      <c r="L654" s="2"/>
      <c r="M654" s="2"/>
      <c r="N654" s="2"/>
    </row>
    <row r="655" spans="1:14" ht="14.25" customHeight="1">
      <c r="A655" s="13" t="s">
        <v>189</v>
      </c>
      <c r="B655" s="14" t="s">
        <v>8</v>
      </c>
      <c r="C655" s="14" t="s">
        <v>1393</v>
      </c>
      <c r="D655" s="14"/>
      <c r="E655" s="15">
        <v>20</v>
      </c>
      <c r="F655" s="16">
        <v>25</v>
      </c>
      <c r="G655" s="16">
        <f>Table1[[#This Row],[QUANTITA'']]*Table1[[#This Row],[PREZZO UNITARIO]]</f>
        <v>500</v>
      </c>
      <c r="H655" s="17">
        <f>Table1[[#This Row],[TOTALE]]*22%</f>
        <v>110</v>
      </c>
      <c r="K655" s="2"/>
      <c r="L655" s="2"/>
      <c r="M655" s="2"/>
      <c r="N655" s="2"/>
    </row>
    <row r="656" spans="1:14" ht="14.25" customHeight="1">
      <c r="A656" s="13" t="s">
        <v>190</v>
      </c>
      <c r="B656" s="14" t="s">
        <v>8</v>
      </c>
      <c r="C656" s="14" t="s">
        <v>1401</v>
      </c>
      <c r="D656" s="14"/>
      <c r="E656" s="15">
        <v>10</v>
      </c>
      <c r="F656" s="16">
        <v>31</v>
      </c>
      <c r="G656" s="16">
        <f>Table1[[#This Row],[QUANTITA'']]*Table1[[#This Row],[PREZZO UNITARIO]]</f>
        <v>310</v>
      </c>
      <c r="H656" s="17">
        <f>Table1[[#This Row],[TOTALE]]*22%</f>
        <v>68.2</v>
      </c>
      <c r="K656" s="2"/>
      <c r="L656" s="2"/>
      <c r="M656" s="2"/>
      <c r="N656" s="2"/>
    </row>
    <row r="657" spans="1:14" ht="14.25" customHeight="1">
      <c r="A657" s="13" t="s">
        <v>190</v>
      </c>
      <c r="B657" s="14" t="s">
        <v>8</v>
      </c>
      <c r="C657" s="14" t="s">
        <v>1401</v>
      </c>
      <c r="D657" s="14"/>
      <c r="E657" s="15">
        <v>20</v>
      </c>
      <c r="F657" s="16">
        <v>22</v>
      </c>
      <c r="G657" s="16">
        <f>Table1[[#This Row],[QUANTITA'']]*Table1[[#This Row],[PREZZO UNITARIO]]</f>
        <v>440</v>
      </c>
      <c r="H657" s="17">
        <f>Table1[[#This Row],[TOTALE]]*22%</f>
        <v>96.8</v>
      </c>
      <c r="K657" s="2"/>
      <c r="L657" s="2"/>
      <c r="M657" s="2"/>
      <c r="N657" s="2"/>
    </row>
    <row r="658" spans="1:14" ht="14.25" customHeight="1">
      <c r="A658" s="13" t="s">
        <v>190</v>
      </c>
      <c r="B658" s="14" t="s">
        <v>8</v>
      </c>
      <c r="C658" s="14" t="s">
        <v>1401</v>
      </c>
      <c r="D658" s="14" t="s">
        <v>10</v>
      </c>
      <c r="E658" s="15">
        <v>0</v>
      </c>
      <c r="F658" s="16">
        <v>12</v>
      </c>
      <c r="G658" s="16">
        <f>Table1[[#This Row],[QUANTITA'']]*Table1[[#This Row],[PREZZO UNITARIO]]</f>
        <v>0</v>
      </c>
      <c r="H658" s="17">
        <f>Table1[[#This Row],[TOTALE]]*22%</f>
        <v>0</v>
      </c>
      <c r="K658" s="2"/>
      <c r="L658" s="2"/>
      <c r="M658" s="2"/>
      <c r="N658" s="2"/>
    </row>
    <row r="659" spans="1:14" ht="14.25" customHeight="1">
      <c r="A659" s="13" t="s">
        <v>191</v>
      </c>
      <c r="B659" s="14" t="s">
        <v>8</v>
      </c>
      <c r="C659" s="14" t="s">
        <v>1393</v>
      </c>
      <c r="D659" s="14" t="s">
        <v>10</v>
      </c>
      <c r="E659" s="15">
        <v>0</v>
      </c>
      <c r="F659" s="16">
        <v>40</v>
      </c>
      <c r="G659" s="16">
        <f>Table1[[#This Row],[QUANTITA'']]*Table1[[#This Row],[PREZZO UNITARIO]]</f>
        <v>0</v>
      </c>
      <c r="H659" s="17">
        <f>Table1[[#This Row],[TOTALE]]*22%</f>
        <v>0</v>
      </c>
      <c r="K659" s="2"/>
      <c r="L659" s="2"/>
      <c r="M659" s="2"/>
      <c r="N659" s="2"/>
    </row>
    <row r="660" spans="1:14" ht="14.25" customHeight="1">
      <c r="A660" s="13" t="s">
        <v>191</v>
      </c>
      <c r="B660" s="14" t="s">
        <v>8</v>
      </c>
      <c r="C660" s="14" t="s">
        <v>1393</v>
      </c>
      <c r="D660" s="14"/>
      <c r="E660" s="15">
        <v>10</v>
      </c>
      <c r="F660" s="16">
        <v>26</v>
      </c>
      <c r="G660" s="16">
        <f>Table1[[#This Row],[QUANTITA'']]*Table1[[#This Row],[PREZZO UNITARIO]]</f>
        <v>260</v>
      </c>
      <c r="H660" s="17">
        <f>Table1[[#This Row],[TOTALE]]*22%</f>
        <v>57.2</v>
      </c>
      <c r="K660" s="2"/>
      <c r="L660" s="2"/>
      <c r="M660" s="2"/>
      <c r="N660" s="2"/>
    </row>
    <row r="661" spans="1:14" ht="14.25" customHeight="1">
      <c r="A661" s="13" t="s">
        <v>192</v>
      </c>
      <c r="B661" s="14" t="s">
        <v>8</v>
      </c>
      <c r="C661" s="14" t="s">
        <v>1399</v>
      </c>
      <c r="D661" s="14"/>
      <c r="E661" s="15">
        <v>10</v>
      </c>
      <c r="F661" s="16">
        <v>25</v>
      </c>
      <c r="G661" s="16">
        <f>Table1[[#This Row],[QUANTITA'']]*Table1[[#This Row],[PREZZO UNITARIO]]</f>
        <v>250</v>
      </c>
      <c r="H661" s="17">
        <f>Table1[[#This Row],[TOTALE]]*22%</f>
        <v>55</v>
      </c>
      <c r="K661" s="2"/>
      <c r="L661" s="2"/>
      <c r="M661" s="2"/>
      <c r="N661" s="2"/>
    </row>
    <row r="662" spans="1:14" ht="14.25" customHeight="1">
      <c r="A662" s="13" t="s">
        <v>192</v>
      </c>
      <c r="B662" s="14" t="s">
        <v>8</v>
      </c>
      <c r="C662" s="14" t="s">
        <v>1399</v>
      </c>
      <c r="D662" s="14"/>
      <c r="E662" s="15">
        <v>20</v>
      </c>
      <c r="F662" s="16">
        <v>37</v>
      </c>
      <c r="G662" s="16">
        <f>Table1[[#This Row],[QUANTITA'']]*Table1[[#This Row],[PREZZO UNITARIO]]</f>
        <v>740</v>
      </c>
      <c r="H662" s="17">
        <f>Table1[[#This Row],[TOTALE]]*22%</f>
        <v>162.80000000000001</v>
      </c>
      <c r="K662" s="2"/>
      <c r="L662" s="2"/>
      <c r="M662" s="2"/>
      <c r="N662" s="2"/>
    </row>
    <row r="663" spans="1:14" ht="14.25" customHeight="1">
      <c r="A663" s="13" t="s">
        <v>195</v>
      </c>
      <c r="B663" s="14" t="s">
        <v>8</v>
      </c>
      <c r="C663" s="14" t="s">
        <v>1391</v>
      </c>
      <c r="D663" s="14" t="s">
        <v>10</v>
      </c>
      <c r="E663" s="15">
        <v>0</v>
      </c>
      <c r="F663" s="16">
        <v>11</v>
      </c>
      <c r="G663" s="16">
        <f>Table1[[#This Row],[QUANTITA'']]*Table1[[#This Row],[PREZZO UNITARIO]]</f>
        <v>0</v>
      </c>
      <c r="H663" s="17">
        <f>Table1[[#This Row],[TOTALE]]*22%</f>
        <v>0</v>
      </c>
      <c r="K663" s="2"/>
      <c r="L663" s="2"/>
      <c r="M663" s="2"/>
      <c r="N663" s="2"/>
    </row>
    <row r="664" spans="1:14" ht="14.25" customHeight="1">
      <c r="A664" s="13" t="s">
        <v>195</v>
      </c>
      <c r="B664" s="14" t="s">
        <v>8</v>
      </c>
      <c r="C664" s="14" t="s">
        <v>1391</v>
      </c>
      <c r="D664" s="14"/>
      <c r="E664" s="15">
        <v>20</v>
      </c>
      <c r="F664" s="16">
        <v>24</v>
      </c>
      <c r="G664" s="16">
        <f>Table1[[#This Row],[QUANTITA'']]*Table1[[#This Row],[PREZZO UNITARIO]]</f>
        <v>480</v>
      </c>
      <c r="H664" s="17">
        <f>Table1[[#This Row],[TOTALE]]*22%</f>
        <v>105.6</v>
      </c>
      <c r="K664" s="2"/>
      <c r="L664" s="2"/>
      <c r="M664" s="2"/>
      <c r="N664" s="2"/>
    </row>
    <row r="665" spans="1:14" ht="14.25" customHeight="1">
      <c r="A665" s="13" t="s">
        <v>196</v>
      </c>
      <c r="B665" s="14" t="s">
        <v>8</v>
      </c>
      <c r="C665" s="14" t="s">
        <v>1393</v>
      </c>
      <c r="D665" s="14" t="s">
        <v>10</v>
      </c>
      <c r="E665" s="15">
        <v>0</v>
      </c>
      <c r="F665" s="16">
        <v>21</v>
      </c>
      <c r="G665" s="16">
        <f>Table1[[#This Row],[QUANTITA'']]*Table1[[#This Row],[PREZZO UNITARIO]]</f>
        <v>0</v>
      </c>
      <c r="H665" s="17">
        <f>Table1[[#This Row],[TOTALE]]*22%</f>
        <v>0</v>
      </c>
      <c r="K665" s="2"/>
      <c r="L665" s="2"/>
      <c r="M665" s="2"/>
      <c r="N665" s="2"/>
    </row>
    <row r="666" spans="1:14" ht="14.25" customHeight="1">
      <c r="A666" s="13" t="s">
        <v>196</v>
      </c>
      <c r="B666" s="14" t="s">
        <v>8</v>
      </c>
      <c r="C666" s="14" t="s">
        <v>1393</v>
      </c>
      <c r="D666" s="14"/>
      <c r="E666" s="15">
        <v>20</v>
      </c>
      <c r="F666" s="16">
        <v>38</v>
      </c>
      <c r="G666" s="16">
        <f>Table1[[#This Row],[QUANTITA'']]*Table1[[#This Row],[PREZZO UNITARIO]]</f>
        <v>760</v>
      </c>
      <c r="H666" s="17">
        <f>Table1[[#This Row],[TOTALE]]*22%</f>
        <v>167.2</v>
      </c>
      <c r="K666" s="2"/>
      <c r="L666" s="2"/>
      <c r="M666" s="2"/>
      <c r="N666" s="2"/>
    </row>
    <row r="667" spans="1:14" ht="14.25" customHeight="1">
      <c r="A667" s="13" t="s">
        <v>196</v>
      </c>
      <c r="B667" s="14" t="s">
        <v>8</v>
      </c>
      <c r="C667" s="14" t="s">
        <v>1393</v>
      </c>
      <c r="D667" s="14"/>
      <c r="E667" s="15">
        <v>10</v>
      </c>
      <c r="F667" s="16">
        <v>34</v>
      </c>
      <c r="G667" s="16">
        <f>Table1[[#This Row],[QUANTITA'']]*Table1[[#This Row],[PREZZO UNITARIO]]</f>
        <v>340</v>
      </c>
      <c r="H667" s="17">
        <f>Table1[[#This Row],[TOTALE]]*22%</f>
        <v>74.8</v>
      </c>
      <c r="K667" s="2"/>
      <c r="L667" s="2"/>
      <c r="M667" s="2"/>
      <c r="N667" s="2"/>
    </row>
    <row r="668" spans="1:14" ht="14.25" customHeight="1">
      <c r="A668" s="13" t="s">
        <v>197</v>
      </c>
      <c r="B668" s="14" t="s">
        <v>8</v>
      </c>
      <c r="C668" s="14" t="s">
        <v>1393</v>
      </c>
      <c r="D668" s="14" t="s">
        <v>10</v>
      </c>
      <c r="E668" s="15">
        <v>0</v>
      </c>
      <c r="F668" s="16">
        <v>16</v>
      </c>
      <c r="G668" s="16">
        <f>Table1[[#This Row],[QUANTITA'']]*Table1[[#This Row],[PREZZO UNITARIO]]</f>
        <v>0</v>
      </c>
      <c r="H668" s="17">
        <f>Table1[[#This Row],[TOTALE]]*22%</f>
        <v>0</v>
      </c>
      <c r="K668" s="2"/>
      <c r="L668" s="2"/>
      <c r="M668" s="2"/>
      <c r="N668" s="2"/>
    </row>
    <row r="669" spans="1:14" ht="14.25" customHeight="1">
      <c r="A669" s="13" t="s">
        <v>198</v>
      </c>
      <c r="B669" s="14" t="s">
        <v>8</v>
      </c>
      <c r="C669" s="14" t="s">
        <v>100</v>
      </c>
      <c r="D669" s="14"/>
      <c r="E669" s="15">
        <v>20</v>
      </c>
      <c r="F669" s="16">
        <v>26</v>
      </c>
      <c r="G669" s="16">
        <f>Table1[[#This Row],[QUANTITA'']]*Table1[[#This Row],[PREZZO UNITARIO]]</f>
        <v>520</v>
      </c>
      <c r="H669" s="17">
        <f>Table1[[#This Row],[TOTALE]]*22%</f>
        <v>114.4</v>
      </c>
      <c r="K669" s="2"/>
      <c r="L669" s="2"/>
      <c r="M669" s="2"/>
      <c r="N669" s="2"/>
    </row>
    <row r="670" spans="1:14" ht="14.25" customHeight="1">
      <c r="A670" s="13" t="s">
        <v>199</v>
      </c>
      <c r="B670" s="14" t="s">
        <v>8</v>
      </c>
      <c r="C670" s="14" t="s">
        <v>1402</v>
      </c>
      <c r="D670" s="14"/>
      <c r="E670" s="15">
        <v>20</v>
      </c>
      <c r="F670" s="16">
        <v>13</v>
      </c>
      <c r="G670" s="16">
        <f>Table1[[#This Row],[QUANTITA'']]*Table1[[#This Row],[PREZZO UNITARIO]]</f>
        <v>260</v>
      </c>
      <c r="H670" s="17">
        <f>Table1[[#This Row],[TOTALE]]*22%</f>
        <v>57.2</v>
      </c>
      <c r="K670" s="2"/>
      <c r="L670" s="2"/>
      <c r="M670" s="2"/>
      <c r="N670" s="2"/>
    </row>
    <row r="671" spans="1:14" ht="14.25" customHeight="1">
      <c r="A671" s="13" t="s">
        <v>199</v>
      </c>
      <c r="B671" s="14" t="s">
        <v>8</v>
      </c>
      <c r="C671" s="14" t="s">
        <v>1402</v>
      </c>
      <c r="D671" s="14" t="s">
        <v>10</v>
      </c>
      <c r="E671" s="15">
        <v>0</v>
      </c>
      <c r="F671" s="16">
        <v>24</v>
      </c>
      <c r="G671" s="16">
        <f>Table1[[#This Row],[QUANTITA'']]*Table1[[#This Row],[PREZZO UNITARIO]]</f>
        <v>0</v>
      </c>
      <c r="H671" s="17">
        <f>Table1[[#This Row],[TOTALE]]*22%</f>
        <v>0</v>
      </c>
      <c r="K671" s="2"/>
      <c r="L671" s="2"/>
      <c r="M671" s="2"/>
      <c r="N671" s="2"/>
    </row>
    <row r="672" spans="1:14" ht="14.25" customHeight="1">
      <c r="A672" s="13" t="s">
        <v>201</v>
      </c>
      <c r="B672" s="14" t="s">
        <v>8</v>
      </c>
      <c r="C672" s="14" t="s">
        <v>1402</v>
      </c>
      <c r="D672" s="14"/>
      <c r="E672" s="15">
        <v>20</v>
      </c>
      <c r="F672" s="16">
        <v>16</v>
      </c>
      <c r="G672" s="16">
        <f>Table1[[#This Row],[QUANTITA'']]*Table1[[#This Row],[PREZZO UNITARIO]]</f>
        <v>320</v>
      </c>
      <c r="H672" s="17">
        <f>Table1[[#This Row],[TOTALE]]*22%</f>
        <v>70.400000000000006</v>
      </c>
      <c r="K672" s="2"/>
      <c r="L672" s="2"/>
      <c r="M672" s="2"/>
      <c r="N672" s="2"/>
    </row>
    <row r="673" spans="1:14" ht="14.25" customHeight="1">
      <c r="A673" s="13" t="s">
        <v>201</v>
      </c>
      <c r="B673" s="14" t="s">
        <v>8</v>
      </c>
      <c r="C673" s="14" t="s">
        <v>1402</v>
      </c>
      <c r="D673" s="14"/>
      <c r="E673" s="15">
        <v>10</v>
      </c>
      <c r="F673" s="16">
        <v>16</v>
      </c>
      <c r="G673" s="16">
        <f>Table1[[#This Row],[QUANTITA'']]*Table1[[#This Row],[PREZZO UNITARIO]]</f>
        <v>160</v>
      </c>
      <c r="H673" s="17">
        <f>Table1[[#This Row],[TOTALE]]*22%</f>
        <v>35.200000000000003</v>
      </c>
      <c r="K673" s="2"/>
      <c r="L673" s="2"/>
      <c r="M673" s="2"/>
      <c r="N673" s="2"/>
    </row>
    <row r="674" spans="1:14" ht="14.25" customHeight="1">
      <c r="A674" s="13" t="s">
        <v>201</v>
      </c>
      <c r="B674" s="14" t="s">
        <v>8</v>
      </c>
      <c r="C674" s="14" t="s">
        <v>1402</v>
      </c>
      <c r="D674" s="14" t="s">
        <v>10</v>
      </c>
      <c r="E674" s="15">
        <v>0</v>
      </c>
      <c r="F674" s="16">
        <v>12</v>
      </c>
      <c r="G674" s="16">
        <f>Table1[[#This Row],[QUANTITA'']]*Table1[[#This Row],[PREZZO UNITARIO]]</f>
        <v>0</v>
      </c>
      <c r="H674" s="17">
        <f>Table1[[#This Row],[TOTALE]]*22%</f>
        <v>0</v>
      </c>
      <c r="K674" s="2"/>
      <c r="L674" s="2"/>
      <c r="M674" s="2"/>
      <c r="N674" s="2"/>
    </row>
    <row r="675" spans="1:14" ht="14.25" customHeight="1">
      <c r="A675" s="13" t="s">
        <v>202</v>
      </c>
      <c r="B675" s="14" t="s">
        <v>8</v>
      </c>
      <c r="C675" s="14" t="s">
        <v>1393</v>
      </c>
      <c r="D675" s="14"/>
      <c r="E675" s="15">
        <v>20</v>
      </c>
      <c r="F675" s="16">
        <v>10</v>
      </c>
      <c r="G675" s="16">
        <f>Table1[[#This Row],[QUANTITA'']]*Table1[[#This Row],[PREZZO UNITARIO]]</f>
        <v>200</v>
      </c>
      <c r="H675" s="17">
        <f>Table1[[#This Row],[TOTALE]]*22%</f>
        <v>44</v>
      </c>
      <c r="K675" s="2"/>
      <c r="L675" s="2"/>
      <c r="M675" s="2"/>
      <c r="N675" s="2"/>
    </row>
    <row r="676" spans="1:14" ht="14.25" customHeight="1">
      <c r="A676" s="13" t="s">
        <v>202</v>
      </c>
      <c r="B676" s="14" t="s">
        <v>8</v>
      </c>
      <c r="C676" s="14" t="s">
        <v>1393</v>
      </c>
      <c r="D676" s="14"/>
      <c r="E676" s="15">
        <v>10</v>
      </c>
      <c r="F676" s="16">
        <v>12</v>
      </c>
      <c r="G676" s="16">
        <f>Table1[[#This Row],[QUANTITA'']]*Table1[[#This Row],[PREZZO UNITARIO]]</f>
        <v>120</v>
      </c>
      <c r="H676" s="17">
        <f>Table1[[#This Row],[TOTALE]]*22%</f>
        <v>26.4</v>
      </c>
      <c r="K676" s="2"/>
      <c r="L676" s="2"/>
      <c r="M676" s="2"/>
      <c r="N676" s="2"/>
    </row>
    <row r="677" spans="1:14" ht="14.25" customHeight="1">
      <c r="A677" s="13" t="s">
        <v>202</v>
      </c>
      <c r="B677" s="14" t="s">
        <v>8</v>
      </c>
      <c r="C677" s="14" t="s">
        <v>1393</v>
      </c>
      <c r="D677" s="14" t="s">
        <v>10</v>
      </c>
      <c r="E677" s="15">
        <v>0</v>
      </c>
      <c r="F677" s="16">
        <v>12</v>
      </c>
      <c r="G677" s="16">
        <f>Table1[[#This Row],[QUANTITA'']]*Table1[[#This Row],[PREZZO UNITARIO]]</f>
        <v>0</v>
      </c>
      <c r="H677" s="17">
        <f>Table1[[#This Row],[TOTALE]]*22%</f>
        <v>0</v>
      </c>
      <c r="K677" s="2"/>
      <c r="L677" s="2"/>
      <c r="M677" s="2"/>
      <c r="N677" s="2"/>
    </row>
    <row r="678" spans="1:14" ht="14.25" customHeight="1">
      <c r="A678" s="13" t="s">
        <v>203</v>
      </c>
      <c r="B678" s="14" t="s">
        <v>8</v>
      </c>
      <c r="C678" s="14" t="s">
        <v>100</v>
      </c>
      <c r="D678" s="14"/>
      <c r="E678" s="15">
        <v>20</v>
      </c>
      <c r="F678" s="16">
        <v>26</v>
      </c>
      <c r="G678" s="16">
        <f>Table1[[#This Row],[QUANTITA'']]*Table1[[#This Row],[PREZZO UNITARIO]]</f>
        <v>520</v>
      </c>
      <c r="H678" s="17">
        <f>Table1[[#This Row],[TOTALE]]*22%</f>
        <v>114.4</v>
      </c>
      <c r="K678" s="2"/>
      <c r="L678" s="2"/>
      <c r="M678" s="2"/>
      <c r="N678" s="2"/>
    </row>
    <row r="679" spans="1:14" ht="14.25" customHeight="1">
      <c r="A679" s="13" t="s">
        <v>203</v>
      </c>
      <c r="B679" s="14" t="s">
        <v>8</v>
      </c>
      <c r="C679" s="14" t="s">
        <v>100</v>
      </c>
      <c r="D679" s="14" t="s">
        <v>10</v>
      </c>
      <c r="E679" s="15">
        <v>0</v>
      </c>
      <c r="F679" s="16">
        <v>10</v>
      </c>
      <c r="G679" s="16">
        <f>Table1[[#This Row],[QUANTITA'']]*Table1[[#This Row],[PREZZO UNITARIO]]</f>
        <v>0</v>
      </c>
      <c r="H679" s="17">
        <f>Table1[[#This Row],[TOTALE]]*22%</f>
        <v>0</v>
      </c>
      <c r="K679" s="2"/>
      <c r="L679" s="2"/>
      <c r="M679" s="2"/>
      <c r="N679" s="2"/>
    </row>
    <row r="680" spans="1:14" ht="14.25" customHeight="1">
      <c r="A680" s="13" t="s">
        <v>203</v>
      </c>
      <c r="B680" s="14" t="s">
        <v>8</v>
      </c>
      <c r="C680" s="14" t="s">
        <v>100</v>
      </c>
      <c r="D680" s="14"/>
      <c r="E680" s="15">
        <v>10</v>
      </c>
      <c r="F680" s="16">
        <v>20</v>
      </c>
      <c r="G680" s="16">
        <f>Table1[[#This Row],[QUANTITA'']]*Table1[[#This Row],[PREZZO UNITARIO]]</f>
        <v>200</v>
      </c>
      <c r="H680" s="17">
        <f>Table1[[#This Row],[TOTALE]]*22%</f>
        <v>44</v>
      </c>
      <c r="K680" s="2"/>
      <c r="L680" s="2"/>
      <c r="M680" s="2"/>
      <c r="N680" s="2"/>
    </row>
    <row r="681" spans="1:14" ht="14.25" customHeight="1">
      <c r="A681" s="13" t="s">
        <v>204</v>
      </c>
      <c r="B681" s="14" t="s">
        <v>8</v>
      </c>
      <c r="C681" s="14" t="s">
        <v>1391</v>
      </c>
      <c r="D681" s="14"/>
      <c r="E681" s="15">
        <v>10</v>
      </c>
      <c r="F681" s="16">
        <v>33</v>
      </c>
      <c r="G681" s="16">
        <f>Table1[[#This Row],[QUANTITA'']]*Table1[[#This Row],[PREZZO UNITARIO]]</f>
        <v>330</v>
      </c>
      <c r="H681" s="17">
        <f>Table1[[#This Row],[TOTALE]]*22%</f>
        <v>72.599999999999994</v>
      </c>
      <c r="K681" s="2"/>
      <c r="L681" s="2"/>
      <c r="M681" s="2"/>
      <c r="N681" s="2"/>
    </row>
    <row r="682" spans="1:14" ht="14.25" customHeight="1">
      <c r="A682" s="13" t="s">
        <v>204</v>
      </c>
      <c r="B682" s="14" t="s">
        <v>8</v>
      </c>
      <c r="C682" s="14" t="s">
        <v>1391</v>
      </c>
      <c r="D682" s="14" t="s">
        <v>10</v>
      </c>
      <c r="E682" s="15">
        <v>0</v>
      </c>
      <c r="F682" s="16">
        <v>32</v>
      </c>
      <c r="G682" s="16">
        <f>Table1[[#This Row],[QUANTITA'']]*Table1[[#This Row],[PREZZO UNITARIO]]</f>
        <v>0</v>
      </c>
      <c r="H682" s="17">
        <f>Table1[[#This Row],[TOTALE]]*22%</f>
        <v>0</v>
      </c>
      <c r="K682" s="2"/>
      <c r="L682" s="2"/>
      <c r="M682" s="2"/>
      <c r="N682" s="2"/>
    </row>
    <row r="683" spans="1:14" ht="14.25" customHeight="1">
      <c r="A683" s="13" t="s">
        <v>204</v>
      </c>
      <c r="B683" s="14" t="s">
        <v>8</v>
      </c>
      <c r="C683" s="14" t="s">
        <v>1391</v>
      </c>
      <c r="D683" s="14"/>
      <c r="E683" s="15">
        <v>20</v>
      </c>
      <c r="F683" s="16">
        <v>11</v>
      </c>
      <c r="G683" s="16">
        <f>Table1[[#This Row],[QUANTITA'']]*Table1[[#This Row],[PREZZO UNITARIO]]</f>
        <v>220</v>
      </c>
      <c r="H683" s="17">
        <f>Table1[[#This Row],[TOTALE]]*22%</f>
        <v>48.4</v>
      </c>
      <c r="K683" s="2"/>
      <c r="L683" s="2"/>
      <c r="M683" s="2"/>
      <c r="N683" s="2"/>
    </row>
    <row r="684" spans="1:14" ht="14.25" customHeight="1">
      <c r="A684" s="13" t="s">
        <v>205</v>
      </c>
      <c r="B684" s="14" t="s">
        <v>8</v>
      </c>
      <c r="C684" s="14" t="s">
        <v>1400</v>
      </c>
      <c r="D684" s="14"/>
      <c r="E684" s="15">
        <v>20</v>
      </c>
      <c r="F684" s="16">
        <v>15</v>
      </c>
      <c r="G684" s="16">
        <f>Table1[[#This Row],[QUANTITA'']]*Table1[[#This Row],[PREZZO UNITARIO]]</f>
        <v>300</v>
      </c>
      <c r="H684" s="17">
        <f>Table1[[#This Row],[TOTALE]]*22%</f>
        <v>66</v>
      </c>
      <c r="K684" s="2"/>
      <c r="L684" s="2"/>
      <c r="M684" s="2"/>
      <c r="N684" s="2"/>
    </row>
    <row r="685" spans="1:14" ht="14.25" customHeight="1">
      <c r="A685" s="13" t="s">
        <v>205</v>
      </c>
      <c r="B685" s="14" t="s">
        <v>8</v>
      </c>
      <c r="C685" s="14" t="s">
        <v>1400</v>
      </c>
      <c r="D685" s="14" t="s">
        <v>10</v>
      </c>
      <c r="E685" s="15">
        <v>0</v>
      </c>
      <c r="F685" s="16">
        <v>30</v>
      </c>
      <c r="G685" s="16">
        <f>Table1[[#This Row],[QUANTITA'']]*Table1[[#This Row],[PREZZO UNITARIO]]</f>
        <v>0</v>
      </c>
      <c r="H685" s="17">
        <f>Table1[[#This Row],[TOTALE]]*22%</f>
        <v>0</v>
      </c>
      <c r="K685" s="2"/>
      <c r="L685" s="2"/>
      <c r="M685" s="2"/>
      <c r="N685" s="2"/>
    </row>
    <row r="686" spans="1:14" ht="14.25" customHeight="1">
      <c r="A686" s="13" t="s">
        <v>205</v>
      </c>
      <c r="B686" s="14" t="s">
        <v>8</v>
      </c>
      <c r="C686" s="14" t="s">
        <v>1400</v>
      </c>
      <c r="D686" s="14"/>
      <c r="E686" s="15">
        <v>10</v>
      </c>
      <c r="F686" s="16">
        <v>37</v>
      </c>
      <c r="G686" s="16">
        <f>Table1[[#This Row],[QUANTITA'']]*Table1[[#This Row],[PREZZO UNITARIO]]</f>
        <v>370</v>
      </c>
      <c r="H686" s="17">
        <f>Table1[[#This Row],[TOTALE]]*22%</f>
        <v>81.400000000000006</v>
      </c>
      <c r="K686" s="2"/>
      <c r="L686" s="2"/>
      <c r="M686" s="2"/>
      <c r="N686" s="2"/>
    </row>
    <row r="687" spans="1:14" ht="14.25" customHeight="1">
      <c r="A687" s="13" t="s">
        <v>206</v>
      </c>
      <c r="B687" s="14" t="s">
        <v>8</v>
      </c>
      <c r="C687" s="14" t="s">
        <v>1403</v>
      </c>
      <c r="D687" s="14"/>
      <c r="E687" s="15">
        <v>20</v>
      </c>
      <c r="F687" s="16">
        <v>33</v>
      </c>
      <c r="G687" s="16">
        <f>Table1[[#This Row],[QUANTITA'']]*Table1[[#This Row],[PREZZO UNITARIO]]</f>
        <v>660</v>
      </c>
      <c r="H687" s="17">
        <f>Table1[[#This Row],[TOTALE]]*22%</f>
        <v>145.19999999999999</v>
      </c>
      <c r="K687" s="2"/>
      <c r="L687" s="2"/>
      <c r="M687" s="2"/>
      <c r="N687" s="2"/>
    </row>
    <row r="688" spans="1:14" ht="14.25" customHeight="1">
      <c r="A688" s="13" t="s">
        <v>207</v>
      </c>
      <c r="B688" s="14" t="s">
        <v>8</v>
      </c>
      <c r="C688" s="14" t="s">
        <v>1391</v>
      </c>
      <c r="D688" s="14" t="s">
        <v>10</v>
      </c>
      <c r="E688" s="15">
        <v>0</v>
      </c>
      <c r="F688" s="16">
        <v>37</v>
      </c>
      <c r="G688" s="16">
        <f>Table1[[#This Row],[QUANTITA'']]*Table1[[#This Row],[PREZZO UNITARIO]]</f>
        <v>0</v>
      </c>
      <c r="H688" s="17">
        <f>Table1[[#This Row],[TOTALE]]*22%</f>
        <v>0</v>
      </c>
      <c r="K688" s="2"/>
      <c r="L688" s="2"/>
      <c r="M688" s="2"/>
      <c r="N688" s="2"/>
    </row>
    <row r="689" spans="1:14" ht="14.25" customHeight="1">
      <c r="A689" s="13" t="s">
        <v>208</v>
      </c>
      <c r="B689" s="14" t="s">
        <v>8</v>
      </c>
      <c r="C689" s="14" t="s">
        <v>1398</v>
      </c>
      <c r="D689" s="14"/>
      <c r="E689" s="15">
        <v>20</v>
      </c>
      <c r="F689" s="16">
        <v>30</v>
      </c>
      <c r="G689" s="16">
        <f>Table1[[#This Row],[QUANTITA'']]*Table1[[#This Row],[PREZZO UNITARIO]]</f>
        <v>600</v>
      </c>
      <c r="H689" s="17">
        <f>Table1[[#This Row],[TOTALE]]*22%</f>
        <v>132</v>
      </c>
      <c r="K689" s="2"/>
      <c r="L689" s="2"/>
      <c r="M689" s="2"/>
      <c r="N689" s="2"/>
    </row>
    <row r="690" spans="1:14" ht="14.25" customHeight="1">
      <c r="A690" s="13" t="s">
        <v>208</v>
      </c>
      <c r="B690" s="14" t="s">
        <v>8</v>
      </c>
      <c r="C690" s="14" t="s">
        <v>1398</v>
      </c>
      <c r="D690" s="14" t="s">
        <v>10</v>
      </c>
      <c r="E690" s="15">
        <v>0</v>
      </c>
      <c r="F690" s="16">
        <v>30</v>
      </c>
      <c r="G690" s="16">
        <f>Table1[[#This Row],[QUANTITA'']]*Table1[[#This Row],[PREZZO UNITARIO]]</f>
        <v>0</v>
      </c>
      <c r="H690" s="17">
        <f>Table1[[#This Row],[TOTALE]]*22%</f>
        <v>0</v>
      </c>
      <c r="K690" s="2"/>
      <c r="L690" s="2"/>
      <c r="M690" s="2"/>
      <c r="N690" s="2"/>
    </row>
    <row r="691" spans="1:14" ht="14.25" customHeight="1">
      <c r="A691" s="13" t="s">
        <v>209</v>
      </c>
      <c r="B691" s="14" t="s">
        <v>8</v>
      </c>
      <c r="C691" s="14" t="s">
        <v>1393</v>
      </c>
      <c r="D691" s="14" t="s">
        <v>10</v>
      </c>
      <c r="E691" s="15">
        <v>0</v>
      </c>
      <c r="F691" s="16">
        <v>38</v>
      </c>
      <c r="G691" s="16">
        <f>Table1[[#This Row],[QUANTITA'']]*Table1[[#This Row],[PREZZO UNITARIO]]</f>
        <v>0</v>
      </c>
      <c r="H691" s="17">
        <f>Table1[[#This Row],[TOTALE]]*22%</f>
        <v>0</v>
      </c>
      <c r="K691" s="2"/>
      <c r="L691" s="2"/>
      <c r="M691" s="2"/>
      <c r="N691" s="2"/>
    </row>
    <row r="692" spans="1:14" ht="14.25" customHeight="1">
      <c r="A692" s="13" t="s">
        <v>210</v>
      </c>
      <c r="B692" s="14" t="s">
        <v>8</v>
      </c>
      <c r="C692" s="14" t="s">
        <v>1391</v>
      </c>
      <c r="D692" s="14"/>
      <c r="E692" s="15">
        <v>20</v>
      </c>
      <c r="F692" s="16">
        <v>15</v>
      </c>
      <c r="G692" s="16">
        <f>Table1[[#This Row],[QUANTITA'']]*Table1[[#This Row],[PREZZO UNITARIO]]</f>
        <v>300</v>
      </c>
      <c r="H692" s="17">
        <f>Table1[[#This Row],[TOTALE]]*22%</f>
        <v>66</v>
      </c>
      <c r="K692" s="2"/>
      <c r="L692" s="2"/>
      <c r="M692" s="2"/>
      <c r="N692" s="2"/>
    </row>
    <row r="693" spans="1:14" ht="14.25" customHeight="1">
      <c r="A693" s="13" t="s">
        <v>210</v>
      </c>
      <c r="B693" s="14" t="s">
        <v>8</v>
      </c>
      <c r="C693" s="14" t="s">
        <v>1391</v>
      </c>
      <c r="D693" s="14" t="s">
        <v>10</v>
      </c>
      <c r="E693" s="15">
        <v>0</v>
      </c>
      <c r="F693" s="16">
        <v>27</v>
      </c>
      <c r="G693" s="16">
        <f>Table1[[#This Row],[QUANTITA'']]*Table1[[#This Row],[PREZZO UNITARIO]]</f>
        <v>0</v>
      </c>
      <c r="H693" s="17">
        <f>Table1[[#This Row],[TOTALE]]*22%</f>
        <v>0</v>
      </c>
      <c r="K693" s="2"/>
      <c r="L693" s="2"/>
      <c r="M693" s="2"/>
      <c r="N693" s="2"/>
    </row>
    <row r="694" spans="1:14" ht="14.25" customHeight="1">
      <c r="A694" s="13" t="s">
        <v>210</v>
      </c>
      <c r="B694" s="14" t="s">
        <v>8</v>
      </c>
      <c r="C694" s="14" t="s">
        <v>1391</v>
      </c>
      <c r="D694" s="14"/>
      <c r="E694" s="15">
        <v>10</v>
      </c>
      <c r="F694" s="16">
        <v>27</v>
      </c>
      <c r="G694" s="16">
        <f>Table1[[#This Row],[QUANTITA'']]*Table1[[#This Row],[PREZZO UNITARIO]]</f>
        <v>270</v>
      </c>
      <c r="H694" s="17">
        <f>Table1[[#This Row],[TOTALE]]*22%</f>
        <v>59.4</v>
      </c>
      <c r="K694" s="2"/>
      <c r="L694" s="2"/>
      <c r="M694" s="2"/>
      <c r="N694" s="2"/>
    </row>
    <row r="695" spans="1:14" ht="14.25" customHeight="1">
      <c r="A695" s="13" t="s">
        <v>211</v>
      </c>
      <c r="B695" s="14" t="s">
        <v>8</v>
      </c>
      <c r="C695" s="14" t="s">
        <v>1393</v>
      </c>
      <c r="D695" s="14" t="s">
        <v>10</v>
      </c>
      <c r="E695" s="15">
        <v>0</v>
      </c>
      <c r="F695" s="16">
        <v>14</v>
      </c>
      <c r="G695" s="16">
        <f>Table1[[#This Row],[QUANTITA'']]*Table1[[#This Row],[PREZZO UNITARIO]]</f>
        <v>0</v>
      </c>
      <c r="H695" s="17">
        <f>Table1[[#This Row],[TOTALE]]*22%</f>
        <v>0</v>
      </c>
      <c r="K695" s="2"/>
      <c r="L695" s="2"/>
      <c r="M695" s="2"/>
      <c r="N695" s="2"/>
    </row>
    <row r="696" spans="1:14" ht="14.25" customHeight="1">
      <c r="A696" s="13" t="s">
        <v>211</v>
      </c>
      <c r="B696" s="14" t="s">
        <v>8</v>
      </c>
      <c r="C696" s="14" t="s">
        <v>1393</v>
      </c>
      <c r="D696" s="14"/>
      <c r="E696" s="15">
        <v>10</v>
      </c>
      <c r="F696" s="16">
        <v>16</v>
      </c>
      <c r="G696" s="16">
        <f>Table1[[#This Row],[QUANTITA'']]*Table1[[#This Row],[PREZZO UNITARIO]]</f>
        <v>160</v>
      </c>
      <c r="H696" s="17">
        <f>Table1[[#This Row],[TOTALE]]*22%</f>
        <v>35.200000000000003</v>
      </c>
      <c r="K696" s="2"/>
      <c r="L696" s="2"/>
      <c r="M696" s="2"/>
      <c r="N696" s="2"/>
    </row>
    <row r="697" spans="1:14" ht="14.25" customHeight="1">
      <c r="A697" s="13" t="s">
        <v>211</v>
      </c>
      <c r="B697" s="14" t="s">
        <v>8</v>
      </c>
      <c r="C697" s="14" t="s">
        <v>1393</v>
      </c>
      <c r="D697" s="14"/>
      <c r="E697" s="15">
        <v>20</v>
      </c>
      <c r="F697" s="16">
        <v>17</v>
      </c>
      <c r="G697" s="16">
        <f>Table1[[#This Row],[QUANTITA'']]*Table1[[#This Row],[PREZZO UNITARIO]]</f>
        <v>340</v>
      </c>
      <c r="H697" s="17">
        <f>Table1[[#This Row],[TOTALE]]*22%</f>
        <v>74.8</v>
      </c>
      <c r="K697" s="2"/>
      <c r="L697" s="2"/>
      <c r="M697" s="2"/>
      <c r="N697" s="2"/>
    </row>
    <row r="698" spans="1:14" ht="14.25" customHeight="1">
      <c r="A698" s="13" t="s">
        <v>212</v>
      </c>
      <c r="B698" s="14" t="s">
        <v>8</v>
      </c>
      <c r="C698" s="14" t="s">
        <v>1393</v>
      </c>
      <c r="D698" s="14"/>
      <c r="E698" s="15">
        <v>10</v>
      </c>
      <c r="F698" s="16">
        <v>15</v>
      </c>
      <c r="G698" s="16">
        <f>Table1[[#This Row],[QUANTITA'']]*Table1[[#This Row],[PREZZO UNITARIO]]</f>
        <v>150</v>
      </c>
      <c r="H698" s="17">
        <f>Table1[[#This Row],[TOTALE]]*22%</f>
        <v>33</v>
      </c>
      <c r="K698" s="2"/>
      <c r="L698" s="2"/>
      <c r="M698" s="2"/>
      <c r="N698" s="2"/>
    </row>
    <row r="699" spans="1:14" ht="14.25" customHeight="1">
      <c r="A699" s="13" t="s">
        <v>212</v>
      </c>
      <c r="B699" s="14" t="s">
        <v>8</v>
      </c>
      <c r="C699" s="14" t="s">
        <v>1393</v>
      </c>
      <c r="D699" s="14"/>
      <c r="E699" s="15">
        <v>20</v>
      </c>
      <c r="F699" s="16">
        <v>13</v>
      </c>
      <c r="G699" s="16">
        <f>Table1[[#This Row],[QUANTITA'']]*Table1[[#This Row],[PREZZO UNITARIO]]</f>
        <v>260</v>
      </c>
      <c r="H699" s="17">
        <f>Table1[[#This Row],[TOTALE]]*22%</f>
        <v>57.2</v>
      </c>
      <c r="K699" s="2"/>
      <c r="L699" s="2"/>
      <c r="M699" s="2"/>
      <c r="N699" s="2"/>
    </row>
    <row r="700" spans="1:14" ht="14.25" customHeight="1">
      <c r="A700" s="13" t="s">
        <v>212</v>
      </c>
      <c r="B700" s="14" t="s">
        <v>8</v>
      </c>
      <c r="C700" s="14" t="s">
        <v>1393</v>
      </c>
      <c r="D700" s="14" t="s">
        <v>10</v>
      </c>
      <c r="E700" s="15">
        <v>0</v>
      </c>
      <c r="F700" s="16">
        <v>18</v>
      </c>
      <c r="G700" s="16">
        <f>Table1[[#This Row],[QUANTITA'']]*Table1[[#This Row],[PREZZO UNITARIO]]</f>
        <v>0</v>
      </c>
      <c r="H700" s="17">
        <f>Table1[[#This Row],[TOTALE]]*22%</f>
        <v>0</v>
      </c>
      <c r="K700" s="2"/>
      <c r="L700" s="2"/>
      <c r="M700" s="2"/>
      <c r="N700" s="2"/>
    </row>
    <row r="701" spans="1:14" ht="14.25" customHeight="1">
      <c r="A701" s="13" t="s">
        <v>213</v>
      </c>
      <c r="B701" s="14" t="s">
        <v>8</v>
      </c>
      <c r="C701" s="14" t="s">
        <v>1393</v>
      </c>
      <c r="D701" s="14" t="s">
        <v>10</v>
      </c>
      <c r="E701" s="15">
        <v>0</v>
      </c>
      <c r="F701" s="16">
        <v>24</v>
      </c>
      <c r="G701" s="16">
        <f>Table1[[#This Row],[QUANTITA'']]*Table1[[#This Row],[PREZZO UNITARIO]]</f>
        <v>0</v>
      </c>
      <c r="H701" s="17">
        <f>Table1[[#This Row],[TOTALE]]*22%</f>
        <v>0</v>
      </c>
      <c r="K701" s="2"/>
      <c r="L701" s="2"/>
      <c r="M701" s="2"/>
      <c r="N701" s="2"/>
    </row>
    <row r="702" spans="1:14" ht="14.25" customHeight="1">
      <c r="A702" s="13" t="s">
        <v>214</v>
      </c>
      <c r="B702" s="14" t="s">
        <v>8</v>
      </c>
      <c r="C702" s="14" t="s">
        <v>1402</v>
      </c>
      <c r="D702" s="14"/>
      <c r="E702" s="15">
        <v>20</v>
      </c>
      <c r="F702" s="16">
        <v>29</v>
      </c>
      <c r="G702" s="16">
        <f>Table1[[#This Row],[QUANTITA'']]*Table1[[#This Row],[PREZZO UNITARIO]]</f>
        <v>580</v>
      </c>
      <c r="H702" s="17">
        <f>Table1[[#This Row],[TOTALE]]*22%</f>
        <v>127.6</v>
      </c>
      <c r="K702" s="2"/>
      <c r="L702" s="2"/>
      <c r="M702" s="2"/>
      <c r="N702" s="2"/>
    </row>
    <row r="703" spans="1:14" ht="14.25" customHeight="1">
      <c r="A703" s="13" t="s">
        <v>214</v>
      </c>
      <c r="B703" s="14" t="s">
        <v>8</v>
      </c>
      <c r="C703" s="14" t="s">
        <v>1402</v>
      </c>
      <c r="D703" s="14"/>
      <c r="E703" s="15">
        <v>20</v>
      </c>
      <c r="F703" s="16">
        <v>14</v>
      </c>
      <c r="G703" s="16">
        <f>Table1[[#This Row],[QUANTITA'']]*Table1[[#This Row],[PREZZO UNITARIO]]</f>
        <v>280</v>
      </c>
      <c r="H703" s="17">
        <f>Table1[[#This Row],[TOTALE]]*22%</f>
        <v>61.6</v>
      </c>
      <c r="K703" s="2"/>
      <c r="L703" s="2"/>
      <c r="M703" s="2"/>
      <c r="N703" s="2"/>
    </row>
    <row r="704" spans="1:14" ht="14.25" customHeight="1">
      <c r="A704" s="13" t="s">
        <v>214</v>
      </c>
      <c r="B704" s="14" t="s">
        <v>8</v>
      </c>
      <c r="C704" s="14" t="s">
        <v>1402</v>
      </c>
      <c r="D704" s="14" t="s">
        <v>10</v>
      </c>
      <c r="E704" s="15">
        <v>0</v>
      </c>
      <c r="F704" s="16">
        <v>38</v>
      </c>
      <c r="G704" s="16">
        <f>Table1[[#This Row],[QUANTITA'']]*Table1[[#This Row],[PREZZO UNITARIO]]</f>
        <v>0</v>
      </c>
      <c r="H704" s="17">
        <f>Table1[[#This Row],[TOTALE]]*22%</f>
        <v>0</v>
      </c>
      <c r="K704" s="2"/>
      <c r="L704" s="2"/>
      <c r="M704" s="2"/>
      <c r="N704" s="2"/>
    </row>
    <row r="705" spans="1:14" ht="14.25" customHeight="1">
      <c r="A705" s="13" t="s">
        <v>214</v>
      </c>
      <c r="B705" s="14" t="s">
        <v>8</v>
      </c>
      <c r="C705" s="14" t="s">
        <v>1402</v>
      </c>
      <c r="D705" s="14"/>
      <c r="E705" s="15">
        <v>10</v>
      </c>
      <c r="F705" s="16">
        <v>36</v>
      </c>
      <c r="G705" s="16">
        <f>Table1[[#This Row],[QUANTITA'']]*Table1[[#This Row],[PREZZO UNITARIO]]</f>
        <v>360</v>
      </c>
      <c r="H705" s="17">
        <f>Table1[[#This Row],[TOTALE]]*22%</f>
        <v>79.2</v>
      </c>
      <c r="K705" s="2"/>
      <c r="L705" s="2"/>
      <c r="M705" s="2"/>
      <c r="N705" s="2"/>
    </row>
    <row r="706" spans="1:14" ht="14.25" customHeight="1">
      <c r="A706" s="13" t="s">
        <v>215</v>
      </c>
      <c r="B706" s="14" t="s">
        <v>8</v>
      </c>
      <c r="C706" s="14" t="s">
        <v>1398</v>
      </c>
      <c r="D706" s="14"/>
      <c r="E706" s="15">
        <v>20</v>
      </c>
      <c r="F706" s="16">
        <v>21</v>
      </c>
      <c r="G706" s="16">
        <f>Table1[[#This Row],[QUANTITA'']]*Table1[[#This Row],[PREZZO UNITARIO]]</f>
        <v>420</v>
      </c>
      <c r="H706" s="17">
        <f>Table1[[#This Row],[TOTALE]]*22%</f>
        <v>92.4</v>
      </c>
      <c r="K706" s="2"/>
      <c r="L706" s="2"/>
      <c r="M706" s="2"/>
      <c r="N706" s="2"/>
    </row>
    <row r="707" spans="1:14" ht="14.25" customHeight="1">
      <c r="A707" s="13" t="s">
        <v>215</v>
      </c>
      <c r="B707" s="14" t="s">
        <v>8</v>
      </c>
      <c r="C707" s="14" t="s">
        <v>1398</v>
      </c>
      <c r="D707" s="14" t="s">
        <v>10</v>
      </c>
      <c r="E707" s="15">
        <v>0</v>
      </c>
      <c r="F707" s="16">
        <v>13</v>
      </c>
      <c r="G707" s="16">
        <f>Table1[[#This Row],[QUANTITA'']]*Table1[[#This Row],[PREZZO UNITARIO]]</f>
        <v>0</v>
      </c>
      <c r="H707" s="17">
        <f>Table1[[#This Row],[TOTALE]]*22%</f>
        <v>0</v>
      </c>
      <c r="K707" s="2"/>
      <c r="L707" s="2"/>
      <c r="M707" s="2"/>
      <c r="N707" s="2"/>
    </row>
    <row r="708" spans="1:14" ht="14.25" customHeight="1">
      <c r="A708" s="13" t="s">
        <v>215</v>
      </c>
      <c r="B708" s="14" t="s">
        <v>8</v>
      </c>
      <c r="C708" s="14" t="s">
        <v>1398</v>
      </c>
      <c r="D708" s="14"/>
      <c r="E708" s="15">
        <v>10</v>
      </c>
      <c r="F708" s="16">
        <v>33</v>
      </c>
      <c r="G708" s="16">
        <f>Table1[[#This Row],[QUANTITA'']]*Table1[[#This Row],[PREZZO UNITARIO]]</f>
        <v>330</v>
      </c>
      <c r="H708" s="17">
        <f>Table1[[#This Row],[TOTALE]]*22%</f>
        <v>72.599999999999994</v>
      </c>
      <c r="K708" s="2"/>
      <c r="L708" s="2"/>
      <c r="M708" s="2"/>
      <c r="N708" s="2"/>
    </row>
    <row r="709" spans="1:14" ht="14.25" customHeight="1">
      <c r="A709" s="13" t="s">
        <v>216</v>
      </c>
      <c r="B709" s="14" t="s">
        <v>8</v>
      </c>
      <c r="C709" s="14" t="s">
        <v>1398</v>
      </c>
      <c r="D709" s="14" t="s">
        <v>10</v>
      </c>
      <c r="E709" s="15">
        <v>0</v>
      </c>
      <c r="F709" s="16">
        <v>18</v>
      </c>
      <c r="G709" s="16">
        <f>Table1[[#This Row],[QUANTITA'']]*Table1[[#This Row],[PREZZO UNITARIO]]</f>
        <v>0</v>
      </c>
      <c r="H709" s="17">
        <f>Table1[[#This Row],[TOTALE]]*22%</f>
        <v>0</v>
      </c>
      <c r="K709" s="2"/>
      <c r="L709" s="2"/>
      <c r="M709" s="2"/>
      <c r="N709" s="2"/>
    </row>
    <row r="710" spans="1:14" ht="14.25" customHeight="1">
      <c r="A710" s="13" t="s">
        <v>217</v>
      </c>
      <c r="B710" s="14" t="s">
        <v>8</v>
      </c>
      <c r="C710" s="14" t="s">
        <v>100</v>
      </c>
      <c r="D710" s="14"/>
      <c r="E710" s="15">
        <v>20</v>
      </c>
      <c r="F710" s="16">
        <v>14</v>
      </c>
      <c r="G710" s="16">
        <f>Table1[[#This Row],[QUANTITA'']]*Table1[[#This Row],[PREZZO UNITARIO]]</f>
        <v>280</v>
      </c>
      <c r="H710" s="17">
        <f>Table1[[#This Row],[TOTALE]]*22%</f>
        <v>61.6</v>
      </c>
      <c r="K710" s="2"/>
      <c r="L710" s="2"/>
      <c r="M710" s="2"/>
      <c r="N710" s="2"/>
    </row>
    <row r="711" spans="1:14" ht="14.25" customHeight="1">
      <c r="A711" s="13" t="s">
        <v>218</v>
      </c>
      <c r="B711" s="14" t="s">
        <v>8</v>
      </c>
      <c r="C711" s="14" t="s">
        <v>1393</v>
      </c>
      <c r="D711" s="14"/>
      <c r="E711" s="15">
        <v>10</v>
      </c>
      <c r="F711" s="16">
        <v>14</v>
      </c>
      <c r="G711" s="16">
        <f>Table1[[#This Row],[QUANTITA'']]*Table1[[#This Row],[PREZZO UNITARIO]]</f>
        <v>140</v>
      </c>
      <c r="H711" s="17">
        <f>Table1[[#This Row],[TOTALE]]*22%</f>
        <v>30.8</v>
      </c>
      <c r="K711" s="2"/>
      <c r="L711" s="2"/>
      <c r="M711" s="2"/>
      <c r="N711" s="2"/>
    </row>
    <row r="712" spans="1:14" ht="14.25" customHeight="1">
      <c r="A712" s="13" t="s">
        <v>218</v>
      </c>
      <c r="B712" s="14" t="s">
        <v>8</v>
      </c>
      <c r="C712" s="14" t="s">
        <v>1393</v>
      </c>
      <c r="D712" s="14"/>
      <c r="E712" s="15">
        <v>20</v>
      </c>
      <c r="F712" s="16">
        <v>31</v>
      </c>
      <c r="G712" s="16">
        <f>Table1[[#This Row],[QUANTITA'']]*Table1[[#This Row],[PREZZO UNITARIO]]</f>
        <v>620</v>
      </c>
      <c r="H712" s="17">
        <f>Table1[[#This Row],[TOTALE]]*22%</f>
        <v>136.4</v>
      </c>
      <c r="K712" s="2"/>
      <c r="L712" s="2"/>
      <c r="M712" s="2"/>
      <c r="N712" s="2"/>
    </row>
    <row r="713" spans="1:14" ht="14.25" customHeight="1">
      <c r="A713" s="13" t="s">
        <v>218</v>
      </c>
      <c r="B713" s="14" t="s">
        <v>8</v>
      </c>
      <c r="C713" s="14" t="s">
        <v>1393</v>
      </c>
      <c r="D713" s="14" t="s">
        <v>10</v>
      </c>
      <c r="E713" s="15">
        <v>0</v>
      </c>
      <c r="F713" s="16">
        <v>24</v>
      </c>
      <c r="G713" s="16">
        <f>Table1[[#This Row],[QUANTITA'']]*Table1[[#This Row],[PREZZO UNITARIO]]</f>
        <v>0</v>
      </c>
      <c r="H713" s="17">
        <f>Table1[[#This Row],[TOTALE]]*22%</f>
        <v>0</v>
      </c>
      <c r="K713" s="2"/>
      <c r="L713" s="2"/>
      <c r="M713" s="2"/>
      <c r="N713" s="2"/>
    </row>
    <row r="714" spans="1:14" ht="14.25" customHeight="1">
      <c r="A714" s="13" t="s">
        <v>219</v>
      </c>
      <c r="B714" s="14" t="s">
        <v>8</v>
      </c>
      <c r="C714" s="14" t="s">
        <v>1398</v>
      </c>
      <c r="D714" s="14" t="s">
        <v>10</v>
      </c>
      <c r="E714" s="15">
        <v>0</v>
      </c>
      <c r="F714" s="16">
        <v>28</v>
      </c>
      <c r="G714" s="16">
        <f>Table1[[#This Row],[QUANTITA'']]*Table1[[#This Row],[PREZZO UNITARIO]]</f>
        <v>0</v>
      </c>
      <c r="H714" s="17">
        <f>Table1[[#This Row],[TOTALE]]*22%</f>
        <v>0</v>
      </c>
      <c r="K714" s="2"/>
      <c r="L714" s="2"/>
      <c r="M714" s="2"/>
      <c r="N714" s="2"/>
    </row>
    <row r="715" spans="1:14" ht="14.25" customHeight="1">
      <c r="A715" s="13" t="s">
        <v>220</v>
      </c>
      <c r="B715" s="14" t="s">
        <v>8</v>
      </c>
      <c r="C715" s="14" t="s">
        <v>1398</v>
      </c>
      <c r="D715" s="14"/>
      <c r="E715" s="15">
        <v>20</v>
      </c>
      <c r="F715" s="16">
        <v>37</v>
      </c>
      <c r="G715" s="16">
        <f>Table1[[#This Row],[QUANTITA'']]*Table1[[#This Row],[PREZZO UNITARIO]]</f>
        <v>740</v>
      </c>
      <c r="H715" s="17">
        <f>Table1[[#This Row],[TOTALE]]*22%</f>
        <v>162.80000000000001</v>
      </c>
      <c r="K715" s="2"/>
      <c r="L715" s="2"/>
      <c r="M715" s="2"/>
      <c r="N715" s="2"/>
    </row>
    <row r="716" spans="1:14" ht="14.25" customHeight="1">
      <c r="A716" s="13" t="s">
        <v>220</v>
      </c>
      <c r="B716" s="14" t="s">
        <v>8</v>
      </c>
      <c r="C716" s="14" t="s">
        <v>1398</v>
      </c>
      <c r="D716" s="14"/>
      <c r="E716" s="15">
        <v>20</v>
      </c>
      <c r="F716" s="16">
        <v>29</v>
      </c>
      <c r="G716" s="16">
        <f>Table1[[#This Row],[QUANTITA'']]*Table1[[#This Row],[PREZZO UNITARIO]]</f>
        <v>580</v>
      </c>
      <c r="H716" s="17">
        <f>Table1[[#This Row],[TOTALE]]*22%</f>
        <v>127.6</v>
      </c>
      <c r="K716" s="2"/>
      <c r="L716" s="2"/>
      <c r="M716" s="2"/>
      <c r="N716" s="2"/>
    </row>
    <row r="717" spans="1:14" ht="14.25" customHeight="1">
      <c r="A717" s="13" t="s">
        <v>220</v>
      </c>
      <c r="B717" s="14" t="s">
        <v>8</v>
      </c>
      <c r="C717" s="14" t="s">
        <v>1398</v>
      </c>
      <c r="D717" s="14" t="s">
        <v>10</v>
      </c>
      <c r="E717" s="15">
        <v>0</v>
      </c>
      <c r="F717" s="16">
        <v>11</v>
      </c>
      <c r="G717" s="16">
        <f>Table1[[#This Row],[QUANTITA'']]*Table1[[#This Row],[PREZZO UNITARIO]]</f>
        <v>0</v>
      </c>
      <c r="H717" s="17">
        <f>Table1[[#This Row],[TOTALE]]*22%</f>
        <v>0</v>
      </c>
      <c r="K717" s="2"/>
      <c r="L717" s="2"/>
      <c r="M717" s="2"/>
      <c r="N717" s="2"/>
    </row>
    <row r="718" spans="1:14" ht="14.25" customHeight="1">
      <c r="A718" s="13" t="s">
        <v>220</v>
      </c>
      <c r="B718" s="14" t="s">
        <v>8</v>
      </c>
      <c r="C718" s="14" t="s">
        <v>1398</v>
      </c>
      <c r="D718" s="14"/>
      <c r="E718" s="15">
        <v>10</v>
      </c>
      <c r="F718" s="16">
        <v>16</v>
      </c>
      <c r="G718" s="16">
        <f>Table1[[#This Row],[QUANTITA'']]*Table1[[#This Row],[PREZZO UNITARIO]]</f>
        <v>160</v>
      </c>
      <c r="H718" s="17">
        <f>Table1[[#This Row],[TOTALE]]*22%</f>
        <v>35.200000000000003</v>
      </c>
      <c r="K718" s="2"/>
      <c r="L718" s="2"/>
      <c r="M718" s="2"/>
      <c r="N718" s="2"/>
    </row>
    <row r="719" spans="1:14" ht="14.25" customHeight="1">
      <c r="A719" s="13" t="s">
        <v>221</v>
      </c>
      <c r="B719" s="14" t="s">
        <v>8</v>
      </c>
      <c r="C719" s="14" t="s">
        <v>1393</v>
      </c>
      <c r="D719" s="14" t="s">
        <v>10</v>
      </c>
      <c r="E719" s="15">
        <v>0</v>
      </c>
      <c r="F719" s="16">
        <v>21</v>
      </c>
      <c r="G719" s="16">
        <f>Table1[[#This Row],[QUANTITA'']]*Table1[[#This Row],[PREZZO UNITARIO]]</f>
        <v>0</v>
      </c>
      <c r="H719" s="17">
        <f>Table1[[#This Row],[TOTALE]]*22%</f>
        <v>0</v>
      </c>
      <c r="K719" s="2"/>
      <c r="L719" s="2"/>
      <c r="M719" s="2"/>
      <c r="N719" s="2"/>
    </row>
    <row r="720" spans="1:14" ht="14.25" customHeight="1">
      <c r="A720" s="13" t="s">
        <v>222</v>
      </c>
      <c r="B720" s="14" t="s">
        <v>8</v>
      </c>
      <c r="C720" s="14" t="s">
        <v>1393</v>
      </c>
      <c r="D720" s="14" t="s">
        <v>10</v>
      </c>
      <c r="E720" s="15">
        <v>0</v>
      </c>
      <c r="F720" s="16">
        <v>28</v>
      </c>
      <c r="G720" s="16">
        <f>Table1[[#This Row],[QUANTITA'']]*Table1[[#This Row],[PREZZO UNITARIO]]</f>
        <v>0</v>
      </c>
      <c r="H720" s="17">
        <f>Table1[[#This Row],[TOTALE]]*22%</f>
        <v>0</v>
      </c>
      <c r="K720" s="2"/>
      <c r="L720" s="2"/>
      <c r="M720" s="2"/>
      <c r="N720" s="2"/>
    </row>
    <row r="721" spans="1:14" ht="14.25" customHeight="1">
      <c r="A721" s="13" t="s">
        <v>223</v>
      </c>
      <c r="B721" s="14" t="s">
        <v>8</v>
      </c>
      <c r="C721" s="14" t="s">
        <v>1398</v>
      </c>
      <c r="D721" s="14" t="s">
        <v>10</v>
      </c>
      <c r="E721" s="15">
        <v>0</v>
      </c>
      <c r="F721" s="16">
        <v>21</v>
      </c>
      <c r="G721" s="16">
        <f>Table1[[#This Row],[QUANTITA'']]*Table1[[#This Row],[PREZZO UNITARIO]]</f>
        <v>0</v>
      </c>
      <c r="H721" s="17">
        <f>Table1[[#This Row],[TOTALE]]*22%</f>
        <v>0</v>
      </c>
      <c r="K721" s="2"/>
      <c r="L721" s="2"/>
      <c r="M721" s="2"/>
      <c r="N721" s="2"/>
    </row>
    <row r="722" spans="1:14" ht="14.25" customHeight="1">
      <c r="A722" s="13" t="s">
        <v>224</v>
      </c>
      <c r="B722" s="14" t="s">
        <v>8</v>
      </c>
      <c r="C722" s="14" t="s">
        <v>1398</v>
      </c>
      <c r="D722" s="14" t="s">
        <v>10</v>
      </c>
      <c r="E722" s="15">
        <v>0</v>
      </c>
      <c r="F722" s="16">
        <v>30</v>
      </c>
      <c r="G722" s="16">
        <f>Table1[[#This Row],[QUANTITA'']]*Table1[[#This Row],[PREZZO UNITARIO]]</f>
        <v>0</v>
      </c>
      <c r="H722" s="17">
        <f>Table1[[#This Row],[TOTALE]]*22%</f>
        <v>0</v>
      </c>
      <c r="K722" s="2"/>
      <c r="L722" s="2"/>
      <c r="M722" s="2"/>
      <c r="N722" s="2"/>
    </row>
    <row r="723" spans="1:14" ht="14.25" customHeight="1">
      <c r="A723" s="13" t="s">
        <v>224</v>
      </c>
      <c r="B723" s="14" t="s">
        <v>8</v>
      </c>
      <c r="C723" s="14" t="s">
        <v>1398</v>
      </c>
      <c r="D723" s="14"/>
      <c r="E723" s="15">
        <v>20</v>
      </c>
      <c r="F723" s="16">
        <v>38</v>
      </c>
      <c r="G723" s="16">
        <f>Table1[[#This Row],[QUANTITA'']]*Table1[[#This Row],[PREZZO UNITARIO]]</f>
        <v>760</v>
      </c>
      <c r="H723" s="17">
        <f>Table1[[#This Row],[TOTALE]]*22%</f>
        <v>167.2</v>
      </c>
      <c r="K723" s="2"/>
      <c r="L723" s="2"/>
      <c r="M723" s="2"/>
      <c r="N723" s="2"/>
    </row>
    <row r="724" spans="1:14" ht="14.25" customHeight="1">
      <c r="A724" s="13" t="s">
        <v>225</v>
      </c>
      <c r="B724" s="14" t="s">
        <v>8</v>
      </c>
      <c r="C724" s="14" t="s">
        <v>1393</v>
      </c>
      <c r="D724" s="14"/>
      <c r="E724" s="15">
        <v>20</v>
      </c>
      <c r="F724" s="16">
        <v>26</v>
      </c>
      <c r="G724" s="16">
        <f>Table1[[#This Row],[QUANTITA'']]*Table1[[#This Row],[PREZZO UNITARIO]]</f>
        <v>520</v>
      </c>
      <c r="H724" s="17">
        <f>Table1[[#This Row],[TOTALE]]*22%</f>
        <v>114.4</v>
      </c>
      <c r="K724" s="2"/>
      <c r="L724" s="2"/>
      <c r="M724" s="2"/>
      <c r="N724" s="2"/>
    </row>
    <row r="725" spans="1:14" ht="14.25" customHeight="1">
      <c r="A725" s="13" t="s">
        <v>225</v>
      </c>
      <c r="B725" s="14" t="s">
        <v>8</v>
      </c>
      <c r="C725" s="14" t="s">
        <v>1393</v>
      </c>
      <c r="D725" s="14" t="s">
        <v>10</v>
      </c>
      <c r="E725" s="15">
        <v>0</v>
      </c>
      <c r="F725" s="16">
        <v>18</v>
      </c>
      <c r="G725" s="16">
        <f>Table1[[#This Row],[QUANTITA'']]*Table1[[#This Row],[PREZZO UNITARIO]]</f>
        <v>0</v>
      </c>
      <c r="H725" s="17">
        <f>Table1[[#This Row],[TOTALE]]*22%</f>
        <v>0</v>
      </c>
      <c r="K725" s="2"/>
      <c r="L725" s="2"/>
      <c r="M725" s="2"/>
      <c r="N725" s="2"/>
    </row>
    <row r="726" spans="1:14" ht="14.25" customHeight="1">
      <c r="A726" s="13" t="s">
        <v>225</v>
      </c>
      <c r="B726" s="14" t="s">
        <v>8</v>
      </c>
      <c r="C726" s="14" t="s">
        <v>1393</v>
      </c>
      <c r="D726" s="14"/>
      <c r="E726" s="15">
        <v>10</v>
      </c>
      <c r="F726" s="16">
        <v>10</v>
      </c>
      <c r="G726" s="16">
        <f>Table1[[#This Row],[QUANTITA'']]*Table1[[#This Row],[PREZZO UNITARIO]]</f>
        <v>100</v>
      </c>
      <c r="H726" s="17">
        <f>Table1[[#This Row],[TOTALE]]*22%</f>
        <v>22</v>
      </c>
      <c r="K726" s="2"/>
      <c r="L726" s="2"/>
      <c r="M726" s="2"/>
      <c r="N726" s="2"/>
    </row>
    <row r="727" spans="1:14" ht="14.25" customHeight="1">
      <c r="A727" s="13" t="s">
        <v>225</v>
      </c>
      <c r="B727" s="14" t="s">
        <v>8</v>
      </c>
      <c r="C727" s="14" t="s">
        <v>1393</v>
      </c>
      <c r="D727" s="14"/>
      <c r="E727" s="15">
        <v>20</v>
      </c>
      <c r="F727" s="16">
        <v>31</v>
      </c>
      <c r="G727" s="16">
        <f>Table1[[#This Row],[QUANTITA'']]*Table1[[#This Row],[PREZZO UNITARIO]]</f>
        <v>620</v>
      </c>
      <c r="H727" s="17">
        <f>Table1[[#This Row],[TOTALE]]*22%</f>
        <v>136.4</v>
      </c>
      <c r="K727" s="2"/>
      <c r="L727" s="2"/>
      <c r="M727" s="2"/>
      <c r="N727" s="2"/>
    </row>
    <row r="728" spans="1:14" ht="14.25" customHeight="1">
      <c r="A728" s="13" t="s">
        <v>226</v>
      </c>
      <c r="B728" s="14" t="s">
        <v>8</v>
      </c>
      <c r="C728" s="14" t="s">
        <v>1398</v>
      </c>
      <c r="D728" s="14"/>
      <c r="E728" s="15">
        <v>20</v>
      </c>
      <c r="F728" s="16">
        <v>26</v>
      </c>
      <c r="G728" s="16">
        <f>Table1[[#This Row],[QUANTITA'']]*Table1[[#This Row],[PREZZO UNITARIO]]</f>
        <v>520</v>
      </c>
      <c r="H728" s="17">
        <f>Table1[[#This Row],[TOTALE]]*22%</f>
        <v>114.4</v>
      </c>
      <c r="K728" s="2"/>
      <c r="L728" s="2"/>
      <c r="M728" s="2"/>
      <c r="N728" s="2"/>
    </row>
    <row r="729" spans="1:14" ht="14.25" customHeight="1">
      <c r="A729" s="13" t="s">
        <v>226</v>
      </c>
      <c r="B729" s="14" t="s">
        <v>8</v>
      </c>
      <c r="C729" s="14" t="s">
        <v>1398</v>
      </c>
      <c r="D729" s="14" t="s">
        <v>10</v>
      </c>
      <c r="E729" s="15">
        <v>0</v>
      </c>
      <c r="F729" s="16">
        <v>23</v>
      </c>
      <c r="G729" s="16">
        <f>Table1[[#This Row],[QUANTITA'']]*Table1[[#This Row],[PREZZO UNITARIO]]</f>
        <v>0</v>
      </c>
      <c r="H729" s="17">
        <f>Table1[[#This Row],[TOTALE]]*22%</f>
        <v>0</v>
      </c>
      <c r="K729" s="2"/>
      <c r="L729" s="2"/>
      <c r="M729" s="2"/>
      <c r="N729" s="2"/>
    </row>
    <row r="730" spans="1:14" ht="14.25" customHeight="1">
      <c r="A730" s="13" t="s">
        <v>227</v>
      </c>
      <c r="B730" s="14" t="s">
        <v>8</v>
      </c>
      <c r="C730" s="14" t="s">
        <v>1398</v>
      </c>
      <c r="D730" s="14" t="s">
        <v>10</v>
      </c>
      <c r="E730" s="15">
        <v>0</v>
      </c>
      <c r="F730" s="16">
        <v>26</v>
      </c>
      <c r="G730" s="16">
        <f>Table1[[#This Row],[QUANTITA'']]*Table1[[#This Row],[PREZZO UNITARIO]]</f>
        <v>0</v>
      </c>
      <c r="H730" s="17">
        <f>Table1[[#This Row],[TOTALE]]*22%</f>
        <v>0</v>
      </c>
      <c r="K730" s="2"/>
      <c r="L730" s="2"/>
      <c r="M730" s="2"/>
      <c r="N730" s="2"/>
    </row>
    <row r="731" spans="1:14" ht="14.25" customHeight="1">
      <c r="A731" s="13" t="s">
        <v>227</v>
      </c>
      <c r="B731" s="14" t="s">
        <v>8</v>
      </c>
      <c r="C731" s="14" t="s">
        <v>1398</v>
      </c>
      <c r="D731" s="14"/>
      <c r="E731" s="15">
        <v>20</v>
      </c>
      <c r="F731" s="16">
        <v>31</v>
      </c>
      <c r="G731" s="16">
        <f>Table1[[#This Row],[QUANTITA'']]*Table1[[#This Row],[PREZZO UNITARIO]]</f>
        <v>620</v>
      </c>
      <c r="H731" s="17">
        <f>Table1[[#This Row],[TOTALE]]*22%</f>
        <v>136.4</v>
      </c>
      <c r="K731" s="2"/>
      <c r="L731" s="2"/>
      <c r="M731" s="2"/>
      <c r="N731" s="2"/>
    </row>
    <row r="732" spans="1:14" ht="14.25" customHeight="1">
      <c r="A732" s="13" t="s">
        <v>228</v>
      </c>
      <c r="B732" s="14" t="s">
        <v>8</v>
      </c>
      <c r="C732" s="14" t="s">
        <v>1391</v>
      </c>
      <c r="D732" s="14" t="s">
        <v>10</v>
      </c>
      <c r="E732" s="15">
        <v>0</v>
      </c>
      <c r="F732" s="16">
        <v>10</v>
      </c>
      <c r="G732" s="16">
        <f>Table1[[#This Row],[QUANTITA'']]*Table1[[#This Row],[PREZZO UNITARIO]]</f>
        <v>0</v>
      </c>
      <c r="H732" s="17">
        <f>Table1[[#This Row],[TOTALE]]*22%</f>
        <v>0</v>
      </c>
      <c r="K732" s="2"/>
      <c r="L732" s="2"/>
      <c r="M732" s="2"/>
      <c r="N732" s="2"/>
    </row>
    <row r="733" spans="1:14" ht="14.25" customHeight="1">
      <c r="A733" s="13" t="s">
        <v>228</v>
      </c>
      <c r="B733" s="14" t="s">
        <v>8</v>
      </c>
      <c r="C733" s="14" t="s">
        <v>1391</v>
      </c>
      <c r="D733" s="14"/>
      <c r="E733" s="15">
        <v>20</v>
      </c>
      <c r="F733" s="16">
        <v>18</v>
      </c>
      <c r="G733" s="16">
        <f>Table1[[#This Row],[QUANTITA'']]*Table1[[#This Row],[PREZZO UNITARIO]]</f>
        <v>360</v>
      </c>
      <c r="H733" s="17">
        <f>Table1[[#This Row],[TOTALE]]*22%</f>
        <v>79.2</v>
      </c>
      <c r="K733" s="2"/>
      <c r="L733" s="2"/>
      <c r="M733" s="2"/>
      <c r="N733" s="2"/>
    </row>
    <row r="734" spans="1:14" ht="14.25" customHeight="1">
      <c r="A734" s="13" t="s">
        <v>228</v>
      </c>
      <c r="B734" s="14" t="s">
        <v>8</v>
      </c>
      <c r="C734" s="14" t="s">
        <v>1391</v>
      </c>
      <c r="D734" s="14"/>
      <c r="E734" s="15">
        <v>10</v>
      </c>
      <c r="F734" s="16">
        <v>33</v>
      </c>
      <c r="G734" s="16">
        <f>Table1[[#This Row],[QUANTITA'']]*Table1[[#This Row],[PREZZO UNITARIO]]</f>
        <v>330</v>
      </c>
      <c r="H734" s="17">
        <f>Table1[[#This Row],[TOTALE]]*22%</f>
        <v>72.599999999999994</v>
      </c>
      <c r="K734" s="2"/>
      <c r="L734" s="2"/>
      <c r="M734" s="2"/>
      <c r="N734" s="2"/>
    </row>
    <row r="735" spans="1:14" ht="14.25" customHeight="1">
      <c r="A735" s="13" t="s">
        <v>229</v>
      </c>
      <c r="B735" s="14" t="s">
        <v>8</v>
      </c>
      <c r="C735" s="14" t="s">
        <v>1391</v>
      </c>
      <c r="D735" s="14" t="s">
        <v>10</v>
      </c>
      <c r="E735" s="15">
        <v>0</v>
      </c>
      <c r="F735" s="16">
        <v>16</v>
      </c>
      <c r="G735" s="16">
        <f>Table1[[#This Row],[QUANTITA'']]*Table1[[#This Row],[PREZZO UNITARIO]]</f>
        <v>0</v>
      </c>
      <c r="H735" s="17">
        <f>Table1[[#This Row],[TOTALE]]*22%</f>
        <v>0</v>
      </c>
      <c r="K735" s="2"/>
      <c r="L735" s="2"/>
      <c r="M735" s="2"/>
      <c r="N735" s="2"/>
    </row>
    <row r="736" spans="1:14" ht="14.25" customHeight="1">
      <c r="A736" s="13" t="s">
        <v>229</v>
      </c>
      <c r="B736" s="14" t="s">
        <v>8</v>
      </c>
      <c r="C736" s="14" t="s">
        <v>1391</v>
      </c>
      <c r="D736" s="14"/>
      <c r="E736" s="15">
        <v>20</v>
      </c>
      <c r="F736" s="16">
        <v>21</v>
      </c>
      <c r="G736" s="16">
        <f>Table1[[#This Row],[QUANTITA'']]*Table1[[#This Row],[PREZZO UNITARIO]]</f>
        <v>420</v>
      </c>
      <c r="H736" s="17">
        <f>Table1[[#This Row],[TOTALE]]*22%</f>
        <v>92.4</v>
      </c>
      <c r="K736" s="2"/>
      <c r="L736" s="2"/>
      <c r="M736" s="2"/>
      <c r="N736" s="2"/>
    </row>
    <row r="737" spans="1:14" ht="14.25" customHeight="1">
      <c r="A737" s="13" t="s">
        <v>229</v>
      </c>
      <c r="B737" s="14" t="s">
        <v>8</v>
      </c>
      <c r="C737" s="14" t="s">
        <v>1391</v>
      </c>
      <c r="D737" s="14"/>
      <c r="E737" s="15">
        <v>10</v>
      </c>
      <c r="F737" s="16">
        <v>23</v>
      </c>
      <c r="G737" s="16">
        <f>Table1[[#This Row],[QUANTITA'']]*Table1[[#This Row],[PREZZO UNITARIO]]</f>
        <v>230</v>
      </c>
      <c r="H737" s="17">
        <f>Table1[[#This Row],[TOTALE]]*22%</f>
        <v>50.6</v>
      </c>
      <c r="K737" s="2"/>
      <c r="L737" s="2"/>
      <c r="M737" s="2"/>
      <c r="N737" s="2"/>
    </row>
    <row r="738" spans="1:14" ht="14.25" customHeight="1">
      <c r="A738" s="13" t="s">
        <v>230</v>
      </c>
      <c r="B738" s="14" t="s">
        <v>8</v>
      </c>
      <c r="C738" s="14" t="s">
        <v>1398</v>
      </c>
      <c r="D738" s="14"/>
      <c r="E738" s="15">
        <v>20</v>
      </c>
      <c r="F738" s="16">
        <v>18</v>
      </c>
      <c r="G738" s="16">
        <f>Table1[[#This Row],[QUANTITA'']]*Table1[[#This Row],[PREZZO UNITARIO]]</f>
        <v>360</v>
      </c>
      <c r="H738" s="17">
        <f>Table1[[#This Row],[TOTALE]]*22%</f>
        <v>79.2</v>
      </c>
      <c r="K738" s="2"/>
      <c r="L738" s="2"/>
      <c r="M738" s="2"/>
      <c r="N738" s="2"/>
    </row>
    <row r="739" spans="1:14" ht="14.25" customHeight="1">
      <c r="A739" s="13" t="s">
        <v>230</v>
      </c>
      <c r="B739" s="14" t="s">
        <v>8</v>
      </c>
      <c r="C739" s="14" t="s">
        <v>1398</v>
      </c>
      <c r="D739" s="14" t="s">
        <v>10</v>
      </c>
      <c r="E739" s="15">
        <v>0</v>
      </c>
      <c r="F739" s="16">
        <v>12</v>
      </c>
      <c r="G739" s="16">
        <f>Table1[[#This Row],[QUANTITA'']]*Table1[[#This Row],[PREZZO UNITARIO]]</f>
        <v>0</v>
      </c>
      <c r="H739" s="17">
        <f>Table1[[#This Row],[TOTALE]]*22%</f>
        <v>0</v>
      </c>
      <c r="K739" s="2"/>
      <c r="L739" s="2"/>
      <c r="M739" s="2"/>
      <c r="N739" s="2"/>
    </row>
    <row r="740" spans="1:14" ht="14.25" customHeight="1">
      <c r="A740" s="13" t="s">
        <v>231</v>
      </c>
      <c r="B740" s="14" t="s">
        <v>8</v>
      </c>
      <c r="C740" s="14" t="s">
        <v>1398</v>
      </c>
      <c r="D740" s="14" t="s">
        <v>10</v>
      </c>
      <c r="E740" s="15">
        <v>0</v>
      </c>
      <c r="F740" s="16">
        <v>24</v>
      </c>
      <c r="G740" s="16">
        <f>Table1[[#This Row],[QUANTITA'']]*Table1[[#This Row],[PREZZO UNITARIO]]</f>
        <v>0</v>
      </c>
      <c r="H740" s="17">
        <f>Table1[[#This Row],[TOTALE]]*22%</f>
        <v>0</v>
      </c>
      <c r="K740" s="2"/>
      <c r="L740" s="2"/>
      <c r="M740" s="2"/>
      <c r="N740" s="2"/>
    </row>
    <row r="741" spans="1:14" ht="14.25" customHeight="1">
      <c r="A741" s="13" t="s">
        <v>232</v>
      </c>
      <c r="B741" s="14" t="s">
        <v>8</v>
      </c>
      <c r="C741" s="14" t="s">
        <v>1393</v>
      </c>
      <c r="D741" s="14" t="s">
        <v>10</v>
      </c>
      <c r="E741" s="15">
        <v>0</v>
      </c>
      <c r="F741" s="16">
        <v>32</v>
      </c>
      <c r="G741" s="16">
        <f>Table1[[#This Row],[QUANTITA'']]*Table1[[#This Row],[PREZZO UNITARIO]]</f>
        <v>0</v>
      </c>
      <c r="H741" s="17">
        <f>Table1[[#This Row],[TOTALE]]*22%</f>
        <v>0</v>
      </c>
      <c r="K741" s="2"/>
      <c r="L741" s="2"/>
      <c r="M741" s="2"/>
      <c r="N741" s="2"/>
    </row>
    <row r="742" spans="1:14" ht="14.25" customHeight="1">
      <c r="A742" s="13" t="s">
        <v>233</v>
      </c>
      <c r="B742" s="14" t="s">
        <v>8</v>
      </c>
      <c r="C742" s="14" t="s">
        <v>1391</v>
      </c>
      <c r="D742" s="14" t="s">
        <v>10</v>
      </c>
      <c r="E742" s="15">
        <v>0</v>
      </c>
      <c r="F742" s="16">
        <v>24</v>
      </c>
      <c r="G742" s="16">
        <f>Table1[[#This Row],[QUANTITA'']]*Table1[[#This Row],[PREZZO UNITARIO]]</f>
        <v>0</v>
      </c>
      <c r="H742" s="17">
        <f>Table1[[#This Row],[TOTALE]]*22%</f>
        <v>0</v>
      </c>
      <c r="K742" s="2"/>
      <c r="L742" s="2"/>
      <c r="M742" s="2"/>
      <c r="N742" s="2"/>
    </row>
    <row r="743" spans="1:14" ht="14.25" customHeight="1">
      <c r="A743" s="13" t="s">
        <v>234</v>
      </c>
      <c r="B743" s="14" t="s">
        <v>8</v>
      </c>
      <c r="C743" s="14" t="s">
        <v>1391</v>
      </c>
      <c r="D743" s="14" t="s">
        <v>10</v>
      </c>
      <c r="E743" s="15">
        <v>0</v>
      </c>
      <c r="F743" s="16">
        <v>14</v>
      </c>
      <c r="G743" s="16">
        <f>Table1[[#This Row],[QUANTITA'']]*Table1[[#This Row],[PREZZO UNITARIO]]</f>
        <v>0</v>
      </c>
      <c r="H743" s="17">
        <f>Table1[[#This Row],[TOTALE]]*22%</f>
        <v>0</v>
      </c>
      <c r="K743" s="2"/>
      <c r="L743" s="2"/>
      <c r="M743" s="2"/>
      <c r="N743" s="2"/>
    </row>
    <row r="744" spans="1:14" ht="14.25" customHeight="1">
      <c r="A744" s="13" t="s">
        <v>235</v>
      </c>
      <c r="B744" s="14" t="s">
        <v>8</v>
      </c>
      <c r="C744" s="14" t="s">
        <v>1398</v>
      </c>
      <c r="D744" s="14"/>
      <c r="E744" s="15">
        <v>20</v>
      </c>
      <c r="F744" s="16">
        <v>39</v>
      </c>
      <c r="G744" s="16">
        <f>Table1[[#This Row],[QUANTITA'']]*Table1[[#This Row],[PREZZO UNITARIO]]</f>
        <v>780</v>
      </c>
      <c r="H744" s="17">
        <f>Table1[[#This Row],[TOTALE]]*22%</f>
        <v>171.6</v>
      </c>
      <c r="K744" s="2"/>
      <c r="L744" s="2"/>
      <c r="M744" s="2"/>
      <c r="N744" s="2"/>
    </row>
    <row r="745" spans="1:14" ht="14.25" customHeight="1">
      <c r="A745" s="13" t="s">
        <v>235</v>
      </c>
      <c r="B745" s="14" t="s">
        <v>8</v>
      </c>
      <c r="C745" s="14" t="s">
        <v>1398</v>
      </c>
      <c r="D745" s="14"/>
      <c r="E745" s="15">
        <v>20</v>
      </c>
      <c r="F745" s="16">
        <v>25</v>
      </c>
      <c r="G745" s="16">
        <f>Table1[[#This Row],[QUANTITA'']]*Table1[[#This Row],[PREZZO UNITARIO]]</f>
        <v>500</v>
      </c>
      <c r="H745" s="17">
        <f>Table1[[#This Row],[TOTALE]]*22%</f>
        <v>110</v>
      </c>
      <c r="K745" s="2"/>
      <c r="L745" s="2"/>
      <c r="M745" s="2"/>
      <c r="N745" s="2"/>
    </row>
    <row r="746" spans="1:14" ht="14.25" customHeight="1">
      <c r="A746" s="13" t="s">
        <v>235</v>
      </c>
      <c r="B746" s="14" t="s">
        <v>8</v>
      </c>
      <c r="C746" s="14" t="s">
        <v>1398</v>
      </c>
      <c r="D746" s="14" t="s">
        <v>10</v>
      </c>
      <c r="E746" s="15">
        <v>0</v>
      </c>
      <c r="F746" s="16">
        <v>31</v>
      </c>
      <c r="G746" s="16">
        <f>Table1[[#This Row],[QUANTITA'']]*Table1[[#This Row],[PREZZO UNITARIO]]</f>
        <v>0</v>
      </c>
      <c r="H746" s="17">
        <f>Table1[[#This Row],[TOTALE]]*22%</f>
        <v>0</v>
      </c>
      <c r="K746" s="2"/>
      <c r="L746" s="2"/>
      <c r="M746" s="2"/>
      <c r="N746" s="2"/>
    </row>
    <row r="747" spans="1:14" ht="14.25" customHeight="1">
      <c r="A747" s="13" t="s">
        <v>235</v>
      </c>
      <c r="B747" s="14" t="s">
        <v>8</v>
      </c>
      <c r="C747" s="14" t="s">
        <v>1398</v>
      </c>
      <c r="D747" s="14"/>
      <c r="E747" s="15">
        <v>10</v>
      </c>
      <c r="F747" s="16">
        <v>39</v>
      </c>
      <c r="G747" s="16">
        <f>Table1[[#This Row],[QUANTITA'']]*Table1[[#This Row],[PREZZO UNITARIO]]</f>
        <v>390</v>
      </c>
      <c r="H747" s="17">
        <f>Table1[[#This Row],[TOTALE]]*22%</f>
        <v>85.8</v>
      </c>
      <c r="K747" s="2"/>
      <c r="L747" s="2"/>
      <c r="M747" s="2"/>
      <c r="N747" s="2"/>
    </row>
    <row r="748" spans="1:14" ht="14.25" customHeight="1">
      <c r="A748" s="13" t="s">
        <v>236</v>
      </c>
      <c r="B748" s="14" t="s">
        <v>8</v>
      </c>
      <c r="C748" s="14" t="s">
        <v>1400</v>
      </c>
      <c r="D748" s="14"/>
      <c r="E748" s="15">
        <v>20</v>
      </c>
      <c r="F748" s="16">
        <v>28</v>
      </c>
      <c r="G748" s="16">
        <f>Table1[[#This Row],[QUANTITA'']]*Table1[[#This Row],[PREZZO UNITARIO]]</f>
        <v>560</v>
      </c>
      <c r="H748" s="17">
        <f>Table1[[#This Row],[TOTALE]]*22%</f>
        <v>123.2</v>
      </c>
      <c r="K748" s="2"/>
      <c r="L748" s="2"/>
      <c r="M748" s="2"/>
      <c r="N748" s="2"/>
    </row>
    <row r="749" spans="1:14" ht="14.25" customHeight="1">
      <c r="A749" s="13" t="s">
        <v>236</v>
      </c>
      <c r="B749" s="14" t="s">
        <v>8</v>
      </c>
      <c r="C749" s="14" t="s">
        <v>1400</v>
      </c>
      <c r="D749" s="14" t="s">
        <v>10</v>
      </c>
      <c r="E749" s="15">
        <v>0</v>
      </c>
      <c r="F749" s="16">
        <v>40</v>
      </c>
      <c r="G749" s="16">
        <f>Table1[[#This Row],[QUANTITA'']]*Table1[[#This Row],[PREZZO UNITARIO]]</f>
        <v>0</v>
      </c>
      <c r="H749" s="17">
        <f>Table1[[#This Row],[TOTALE]]*22%</f>
        <v>0</v>
      </c>
      <c r="K749" s="2"/>
      <c r="L749" s="2"/>
      <c r="M749" s="2"/>
      <c r="N749" s="2"/>
    </row>
    <row r="750" spans="1:14" ht="14.25" customHeight="1">
      <c r="A750" s="13" t="s">
        <v>236</v>
      </c>
      <c r="B750" s="14" t="s">
        <v>8</v>
      </c>
      <c r="C750" s="14" t="s">
        <v>1400</v>
      </c>
      <c r="D750" s="14"/>
      <c r="E750" s="15">
        <v>10</v>
      </c>
      <c r="F750" s="16">
        <v>31</v>
      </c>
      <c r="G750" s="16">
        <f>Table1[[#This Row],[QUANTITA'']]*Table1[[#This Row],[PREZZO UNITARIO]]</f>
        <v>310</v>
      </c>
      <c r="H750" s="17">
        <f>Table1[[#This Row],[TOTALE]]*22%</f>
        <v>68.2</v>
      </c>
      <c r="K750" s="2"/>
      <c r="L750" s="2"/>
      <c r="M750" s="2"/>
      <c r="N750" s="2"/>
    </row>
    <row r="751" spans="1:14" ht="14.25" customHeight="1">
      <c r="A751" s="13" t="s">
        <v>237</v>
      </c>
      <c r="B751" s="14" t="s">
        <v>8</v>
      </c>
      <c r="C751" s="14" t="s">
        <v>70</v>
      </c>
      <c r="D751" s="14" t="s">
        <v>10</v>
      </c>
      <c r="E751" s="15">
        <v>0</v>
      </c>
      <c r="F751" s="16">
        <v>28</v>
      </c>
      <c r="G751" s="16">
        <f>Table1[[#This Row],[QUANTITA'']]*Table1[[#This Row],[PREZZO UNITARIO]]</f>
        <v>0</v>
      </c>
      <c r="H751" s="17">
        <f>Table1[[#This Row],[TOTALE]]*22%</f>
        <v>0</v>
      </c>
      <c r="K751" s="2"/>
      <c r="L751" s="2"/>
      <c r="M751" s="2"/>
      <c r="N751" s="2"/>
    </row>
    <row r="752" spans="1:14" ht="14.25" customHeight="1">
      <c r="A752" s="13" t="s">
        <v>238</v>
      </c>
      <c r="B752" s="14" t="s">
        <v>8</v>
      </c>
      <c r="C752" s="14" t="s">
        <v>70</v>
      </c>
      <c r="D752" s="14" t="s">
        <v>10</v>
      </c>
      <c r="E752" s="15">
        <v>0</v>
      </c>
      <c r="F752" s="16">
        <v>13</v>
      </c>
      <c r="G752" s="16">
        <f>Table1[[#This Row],[QUANTITA'']]*Table1[[#This Row],[PREZZO UNITARIO]]</f>
        <v>0</v>
      </c>
      <c r="H752" s="17">
        <f>Table1[[#This Row],[TOTALE]]*22%</f>
        <v>0</v>
      </c>
      <c r="K752" s="2"/>
      <c r="L752" s="2"/>
      <c r="M752" s="2"/>
      <c r="N752" s="2"/>
    </row>
    <row r="753" spans="1:14" ht="14.25" customHeight="1">
      <c r="A753" s="13" t="s">
        <v>239</v>
      </c>
      <c r="B753" s="14" t="s">
        <v>8</v>
      </c>
      <c r="C753" s="14" t="s">
        <v>1393</v>
      </c>
      <c r="D753" s="14"/>
      <c r="E753" s="15">
        <v>20</v>
      </c>
      <c r="F753" s="16">
        <v>31</v>
      </c>
      <c r="G753" s="16">
        <f>Table1[[#This Row],[QUANTITA'']]*Table1[[#This Row],[PREZZO UNITARIO]]</f>
        <v>620</v>
      </c>
      <c r="H753" s="17">
        <f>Table1[[#This Row],[TOTALE]]*22%</f>
        <v>136.4</v>
      </c>
      <c r="K753" s="2"/>
      <c r="L753" s="2"/>
      <c r="M753" s="2"/>
      <c r="N753" s="2"/>
    </row>
    <row r="754" spans="1:14" ht="14.25" customHeight="1">
      <c r="A754" s="13" t="s">
        <v>239</v>
      </c>
      <c r="B754" s="14" t="s">
        <v>8</v>
      </c>
      <c r="C754" s="14" t="s">
        <v>1393</v>
      </c>
      <c r="D754" s="14" t="s">
        <v>10</v>
      </c>
      <c r="E754" s="15">
        <v>0</v>
      </c>
      <c r="F754" s="16">
        <v>11</v>
      </c>
      <c r="G754" s="16">
        <f>Table1[[#This Row],[QUANTITA'']]*Table1[[#This Row],[PREZZO UNITARIO]]</f>
        <v>0</v>
      </c>
      <c r="H754" s="17">
        <f>Table1[[#This Row],[TOTALE]]*22%</f>
        <v>0</v>
      </c>
      <c r="K754" s="2"/>
      <c r="L754" s="2"/>
      <c r="M754" s="2"/>
      <c r="N754" s="2"/>
    </row>
    <row r="755" spans="1:14" ht="14.25" customHeight="1">
      <c r="A755" s="13" t="s">
        <v>239</v>
      </c>
      <c r="B755" s="14" t="s">
        <v>8</v>
      </c>
      <c r="C755" s="14" t="s">
        <v>1393</v>
      </c>
      <c r="D755" s="14"/>
      <c r="E755" s="15">
        <v>20</v>
      </c>
      <c r="F755" s="16">
        <v>39</v>
      </c>
      <c r="G755" s="16">
        <f>Table1[[#This Row],[QUANTITA'']]*Table1[[#This Row],[PREZZO UNITARIO]]</f>
        <v>780</v>
      </c>
      <c r="H755" s="17">
        <f>Table1[[#This Row],[TOTALE]]*22%</f>
        <v>171.6</v>
      </c>
      <c r="K755" s="2"/>
      <c r="L755" s="2"/>
      <c r="M755" s="2"/>
      <c r="N755" s="2"/>
    </row>
    <row r="756" spans="1:14" ht="14.25" customHeight="1">
      <c r="A756" s="13" t="s">
        <v>239</v>
      </c>
      <c r="B756" s="14" t="s">
        <v>8</v>
      </c>
      <c r="C756" s="14" t="s">
        <v>1393</v>
      </c>
      <c r="D756" s="14"/>
      <c r="E756" s="15">
        <v>10</v>
      </c>
      <c r="F756" s="16">
        <v>10</v>
      </c>
      <c r="G756" s="16">
        <f>Table1[[#This Row],[QUANTITA'']]*Table1[[#This Row],[PREZZO UNITARIO]]</f>
        <v>100</v>
      </c>
      <c r="H756" s="17">
        <f>Table1[[#This Row],[TOTALE]]*22%</f>
        <v>22</v>
      </c>
      <c r="K756" s="2"/>
      <c r="L756" s="2"/>
      <c r="M756" s="2"/>
      <c r="N756" s="2"/>
    </row>
    <row r="757" spans="1:14" ht="14.25" customHeight="1">
      <c r="A757" s="13" t="s">
        <v>240</v>
      </c>
      <c r="B757" s="14" t="s">
        <v>8</v>
      </c>
      <c r="C757" s="14" t="s">
        <v>1398</v>
      </c>
      <c r="D757" s="14"/>
      <c r="E757" s="15">
        <v>30</v>
      </c>
      <c r="F757" s="16">
        <v>15</v>
      </c>
      <c r="G757" s="16">
        <f>Table1[[#This Row],[QUANTITA'']]*Table1[[#This Row],[PREZZO UNITARIO]]</f>
        <v>450</v>
      </c>
      <c r="H757" s="17">
        <f>Table1[[#This Row],[TOTALE]]*22%</f>
        <v>99</v>
      </c>
      <c r="K757" s="2"/>
      <c r="L757" s="2"/>
      <c r="M757" s="2"/>
      <c r="N757" s="2"/>
    </row>
    <row r="758" spans="1:14" ht="14.25" customHeight="1">
      <c r="A758" s="13" t="s">
        <v>240</v>
      </c>
      <c r="B758" s="14" t="s">
        <v>8</v>
      </c>
      <c r="C758" s="14" t="s">
        <v>1398</v>
      </c>
      <c r="D758" s="14" t="s">
        <v>10</v>
      </c>
      <c r="E758" s="15">
        <v>0</v>
      </c>
      <c r="F758" s="16">
        <v>10</v>
      </c>
      <c r="G758" s="16">
        <f>Table1[[#This Row],[QUANTITA'']]*Table1[[#This Row],[PREZZO UNITARIO]]</f>
        <v>0</v>
      </c>
      <c r="H758" s="17">
        <f>Table1[[#This Row],[TOTALE]]*22%</f>
        <v>0</v>
      </c>
      <c r="K758" s="2"/>
      <c r="L758" s="2"/>
      <c r="M758" s="2"/>
      <c r="N758" s="2"/>
    </row>
    <row r="759" spans="1:14" ht="14.25" customHeight="1">
      <c r="A759" s="13" t="s">
        <v>241</v>
      </c>
      <c r="B759" s="14" t="s">
        <v>8</v>
      </c>
      <c r="C759" s="14" t="s">
        <v>1398</v>
      </c>
      <c r="D759" s="14"/>
      <c r="E759" s="15">
        <v>10</v>
      </c>
      <c r="F759" s="16">
        <v>29</v>
      </c>
      <c r="G759" s="16">
        <f>Table1[[#This Row],[QUANTITA'']]*Table1[[#This Row],[PREZZO UNITARIO]]</f>
        <v>290</v>
      </c>
      <c r="H759" s="17">
        <f>Table1[[#This Row],[TOTALE]]*22%</f>
        <v>63.8</v>
      </c>
      <c r="K759" s="2"/>
      <c r="L759" s="2"/>
      <c r="M759" s="2"/>
      <c r="N759" s="2"/>
    </row>
    <row r="760" spans="1:14" ht="14.25" customHeight="1">
      <c r="A760" s="13" t="s">
        <v>241</v>
      </c>
      <c r="B760" s="14" t="s">
        <v>8</v>
      </c>
      <c r="C760" s="14" t="s">
        <v>1398</v>
      </c>
      <c r="D760" s="14" t="s">
        <v>10</v>
      </c>
      <c r="E760" s="15">
        <v>0</v>
      </c>
      <c r="F760" s="16">
        <v>16</v>
      </c>
      <c r="G760" s="16">
        <f>Table1[[#This Row],[QUANTITA'']]*Table1[[#This Row],[PREZZO UNITARIO]]</f>
        <v>0</v>
      </c>
      <c r="H760" s="17">
        <f>Table1[[#This Row],[TOTALE]]*22%</f>
        <v>0</v>
      </c>
      <c r="K760" s="2"/>
      <c r="L760" s="2"/>
      <c r="M760" s="2"/>
      <c r="N760" s="2"/>
    </row>
    <row r="761" spans="1:14" ht="14.25" customHeight="1">
      <c r="A761" s="13" t="s">
        <v>241</v>
      </c>
      <c r="B761" s="14" t="s">
        <v>8</v>
      </c>
      <c r="C761" s="14" t="s">
        <v>1398</v>
      </c>
      <c r="D761" s="14"/>
      <c r="E761" s="15">
        <v>30</v>
      </c>
      <c r="F761" s="16">
        <v>39</v>
      </c>
      <c r="G761" s="16">
        <f>Table1[[#This Row],[QUANTITA'']]*Table1[[#This Row],[PREZZO UNITARIO]]</f>
        <v>1170</v>
      </c>
      <c r="H761" s="17">
        <f>Table1[[#This Row],[TOTALE]]*22%</f>
        <v>257.39999999999998</v>
      </c>
      <c r="K761" s="2"/>
      <c r="L761" s="2"/>
      <c r="M761" s="2"/>
      <c r="N761" s="2"/>
    </row>
    <row r="762" spans="1:14" ht="14.25" customHeight="1">
      <c r="A762" s="13" t="s">
        <v>242</v>
      </c>
      <c r="B762" s="14" t="s">
        <v>8</v>
      </c>
      <c r="C762" s="14" t="s">
        <v>1391</v>
      </c>
      <c r="D762" s="14"/>
      <c r="E762" s="15">
        <v>10</v>
      </c>
      <c r="F762" s="16">
        <v>39</v>
      </c>
      <c r="G762" s="16">
        <f>Table1[[#This Row],[QUANTITA'']]*Table1[[#This Row],[PREZZO UNITARIO]]</f>
        <v>390</v>
      </c>
      <c r="H762" s="17">
        <f>Table1[[#This Row],[TOTALE]]*22%</f>
        <v>85.8</v>
      </c>
      <c r="K762" s="2"/>
      <c r="L762" s="2"/>
      <c r="M762" s="2"/>
      <c r="N762" s="2"/>
    </row>
    <row r="763" spans="1:14" ht="14.25" customHeight="1">
      <c r="A763" s="13" t="s">
        <v>242</v>
      </c>
      <c r="B763" s="14" t="s">
        <v>8</v>
      </c>
      <c r="C763" s="14" t="s">
        <v>1391</v>
      </c>
      <c r="D763" s="14"/>
      <c r="E763" s="15">
        <v>30</v>
      </c>
      <c r="F763" s="16">
        <v>13</v>
      </c>
      <c r="G763" s="16">
        <f>Table1[[#This Row],[QUANTITA'']]*Table1[[#This Row],[PREZZO UNITARIO]]</f>
        <v>390</v>
      </c>
      <c r="H763" s="17">
        <f>Table1[[#This Row],[TOTALE]]*22%</f>
        <v>85.8</v>
      </c>
      <c r="K763" s="2"/>
      <c r="L763" s="2"/>
      <c r="M763" s="2"/>
      <c r="N763" s="2"/>
    </row>
    <row r="764" spans="1:14" ht="14.25" customHeight="1">
      <c r="A764" s="13" t="s">
        <v>242</v>
      </c>
      <c r="B764" s="14" t="s">
        <v>8</v>
      </c>
      <c r="C764" s="14" t="s">
        <v>1391</v>
      </c>
      <c r="D764" s="14" t="s">
        <v>10</v>
      </c>
      <c r="E764" s="15">
        <v>0</v>
      </c>
      <c r="F764" s="16">
        <v>36</v>
      </c>
      <c r="G764" s="16">
        <f>Table1[[#This Row],[QUANTITA'']]*Table1[[#This Row],[PREZZO UNITARIO]]</f>
        <v>0</v>
      </c>
      <c r="H764" s="17">
        <f>Table1[[#This Row],[TOTALE]]*22%</f>
        <v>0</v>
      </c>
      <c r="K764" s="2"/>
      <c r="L764" s="2"/>
      <c r="M764" s="2"/>
      <c r="N764" s="2"/>
    </row>
    <row r="765" spans="1:14" ht="14.25" customHeight="1">
      <c r="A765" s="13" t="s">
        <v>243</v>
      </c>
      <c r="B765" s="14" t="s">
        <v>8</v>
      </c>
      <c r="C765" s="14" t="s">
        <v>1391</v>
      </c>
      <c r="D765" s="14" t="s">
        <v>10</v>
      </c>
      <c r="E765" s="15">
        <v>0</v>
      </c>
      <c r="F765" s="16">
        <v>21</v>
      </c>
      <c r="G765" s="16">
        <f>Table1[[#This Row],[QUANTITA'']]*Table1[[#This Row],[PREZZO UNITARIO]]</f>
        <v>0</v>
      </c>
      <c r="H765" s="17">
        <f>Table1[[#This Row],[TOTALE]]*22%</f>
        <v>0</v>
      </c>
      <c r="K765" s="2"/>
      <c r="L765" s="2"/>
      <c r="M765" s="2"/>
      <c r="N765" s="2"/>
    </row>
    <row r="766" spans="1:14" ht="14.25" customHeight="1">
      <c r="A766" s="13" t="s">
        <v>244</v>
      </c>
      <c r="B766" s="14" t="s">
        <v>8</v>
      </c>
      <c r="C766" s="14" t="s">
        <v>1403</v>
      </c>
      <c r="D766" s="14"/>
      <c r="E766" s="15">
        <v>30</v>
      </c>
      <c r="F766" s="16">
        <v>17</v>
      </c>
      <c r="G766" s="16">
        <f>Table1[[#This Row],[QUANTITA'']]*Table1[[#This Row],[PREZZO UNITARIO]]</f>
        <v>510</v>
      </c>
      <c r="H766" s="17">
        <f>Table1[[#This Row],[TOTALE]]*22%</f>
        <v>112.2</v>
      </c>
      <c r="K766" s="2"/>
      <c r="L766" s="2"/>
      <c r="M766" s="2"/>
      <c r="N766" s="2"/>
    </row>
    <row r="767" spans="1:14" ht="14.25" customHeight="1">
      <c r="A767" s="13" t="s">
        <v>244</v>
      </c>
      <c r="B767" s="14" t="s">
        <v>8</v>
      </c>
      <c r="C767" s="14" t="s">
        <v>1403</v>
      </c>
      <c r="D767" s="14" t="s">
        <v>10</v>
      </c>
      <c r="E767" s="15">
        <v>0</v>
      </c>
      <c r="F767" s="16">
        <v>22</v>
      </c>
      <c r="G767" s="16">
        <f>Table1[[#This Row],[QUANTITA'']]*Table1[[#This Row],[PREZZO UNITARIO]]</f>
        <v>0</v>
      </c>
      <c r="H767" s="17">
        <f>Table1[[#This Row],[TOTALE]]*22%</f>
        <v>0</v>
      </c>
      <c r="K767" s="2"/>
      <c r="L767" s="2"/>
      <c r="M767" s="2"/>
      <c r="N767" s="2"/>
    </row>
    <row r="768" spans="1:14" ht="14.25" customHeight="1">
      <c r="A768" s="13" t="s">
        <v>245</v>
      </c>
      <c r="B768" s="14" t="s">
        <v>8</v>
      </c>
      <c r="C768" s="14" t="s">
        <v>1399</v>
      </c>
      <c r="D768" s="14" t="s">
        <v>10</v>
      </c>
      <c r="E768" s="15">
        <v>0</v>
      </c>
      <c r="F768" s="16">
        <v>31</v>
      </c>
      <c r="G768" s="16">
        <f>Table1[[#This Row],[QUANTITA'']]*Table1[[#This Row],[PREZZO UNITARIO]]</f>
        <v>0</v>
      </c>
      <c r="H768" s="17">
        <f>Table1[[#This Row],[TOTALE]]*22%</f>
        <v>0</v>
      </c>
      <c r="K768" s="2"/>
      <c r="L768" s="2"/>
      <c r="M768" s="2"/>
      <c r="N768" s="2"/>
    </row>
    <row r="769" spans="1:14" ht="14.25" customHeight="1">
      <c r="A769" s="13" t="s">
        <v>245</v>
      </c>
      <c r="B769" s="14" t="s">
        <v>8</v>
      </c>
      <c r="C769" s="14" t="s">
        <v>1399</v>
      </c>
      <c r="D769" s="14"/>
      <c r="E769" s="15">
        <v>10</v>
      </c>
      <c r="F769" s="16">
        <v>39</v>
      </c>
      <c r="G769" s="16">
        <f>Table1[[#This Row],[QUANTITA'']]*Table1[[#This Row],[PREZZO UNITARIO]]</f>
        <v>390</v>
      </c>
      <c r="H769" s="17">
        <f>Table1[[#This Row],[TOTALE]]*22%</f>
        <v>85.8</v>
      </c>
      <c r="K769" s="2"/>
      <c r="L769" s="2"/>
      <c r="M769" s="2"/>
      <c r="N769" s="2"/>
    </row>
    <row r="770" spans="1:14" ht="14.25" customHeight="1">
      <c r="A770" s="13" t="s">
        <v>245</v>
      </c>
      <c r="B770" s="14" t="s">
        <v>8</v>
      </c>
      <c r="C770" s="14" t="s">
        <v>1399</v>
      </c>
      <c r="D770" s="14"/>
      <c r="E770" s="15">
        <v>30</v>
      </c>
      <c r="F770" s="16">
        <v>23</v>
      </c>
      <c r="G770" s="16">
        <f>Table1[[#This Row],[QUANTITA'']]*Table1[[#This Row],[PREZZO UNITARIO]]</f>
        <v>690</v>
      </c>
      <c r="H770" s="17">
        <f>Table1[[#This Row],[TOTALE]]*22%</f>
        <v>151.80000000000001</v>
      </c>
      <c r="K770" s="2"/>
      <c r="L770" s="2"/>
      <c r="M770" s="2"/>
      <c r="N770" s="2"/>
    </row>
    <row r="771" spans="1:14" ht="14.25" customHeight="1">
      <c r="A771" s="13" t="s">
        <v>246</v>
      </c>
      <c r="B771" s="14" t="s">
        <v>8</v>
      </c>
      <c r="C771" s="14" t="s">
        <v>1393</v>
      </c>
      <c r="D771" s="14"/>
      <c r="E771" s="15">
        <v>20</v>
      </c>
      <c r="F771" s="16">
        <v>15</v>
      </c>
      <c r="G771" s="16">
        <f>Table1[[#This Row],[QUANTITA'']]*Table1[[#This Row],[PREZZO UNITARIO]]</f>
        <v>300</v>
      </c>
      <c r="H771" s="17">
        <f>Table1[[#This Row],[TOTALE]]*22%</f>
        <v>66</v>
      </c>
      <c r="K771" s="2"/>
      <c r="L771" s="2"/>
      <c r="M771" s="2"/>
      <c r="N771" s="2"/>
    </row>
    <row r="772" spans="1:14" ht="14.25" customHeight="1">
      <c r="A772" s="13" t="s">
        <v>246</v>
      </c>
      <c r="B772" s="14" t="s">
        <v>8</v>
      </c>
      <c r="C772" s="14" t="s">
        <v>1393</v>
      </c>
      <c r="D772" s="14" t="s">
        <v>10</v>
      </c>
      <c r="E772" s="15">
        <v>0</v>
      </c>
      <c r="F772" s="16">
        <v>28</v>
      </c>
      <c r="G772" s="16">
        <f>Table1[[#This Row],[QUANTITA'']]*Table1[[#This Row],[PREZZO UNITARIO]]</f>
        <v>0</v>
      </c>
      <c r="H772" s="17">
        <f>Table1[[#This Row],[TOTALE]]*22%</f>
        <v>0</v>
      </c>
      <c r="K772" s="2"/>
      <c r="L772" s="2"/>
      <c r="M772" s="2"/>
      <c r="N772" s="2"/>
    </row>
    <row r="773" spans="1:14" ht="14.25" customHeight="1">
      <c r="A773" s="13" t="s">
        <v>246</v>
      </c>
      <c r="B773" s="14" t="s">
        <v>8</v>
      </c>
      <c r="C773" s="14" t="s">
        <v>1393</v>
      </c>
      <c r="D773" s="14"/>
      <c r="E773" s="15">
        <v>30</v>
      </c>
      <c r="F773" s="16">
        <v>23</v>
      </c>
      <c r="G773" s="16">
        <f>Table1[[#This Row],[QUANTITA'']]*Table1[[#This Row],[PREZZO UNITARIO]]</f>
        <v>690</v>
      </c>
      <c r="H773" s="17">
        <f>Table1[[#This Row],[TOTALE]]*22%</f>
        <v>151.80000000000001</v>
      </c>
      <c r="K773" s="2"/>
      <c r="L773" s="2"/>
      <c r="M773" s="2"/>
      <c r="N773" s="2"/>
    </row>
    <row r="774" spans="1:14" ht="14.25" customHeight="1">
      <c r="A774" s="13" t="s">
        <v>246</v>
      </c>
      <c r="B774" s="14" t="s">
        <v>8</v>
      </c>
      <c r="C774" s="14" t="s">
        <v>1393</v>
      </c>
      <c r="D774" s="14"/>
      <c r="E774" s="15">
        <v>10</v>
      </c>
      <c r="F774" s="16">
        <v>32</v>
      </c>
      <c r="G774" s="16">
        <f>Table1[[#This Row],[QUANTITA'']]*Table1[[#This Row],[PREZZO UNITARIO]]</f>
        <v>320</v>
      </c>
      <c r="H774" s="17">
        <f>Table1[[#This Row],[TOTALE]]*22%</f>
        <v>70.400000000000006</v>
      </c>
      <c r="K774" s="2"/>
      <c r="L774" s="2"/>
      <c r="M774" s="2"/>
      <c r="N774" s="2"/>
    </row>
    <row r="775" spans="1:14" ht="14.25" customHeight="1">
      <c r="A775" s="13" t="s">
        <v>247</v>
      </c>
      <c r="B775" s="14" t="s">
        <v>8</v>
      </c>
      <c r="C775" s="14" t="s">
        <v>1391</v>
      </c>
      <c r="D775" s="14" t="s">
        <v>10</v>
      </c>
      <c r="E775" s="15">
        <v>0</v>
      </c>
      <c r="F775" s="16">
        <v>12</v>
      </c>
      <c r="G775" s="16">
        <f>Table1[[#This Row],[QUANTITA'']]*Table1[[#This Row],[PREZZO UNITARIO]]</f>
        <v>0</v>
      </c>
      <c r="H775" s="17">
        <f>Table1[[#This Row],[TOTALE]]*22%</f>
        <v>0</v>
      </c>
      <c r="K775" s="2"/>
      <c r="L775" s="2"/>
      <c r="M775" s="2"/>
      <c r="N775" s="2"/>
    </row>
    <row r="776" spans="1:14" ht="14.25" customHeight="1">
      <c r="A776" s="13" t="s">
        <v>247</v>
      </c>
      <c r="B776" s="14" t="s">
        <v>8</v>
      </c>
      <c r="C776" s="14" t="s">
        <v>1391</v>
      </c>
      <c r="D776" s="14"/>
      <c r="E776" s="15">
        <v>30</v>
      </c>
      <c r="F776" s="16">
        <v>18</v>
      </c>
      <c r="G776" s="16">
        <f>Table1[[#This Row],[QUANTITA'']]*Table1[[#This Row],[PREZZO UNITARIO]]</f>
        <v>540</v>
      </c>
      <c r="H776" s="17">
        <f>Table1[[#This Row],[TOTALE]]*22%</f>
        <v>118.8</v>
      </c>
      <c r="K776" s="2"/>
      <c r="L776" s="2"/>
      <c r="M776" s="2"/>
      <c r="N776" s="2"/>
    </row>
    <row r="777" spans="1:14" ht="14.25" customHeight="1">
      <c r="A777" s="13" t="s">
        <v>248</v>
      </c>
      <c r="B777" s="14" t="s">
        <v>8</v>
      </c>
      <c r="C777" s="14" t="s">
        <v>70</v>
      </c>
      <c r="D777" s="14" t="s">
        <v>10</v>
      </c>
      <c r="E777" s="15">
        <v>0</v>
      </c>
      <c r="F777" s="16">
        <v>24</v>
      </c>
      <c r="G777" s="16">
        <f>Table1[[#This Row],[QUANTITA'']]*Table1[[#This Row],[PREZZO UNITARIO]]</f>
        <v>0</v>
      </c>
      <c r="H777" s="17">
        <f>Table1[[#This Row],[TOTALE]]*22%</f>
        <v>0</v>
      </c>
      <c r="K777" s="2"/>
      <c r="L777" s="2"/>
      <c r="M777" s="2"/>
      <c r="N777" s="2"/>
    </row>
    <row r="778" spans="1:14" ht="14.25" customHeight="1">
      <c r="A778" s="13" t="s">
        <v>249</v>
      </c>
      <c r="B778" s="14" t="s">
        <v>8</v>
      </c>
      <c r="C778" s="14" t="s">
        <v>43</v>
      </c>
      <c r="D778" s="14" t="s">
        <v>10</v>
      </c>
      <c r="E778" s="15">
        <v>0</v>
      </c>
      <c r="F778" s="16">
        <v>19</v>
      </c>
      <c r="G778" s="16">
        <f>Table1[[#This Row],[QUANTITA'']]*Table1[[#This Row],[PREZZO UNITARIO]]</f>
        <v>0</v>
      </c>
      <c r="H778" s="17">
        <f>Table1[[#This Row],[TOTALE]]*22%</f>
        <v>0</v>
      </c>
      <c r="K778" s="2"/>
      <c r="L778" s="2"/>
      <c r="M778" s="2"/>
      <c r="N778" s="2"/>
    </row>
    <row r="779" spans="1:14" ht="14.25" customHeight="1">
      <c r="A779" s="13" t="s">
        <v>249</v>
      </c>
      <c r="B779" s="14" t="s">
        <v>8</v>
      </c>
      <c r="C779" s="14" t="s">
        <v>43</v>
      </c>
      <c r="D779" s="14"/>
      <c r="E779" s="15">
        <v>20</v>
      </c>
      <c r="F779" s="16">
        <v>24</v>
      </c>
      <c r="G779" s="16">
        <f>Table1[[#This Row],[QUANTITA'']]*Table1[[#This Row],[PREZZO UNITARIO]]</f>
        <v>480</v>
      </c>
      <c r="H779" s="17">
        <f>Table1[[#This Row],[TOTALE]]*22%</f>
        <v>105.6</v>
      </c>
      <c r="K779" s="2"/>
      <c r="L779" s="2"/>
      <c r="M779" s="2"/>
      <c r="N779" s="2"/>
    </row>
    <row r="780" spans="1:14" ht="14.25" customHeight="1">
      <c r="A780" s="13" t="s">
        <v>249</v>
      </c>
      <c r="B780" s="14" t="s">
        <v>8</v>
      </c>
      <c r="C780" s="14" t="s">
        <v>43</v>
      </c>
      <c r="D780" s="14"/>
      <c r="E780" s="15">
        <v>30</v>
      </c>
      <c r="F780" s="16">
        <v>26</v>
      </c>
      <c r="G780" s="16">
        <f>Table1[[#This Row],[QUANTITA'']]*Table1[[#This Row],[PREZZO UNITARIO]]</f>
        <v>780</v>
      </c>
      <c r="H780" s="17">
        <f>Table1[[#This Row],[TOTALE]]*22%</f>
        <v>171.6</v>
      </c>
      <c r="K780" s="2"/>
      <c r="L780" s="2"/>
      <c r="M780" s="2"/>
      <c r="N780" s="2"/>
    </row>
    <row r="781" spans="1:14" ht="14.25" customHeight="1">
      <c r="A781" s="13" t="s">
        <v>250</v>
      </c>
      <c r="B781" s="14" t="s">
        <v>8</v>
      </c>
      <c r="C781" s="14" t="s">
        <v>1402</v>
      </c>
      <c r="D781" s="14"/>
      <c r="E781" s="15">
        <v>30</v>
      </c>
      <c r="F781" s="16">
        <v>40</v>
      </c>
      <c r="G781" s="16">
        <f>Table1[[#This Row],[QUANTITA'']]*Table1[[#This Row],[PREZZO UNITARIO]]</f>
        <v>1200</v>
      </c>
      <c r="H781" s="17">
        <f>Table1[[#This Row],[TOTALE]]*22%</f>
        <v>264</v>
      </c>
      <c r="K781" s="2"/>
      <c r="L781" s="2"/>
      <c r="M781" s="2"/>
      <c r="N781" s="2"/>
    </row>
    <row r="782" spans="1:14" ht="14.25" customHeight="1">
      <c r="A782" s="13" t="s">
        <v>251</v>
      </c>
      <c r="B782" s="14" t="s">
        <v>8</v>
      </c>
      <c r="C782" s="14" t="s">
        <v>1393</v>
      </c>
      <c r="D782" s="14" t="s">
        <v>10</v>
      </c>
      <c r="E782" s="15">
        <v>0</v>
      </c>
      <c r="F782" s="16">
        <v>13</v>
      </c>
      <c r="G782" s="16">
        <f>Table1[[#This Row],[QUANTITA'']]*Table1[[#This Row],[PREZZO UNITARIO]]</f>
        <v>0</v>
      </c>
      <c r="H782" s="17">
        <f>Table1[[#This Row],[TOTALE]]*22%</f>
        <v>0</v>
      </c>
      <c r="K782" s="2"/>
      <c r="L782" s="2"/>
      <c r="M782" s="2"/>
      <c r="N782" s="2"/>
    </row>
    <row r="783" spans="1:14" ht="14.25" customHeight="1">
      <c r="A783" s="13" t="s">
        <v>251</v>
      </c>
      <c r="B783" s="14" t="s">
        <v>8</v>
      </c>
      <c r="C783" s="14" t="s">
        <v>1393</v>
      </c>
      <c r="D783" s="14"/>
      <c r="E783" s="15">
        <v>10</v>
      </c>
      <c r="F783" s="16">
        <v>10</v>
      </c>
      <c r="G783" s="16">
        <f>Table1[[#This Row],[QUANTITA'']]*Table1[[#This Row],[PREZZO UNITARIO]]</f>
        <v>100</v>
      </c>
      <c r="H783" s="17">
        <f>Table1[[#This Row],[TOTALE]]*22%</f>
        <v>22</v>
      </c>
      <c r="K783" s="2"/>
      <c r="L783" s="2"/>
      <c r="M783" s="2"/>
      <c r="N783" s="2"/>
    </row>
    <row r="784" spans="1:14" ht="14.25" customHeight="1">
      <c r="A784" s="13" t="s">
        <v>251</v>
      </c>
      <c r="B784" s="14" t="s">
        <v>8</v>
      </c>
      <c r="C784" s="14" t="s">
        <v>1393</v>
      </c>
      <c r="D784" s="14"/>
      <c r="E784" s="15">
        <v>30</v>
      </c>
      <c r="F784" s="16">
        <v>18</v>
      </c>
      <c r="G784" s="16">
        <f>Table1[[#This Row],[QUANTITA'']]*Table1[[#This Row],[PREZZO UNITARIO]]</f>
        <v>540</v>
      </c>
      <c r="H784" s="17">
        <f>Table1[[#This Row],[TOTALE]]*22%</f>
        <v>118.8</v>
      </c>
      <c r="K784" s="2"/>
      <c r="L784" s="2"/>
      <c r="M784" s="2"/>
      <c r="N784" s="2"/>
    </row>
    <row r="785" spans="1:14" ht="14.25" customHeight="1">
      <c r="A785" s="13" t="s">
        <v>252</v>
      </c>
      <c r="B785" s="14" t="s">
        <v>8</v>
      </c>
      <c r="C785" s="14" t="s">
        <v>1398</v>
      </c>
      <c r="D785" s="14" t="s">
        <v>10</v>
      </c>
      <c r="E785" s="15">
        <v>0</v>
      </c>
      <c r="F785" s="16">
        <v>26</v>
      </c>
      <c r="G785" s="16">
        <f>Table1[[#This Row],[QUANTITA'']]*Table1[[#This Row],[PREZZO UNITARIO]]</f>
        <v>0</v>
      </c>
      <c r="H785" s="17">
        <f>Table1[[#This Row],[TOTALE]]*22%</f>
        <v>0</v>
      </c>
      <c r="K785" s="2"/>
      <c r="L785" s="2"/>
      <c r="M785" s="2"/>
      <c r="N785" s="2"/>
    </row>
    <row r="786" spans="1:14" ht="14.25" customHeight="1">
      <c r="A786" s="13" t="s">
        <v>252</v>
      </c>
      <c r="B786" s="14" t="s">
        <v>8</v>
      </c>
      <c r="C786" s="14" t="s">
        <v>1398</v>
      </c>
      <c r="D786" s="14"/>
      <c r="E786" s="15">
        <v>30</v>
      </c>
      <c r="F786" s="16">
        <v>30</v>
      </c>
      <c r="G786" s="16">
        <f>Table1[[#This Row],[QUANTITA'']]*Table1[[#This Row],[PREZZO UNITARIO]]</f>
        <v>900</v>
      </c>
      <c r="H786" s="17">
        <f>Table1[[#This Row],[TOTALE]]*22%</f>
        <v>198</v>
      </c>
      <c r="K786" s="2"/>
      <c r="L786" s="2"/>
      <c r="M786" s="2"/>
      <c r="N786" s="2"/>
    </row>
    <row r="787" spans="1:14" ht="14.25" customHeight="1">
      <c r="A787" s="13" t="s">
        <v>253</v>
      </c>
      <c r="B787" s="14" t="s">
        <v>8</v>
      </c>
      <c r="C787" s="14" t="s">
        <v>1398</v>
      </c>
      <c r="D787" s="14" t="s">
        <v>10</v>
      </c>
      <c r="E787" s="15">
        <v>0</v>
      </c>
      <c r="F787" s="16">
        <v>24</v>
      </c>
      <c r="G787" s="16">
        <f>Table1[[#This Row],[QUANTITA'']]*Table1[[#This Row],[PREZZO UNITARIO]]</f>
        <v>0</v>
      </c>
      <c r="H787" s="17">
        <f>Table1[[#This Row],[TOTALE]]*22%</f>
        <v>0</v>
      </c>
      <c r="K787" s="2"/>
      <c r="L787" s="2"/>
      <c r="M787" s="2"/>
      <c r="N787" s="2"/>
    </row>
    <row r="788" spans="1:14" ht="14.25" customHeight="1">
      <c r="A788" s="13" t="s">
        <v>253</v>
      </c>
      <c r="B788" s="14" t="s">
        <v>8</v>
      </c>
      <c r="C788" s="14" t="s">
        <v>1398</v>
      </c>
      <c r="D788" s="14"/>
      <c r="E788" s="15">
        <v>20</v>
      </c>
      <c r="F788" s="16">
        <v>27</v>
      </c>
      <c r="G788" s="16">
        <f>Table1[[#This Row],[QUANTITA'']]*Table1[[#This Row],[PREZZO UNITARIO]]</f>
        <v>540</v>
      </c>
      <c r="H788" s="17">
        <f>Table1[[#This Row],[TOTALE]]*22%</f>
        <v>118.8</v>
      </c>
      <c r="K788" s="2"/>
      <c r="L788" s="2"/>
      <c r="M788" s="2"/>
      <c r="N788" s="2"/>
    </row>
    <row r="789" spans="1:14" ht="14.25" customHeight="1">
      <c r="A789" s="13" t="s">
        <v>253</v>
      </c>
      <c r="B789" s="14" t="s">
        <v>8</v>
      </c>
      <c r="C789" s="14" t="s">
        <v>1398</v>
      </c>
      <c r="D789" s="14"/>
      <c r="E789" s="15">
        <v>10</v>
      </c>
      <c r="F789" s="16">
        <v>26</v>
      </c>
      <c r="G789" s="16">
        <f>Table1[[#This Row],[QUANTITA'']]*Table1[[#This Row],[PREZZO UNITARIO]]</f>
        <v>260</v>
      </c>
      <c r="H789" s="17">
        <f>Table1[[#This Row],[TOTALE]]*22%</f>
        <v>57.2</v>
      </c>
      <c r="K789" s="2"/>
      <c r="L789" s="2"/>
      <c r="M789" s="2"/>
      <c r="N789" s="2"/>
    </row>
    <row r="790" spans="1:14" ht="14.25" customHeight="1">
      <c r="A790" s="13" t="s">
        <v>253</v>
      </c>
      <c r="B790" s="14" t="s">
        <v>8</v>
      </c>
      <c r="C790" s="14" t="s">
        <v>1398</v>
      </c>
      <c r="D790" s="14"/>
      <c r="E790" s="15">
        <v>30</v>
      </c>
      <c r="F790" s="16">
        <v>30</v>
      </c>
      <c r="G790" s="16">
        <f>Table1[[#This Row],[QUANTITA'']]*Table1[[#This Row],[PREZZO UNITARIO]]</f>
        <v>900</v>
      </c>
      <c r="H790" s="17">
        <f>Table1[[#This Row],[TOTALE]]*22%</f>
        <v>198</v>
      </c>
      <c r="K790" s="2"/>
      <c r="L790" s="2"/>
      <c r="M790" s="2"/>
      <c r="N790" s="2"/>
    </row>
    <row r="791" spans="1:14" ht="14.25" customHeight="1">
      <c r="A791" s="13" t="s">
        <v>254</v>
      </c>
      <c r="B791" s="14" t="s">
        <v>8</v>
      </c>
      <c r="C791" s="14" t="s">
        <v>1398</v>
      </c>
      <c r="D791" s="14" t="s">
        <v>10</v>
      </c>
      <c r="E791" s="15">
        <v>0</v>
      </c>
      <c r="F791" s="16">
        <v>33</v>
      </c>
      <c r="G791" s="16">
        <f>Table1[[#This Row],[QUANTITA'']]*Table1[[#This Row],[PREZZO UNITARIO]]</f>
        <v>0</v>
      </c>
      <c r="H791" s="17">
        <f>Table1[[#This Row],[TOTALE]]*22%</f>
        <v>0</v>
      </c>
      <c r="K791" s="2"/>
      <c r="L791" s="2"/>
      <c r="M791" s="2"/>
      <c r="N791" s="2"/>
    </row>
    <row r="792" spans="1:14" ht="14.25" customHeight="1">
      <c r="A792" s="13" t="s">
        <v>255</v>
      </c>
      <c r="B792" s="14" t="s">
        <v>8</v>
      </c>
      <c r="C792" s="14" t="s">
        <v>1393</v>
      </c>
      <c r="D792" s="14" t="s">
        <v>10</v>
      </c>
      <c r="E792" s="15">
        <v>0</v>
      </c>
      <c r="F792" s="16">
        <v>17</v>
      </c>
      <c r="G792" s="16">
        <f>Table1[[#This Row],[QUANTITA'']]*Table1[[#This Row],[PREZZO UNITARIO]]</f>
        <v>0</v>
      </c>
      <c r="H792" s="17">
        <f>Table1[[#This Row],[TOTALE]]*22%</f>
        <v>0</v>
      </c>
      <c r="K792" s="2"/>
      <c r="L792" s="2"/>
      <c r="M792" s="2"/>
      <c r="N792" s="2"/>
    </row>
    <row r="793" spans="1:14" ht="14.25" customHeight="1">
      <c r="A793" s="13" t="s">
        <v>256</v>
      </c>
      <c r="B793" s="14" t="s">
        <v>8</v>
      </c>
      <c r="C793" s="14" t="s">
        <v>1398</v>
      </c>
      <c r="D793" s="14"/>
      <c r="E793" s="15">
        <v>10</v>
      </c>
      <c r="F793" s="16">
        <v>34</v>
      </c>
      <c r="G793" s="16">
        <f>Table1[[#This Row],[QUANTITA'']]*Table1[[#This Row],[PREZZO UNITARIO]]</f>
        <v>340</v>
      </c>
      <c r="H793" s="17">
        <f>Table1[[#This Row],[TOTALE]]*22%</f>
        <v>74.8</v>
      </c>
      <c r="K793" s="2"/>
      <c r="L793" s="2"/>
      <c r="M793" s="2"/>
      <c r="N793" s="2"/>
    </row>
    <row r="794" spans="1:14" ht="14.25" customHeight="1">
      <c r="A794" s="13" t="s">
        <v>256</v>
      </c>
      <c r="B794" s="14" t="s">
        <v>8</v>
      </c>
      <c r="C794" s="14" t="s">
        <v>1398</v>
      </c>
      <c r="D794" s="14" t="s">
        <v>10</v>
      </c>
      <c r="E794" s="15">
        <v>0</v>
      </c>
      <c r="F794" s="16">
        <v>40</v>
      </c>
      <c r="G794" s="16">
        <f>Table1[[#This Row],[QUANTITA'']]*Table1[[#This Row],[PREZZO UNITARIO]]</f>
        <v>0</v>
      </c>
      <c r="H794" s="17">
        <f>Table1[[#This Row],[TOTALE]]*22%</f>
        <v>0</v>
      </c>
      <c r="K794" s="2"/>
      <c r="L794" s="2"/>
      <c r="M794" s="2"/>
      <c r="N794" s="2"/>
    </row>
    <row r="795" spans="1:14" ht="14.25" customHeight="1">
      <c r="A795" s="13" t="s">
        <v>256</v>
      </c>
      <c r="B795" s="14" t="s">
        <v>8</v>
      </c>
      <c r="C795" s="14" t="s">
        <v>1398</v>
      </c>
      <c r="D795" s="14"/>
      <c r="E795" s="15">
        <v>30</v>
      </c>
      <c r="F795" s="16">
        <v>39</v>
      </c>
      <c r="G795" s="16">
        <f>Table1[[#This Row],[QUANTITA'']]*Table1[[#This Row],[PREZZO UNITARIO]]</f>
        <v>1170</v>
      </c>
      <c r="H795" s="17">
        <f>Table1[[#This Row],[TOTALE]]*22%</f>
        <v>257.39999999999998</v>
      </c>
      <c r="K795" s="2"/>
      <c r="L795" s="2"/>
      <c r="M795" s="2"/>
      <c r="N795" s="2"/>
    </row>
    <row r="796" spans="1:14" ht="14.25" customHeight="1">
      <c r="A796" s="13" t="s">
        <v>256</v>
      </c>
      <c r="B796" s="14" t="s">
        <v>8</v>
      </c>
      <c r="C796" s="14" t="s">
        <v>1398</v>
      </c>
      <c r="D796" s="14"/>
      <c r="E796" s="15">
        <v>20</v>
      </c>
      <c r="F796" s="16">
        <v>34</v>
      </c>
      <c r="G796" s="16">
        <f>Table1[[#This Row],[QUANTITA'']]*Table1[[#This Row],[PREZZO UNITARIO]]</f>
        <v>680</v>
      </c>
      <c r="H796" s="17">
        <f>Table1[[#This Row],[TOTALE]]*22%</f>
        <v>149.6</v>
      </c>
      <c r="K796" s="2"/>
      <c r="L796" s="2"/>
      <c r="M796" s="2"/>
      <c r="N796" s="2"/>
    </row>
    <row r="797" spans="1:14" ht="14.25" customHeight="1">
      <c r="A797" s="13" t="s">
        <v>257</v>
      </c>
      <c r="B797" s="14" t="s">
        <v>8</v>
      </c>
      <c r="C797" s="14" t="s">
        <v>1398</v>
      </c>
      <c r="D797" s="14"/>
      <c r="E797" s="15">
        <v>30</v>
      </c>
      <c r="F797" s="16">
        <v>31</v>
      </c>
      <c r="G797" s="16">
        <f>Table1[[#This Row],[QUANTITA'']]*Table1[[#This Row],[PREZZO UNITARIO]]</f>
        <v>930</v>
      </c>
      <c r="H797" s="17">
        <f>Table1[[#This Row],[TOTALE]]*22%</f>
        <v>204.6</v>
      </c>
      <c r="K797" s="2"/>
      <c r="L797" s="2"/>
      <c r="M797" s="2"/>
      <c r="N797" s="2"/>
    </row>
    <row r="798" spans="1:14" ht="14.25" customHeight="1">
      <c r="A798" s="13" t="s">
        <v>257</v>
      </c>
      <c r="B798" s="14" t="s">
        <v>8</v>
      </c>
      <c r="C798" s="14" t="s">
        <v>1398</v>
      </c>
      <c r="D798" s="14" t="s">
        <v>10</v>
      </c>
      <c r="E798" s="15">
        <v>0</v>
      </c>
      <c r="F798" s="16">
        <v>26</v>
      </c>
      <c r="G798" s="16">
        <f>Table1[[#This Row],[QUANTITA'']]*Table1[[#This Row],[PREZZO UNITARIO]]</f>
        <v>0</v>
      </c>
      <c r="H798" s="17">
        <f>Table1[[#This Row],[TOTALE]]*22%</f>
        <v>0</v>
      </c>
      <c r="K798" s="2"/>
      <c r="L798" s="2"/>
      <c r="M798" s="2"/>
      <c r="N798" s="2"/>
    </row>
    <row r="799" spans="1:14" ht="14.25" customHeight="1">
      <c r="A799" s="13" t="s">
        <v>258</v>
      </c>
      <c r="B799" s="14" t="s">
        <v>8</v>
      </c>
      <c r="C799" s="14" t="s">
        <v>1393</v>
      </c>
      <c r="D799" s="14" t="s">
        <v>10</v>
      </c>
      <c r="E799" s="15">
        <v>0</v>
      </c>
      <c r="F799" s="16">
        <v>21</v>
      </c>
      <c r="G799" s="16">
        <f>Table1[[#This Row],[QUANTITA'']]*Table1[[#This Row],[PREZZO UNITARIO]]</f>
        <v>0</v>
      </c>
      <c r="H799" s="17">
        <f>Table1[[#This Row],[TOTALE]]*22%</f>
        <v>0</v>
      </c>
      <c r="K799" s="2"/>
      <c r="L799" s="2"/>
      <c r="M799" s="2"/>
      <c r="N799" s="2"/>
    </row>
    <row r="800" spans="1:14" ht="14.25" customHeight="1">
      <c r="A800" s="13" t="s">
        <v>258</v>
      </c>
      <c r="B800" s="14" t="s">
        <v>8</v>
      </c>
      <c r="C800" s="14" t="s">
        <v>1393</v>
      </c>
      <c r="D800" s="14"/>
      <c r="E800" s="15">
        <v>30</v>
      </c>
      <c r="F800" s="16">
        <v>14</v>
      </c>
      <c r="G800" s="16">
        <f>Table1[[#This Row],[QUANTITA'']]*Table1[[#This Row],[PREZZO UNITARIO]]</f>
        <v>420</v>
      </c>
      <c r="H800" s="17">
        <f>Table1[[#This Row],[TOTALE]]*22%</f>
        <v>92.4</v>
      </c>
      <c r="K800" s="2"/>
      <c r="L800" s="2"/>
      <c r="M800" s="2"/>
      <c r="N800" s="2"/>
    </row>
    <row r="801" spans="1:14" ht="14.25" customHeight="1">
      <c r="A801" s="13" t="s">
        <v>258</v>
      </c>
      <c r="B801" s="14" t="s">
        <v>8</v>
      </c>
      <c r="C801" s="14" t="s">
        <v>1393</v>
      </c>
      <c r="D801" s="14"/>
      <c r="E801" s="15">
        <v>10</v>
      </c>
      <c r="F801" s="16">
        <v>11</v>
      </c>
      <c r="G801" s="16">
        <f>Table1[[#This Row],[QUANTITA'']]*Table1[[#This Row],[PREZZO UNITARIO]]</f>
        <v>110</v>
      </c>
      <c r="H801" s="17">
        <f>Table1[[#This Row],[TOTALE]]*22%</f>
        <v>24.2</v>
      </c>
      <c r="K801" s="2"/>
      <c r="L801" s="2"/>
      <c r="M801" s="2"/>
      <c r="N801" s="2"/>
    </row>
    <row r="802" spans="1:14" ht="14.25" customHeight="1">
      <c r="A802" s="13" t="s">
        <v>259</v>
      </c>
      <c r="B802" s="14" t="s">
        <v>8</v>
      </c>
      <c r="C802" s="14" t="s">
        <v>1402</v>
      </c>
      <c r="D802" s="14"/>
      <c r="E802" s="15">
        <v>10</v>
      </c>
      <c r="F802" s="16">
        <v>26</v>
      </c>
      <c r="G802" s="16">
        <f>Table1[[#This Row],[QUANTITA'']]*Table1[[#This Row],[PREZZO UNITARIO]]</f>
        <v>260</v>
      </c>
      <c r="H802" s="17">
        <f>Table1[[#This Row],[TOTALE]]*22%</f>
        <v>57.2</v>
      </c>
      <c r="K802" s="2"/>
      <c r="L802" s="2"/>
      <c r="M802" s="2"/>
      <c r="N802" s="2"/>
    </row>
    <row r="803" spans="1:14" ht="14.25" customHeight="1">
      <c r="A803" s="13" t="s">
        <v>259</v>
      </c>
      <c r="B803" s="14" t="s">
        <v>8</v>
      </c>
      <c r="C803" s="14" t="s">
        <v>1402</v>
      </c>
      <c r="D803" s="14" t="s">
        <v>10</v>
      </c>
      <c r="E803" s="15">
        <v>0</v>
      </c>
      <c r="F803" s="16">
        <v>35</v>
      </c>
      <c r="G803" s="16">
        <f>Table1[[#This Row],[QUANTITA'']]*Table1[[#This Row],[PREZZO UNITARIO]]</f>
        <v>0</v>
      </c>
      <c r="H803" s="17">
        <f>Table1[[#This Row],[TOTALE]]*22%</f>
        <v>0</v>
      </c>
      <c r="K803" s="2"/>
      <c r="L803" s="2"/>
      <c r="M803" s="2"/>
      <c r="N803" s="2"/>
    </row>
    <row r="804" spans="1:14" ht="14.25" customHeight="1">
      <c r="A804" s="13" t="s">
        <v>259</v>
      </c>
      <c r="B804" s="14" t="s">
        <v>8</v>
      </c>
      <c r="C804" s="14" t="s">
        <v>1402</v>
      </c>
      <c r="D804" s="14"/>
      <c r="E804" s="15">
        <v>30</v>
      </c>
      <c r="F804" s="16">
        <v>14</v>
      </c>
      <c r="G804" s="16">
        <f>Table1[[#This Row],[QUANTITA'']]*Table1[[#This Row],[PREZZO UNITARIO]]</f>
        <v>420</v>
      </c>
      <c r="H804" s="17">
        <f>Table1[[#This Row],[TOTALE]]*22%</f>
        <v>92.4</v>
      </c>
      <c r="K804" s="2"/>
      <c r="L804" s="2"/>
      <c r="M804" s="2"/>
      <c r="N804" s="2"/>
    </row>
    <row r="805" spans="1:14" ht="14.25" customHeight="1">
      <c r="A805" s="13" t="s">
        <v>260</v>
      </c>
      <c r="B805" s="14" t="s">
        <v>8</v>
      </c>
      <c r="C805" s="14" t="s">
        <v>1398</v>
      </c>
      <c r="D805" s="14"/>
      <c r="E805" s="15">
        <v>30</v>
      </c>
      <c r="F805" s="16">
        <v>24</v>
      </c>
      <c r="G805" s="16">
        <f>Table1[[#This Row],[QUANTITA'']]*Table1[[#This Row],[PREZZO UNITARIO]]</f>
        <v>720</v>
      </c>
      <c r="H805" s="17">
        <f>Table1[[#This Row],[TOTALE]]*22%</f>
        <v>158.4</v>
      </c>
      <c r="K805" s="2"/>
      <c r="L805" s="2"/>
      <c r="M805" s="2"/>
      <c r="N805" s="2"/>
    </row>
    <row r="806" spans="1:14" ht="14.25" customHeight="1">
      <c r="A806" s="13" t="s">
        <v>260</v>
      </c>
      <c r="B806" s="14" t="s">
        <v>8</v>
      </c>
      <c r="C806" s="14" t="s">
        <v>1398</v>
      </c>
      <c r="D806" s="14" t="s">
        <v>10</v>
      </c>
      <c r="E806" s="15">
        <v>0</v>
      </c>
      <c r="F806" s="16">
        <v>29</v>
      </c>
      <c r="G806" s="16">
        <f>Table1[[#This Row],[QUANTITA'']]*Table1[[#This Row],[PREZZO UNITARIO]]</f>
        <v>0</v>
      </c>
      <c r="H806" s="17">
        <f>Table1[[#This Row],[TOTALE]]*22%</f>
        <v>0</v>
      </c>
      <c r="K806" s="2"/>
      <c r="L806" s="2"/>
      <c r="M806" s="2"/>
      <c r="N806" s="2"/>
    </row>
    <row r="807" spans="1:14" ht="14.25" customHeight="1">
      <c r="A807" s="13" t="s">
        <v>260</v>
      </c>
      <c r="B807" s="14" t="s">
        <v>8</v>
      </c>
      <c r="C807" s="14" t="s">
        <v>1398</v>
      </c>
      <c r="D807" s="14"/>
      <c r="E807" s="15">
        <v>10</v>
      </c>
      <c r="F807" s="16">
        <v>17</v>
      </c>
      <c r="G807" s="16">
        <f>Table1[[#This Row],[QUANTITA'']]*Table1[[#This Row],[PREZZO UNITARIO]]</f>
        <v>170</v>
      </c>
      <c r="H807" s="17">
        <f>Table1[[#This Row],[TOTALE]]*22%</f>
        <v>37.4</v>
      </c>
      <c r="K807" s="2"/>
      <c r="L807" s="2"/>
      <c r="M807" s="2"/>
      <c r="N807" s="2"/>
    </row>
    <row r="808" spans="1:14" ht="14.25" customHeight="1">
      <c r="A808" s="13" t="s">
        <v>261</v>
      </c>
      <c r="B808" s="14" t="s">
        <v>8</v>
      </c>
      <c r="C808" s="14" t="s">
        <v>1398</v>
      </c>
      <c r="D808" s="14"/>
      <c r="E808" s="15">
        <v>10</v>
      </c>
      <c r="F808" s="16">
        <v>20</v>
      </c>
      <c r="G808" s="16">
        <f>Table1[[#This Row],[QUANTITA'']]*Table1[[#This Row],[PREZZO UNITARIO]]</f>
        <v>200</v>
      </c>
      <c r="H808" s="17">
        <f>Table1[[#This Row],[TOTALE]]*22%</f>
        <v>44</v>
      </c>
      <c r="K808" s="2"/>
      <c r="L808" s="2"/>
      <c r="M808" s="2"/>
      <c r="N808" s="2"/>
    </row>
    <row r="809" spans="1:14" ht="14.25" customHeight="1">
      <c r="A809" s="13" t="s">
        <v>261</v>
      </c>
      <c r="B809" s="14" t="s">
        <v>8</v>
      </c>
      <c r="C809" s="14" t="s">
        <v>1398</v>
      </c>
      <c r="D809" s="14" t="s">
        <v>10</v>
      </c>
      <c r="E809" s="15">
        <v>0</v>
      </c>
      <c r="F809" s="16">
        <v>30</v>
      </c>
      <c r="G809" s="16">
        <f>Table1[[#This Row],[QUANTITA'']]*Table1[[#This Row],[PREZZO UNITARIO]]</f>
        <v>0</v>
      </c>
      <c r="H809" s="17">
        <f>Table1[[#This Row],[TOTALE]]*22%</f>
        <v>0</v>
      </c>
      <c r="K809" s="2"/>
      <c r="L809" s="2"/>
      <c r="M809" s="2"/>
      <c r="N809" s="2"/>
    </row>
    <row r="810" spans="1:14" ht="14.25" customHeight="1">
      <c r="A810" s="13" t="s">
        <v>261</v>
      </c>
      <c r="B810" s="14" t="s">
        <v>8</v>
      </c>
      <c r="C810" s="14" t="s">
        <v>1398</v>
      </c>
      <c r="D810" s="14"/>
      <c r="E810" s="15">
        <v>30</v>
      </c>
      <c r="F810" s="16">
        <v>21</v>
      </c>
      <c r="G810" s="16">
        <f>Table1[[#This Row],[QUANTITA'']]*Table1[[#This Row],[PREZZO UNITARIO]]</f>
        <v>630</v>
      </c>
      <c r="H810" s="17">
        <f>Table1[[#This Row],[TOTALE]]*22%</f>
        <v>138.6</v>
      </c>
      <c r="K810" s="2"/>
      <c r="L810" s="2"/>
      <c r="M810" s="2"/>
      <c r="N810" s="2"/>
    </row>
    <row r="811" spans="1:14" ht="14.25" customHeight="1">
      <c r="A811" s="13" t="s">
        <v>262</v>
      </c>
      <c r="B811" s="14" t="s">
        <v>8</v>
      </c>
      <c r="C811" s="14" t="s">
        <v>1391</v>
      </c>
      <c r="D811" s="14" t="s">
        <v>10</v>
      </c>
      <c r="E811" s="15">
        <v>0</v>
      </c>
      <c r="F811" s="16">
        <v>34</v>
      </c>
      <c r="G811" s="16">
        <f>Table1[[#This Row],[QUANTITA'']]*Table1[[#This Row],[PREZZO UNITARIO]]</f>
        <v>0</v>
      </c>
      <c r="H811" s="17">
        <f>Table1[[#This Row],[TOTALE]]*22%</f>
        <v>0</v>
      </c>
      <c r="K811" s="2"/>
      <c r="L811" s="2"/>
      <c r="M811" s="2"/>
      <c r="N811" s="2"/>
    </row>
    <row r="812" spans="1:14" ht="14.25" customHeight="1">
      <c r="A812" s="13" t="s">
        <v>262</v>
      </c>
      <c r="B812" s="14" t="s">
        <v>8</v>
      </c>
      <c r="C812" s="14" t="s">
        <v>1391</v>
      </c>
      <c r="D812" s="14"/>
      <c r="E812" s="15">
        <v>30</v>
      </c>
      <c r="F812" s="16">
        <v>11</v>
      </c>
      <c r="G812" s="16">
        <f>Table1[[#This Row],[QUANTITA'']]*Table1[[#This Row],[PREZZO UNITARIO]]</f>
        <v>330</v>
      </c>
      <c r="H812" s="17">
        <f>Table1[[#This Row],[TOTALE]]*22%</f>
        <v>72.599999999999994</v>
      </c>
      <c r="K812" s="2"/>
      <c r="L812" s="2"/>
      <c r="M812" s="2"/>
      <c r="N812" s="2"/>
    </row>
    <row r="813" spans="1:14" ht="14.25" customHeight="1">
      <c r="A813" s="13" t="s">
        <v>263</v>
      </c>
      <c r="B813" s="14" t="s">
        <v>8</v>
      </c>
      <c r="C813" s="14" t="s">
        <v>1402</v>
      </c>
      <c r="D813" s="14"/>
      <c r="E813" s="15">
        <v>10</v>
      </c>
      <c r="F813" s="16">
        <v>14</v>
      </c>
      <c r="G813" s="16">
        <f>Table1[[#This Row],[QUANTITA'']]*Table1[[#This Row],[PREZZO UNITARIO]]</f>
        <v>140</v>
      </c>
      <c r="H813" s="17">
        <f>Table1[[#This Row],[TOTALE]]*22%</f>
        <v>30.8</v>
      </c>
      <c r="K813" s="2"/>
      <c r="L813" s="2"/>
      <c r="M813" s="2"/>
      <c r="N813" s="2"/>
    </row>
    <row r="814" spans="1:14" ht="14.25" customHeight="1">
      <c r="A814" s="13" t="s">
        <v>263</v>
      </c>
      <c r="B814" s="14" t="s">
        <v>8</v>
      </c>
      <c r="C814" s="14" t="s">
        <v>1402</v>
      </c>
      <c r="D814" s="14" t="s">
        <v>10</v>
      </c>
      <c r="E814" s="15">
        <v>0</v>
      </c>
      <c r="F814" s="16">
        <v>19</v>
      </c>
      <c r="G814" s="16">
        <f>Table1[[#This Row],[QUANTITA'']]*Table1[[#This Row],[PREZZO UNITARIO]]</f>
        <v>0</v>
      </c>
      <c r="H814" s="17">
        <f>Table1[[#This Row],[TOTALE]]*22%</f>
        <v>0</v>
      </c>
      <c r="K814" s="2"/>
      <c r="L814" s="2"/>
      <c r="M814" s="2"/>
      <c r="N814" s="2"/>
    </row>
    <row r="815" spans="1:14" ht="14.25" customHeight="1">
      <c r="A815" s="13" t="s">
        <v>263</v>
      </c>
      <c r="B815" s="14" t="s">
        <v>8</v>
      </c>
      <c r="C815" s="14" t="s">
        <v>1402</v>
      </c>
      <c r="D815" s="14"/>
      <c r="E815" s="15">
        <v>30</v>
      </c>
      <c r="F815" s="16">
        <v>25</v>
      </c>
      <c r="G815" s="16">
        <f>Table1[[#This Row],[QUANTITA'']]*Table1[[#This Row],[PREZZO UNITARIO]]</f>
        <v>750</v>
      </c>
      <c r="H815" s="17">
        <f>Table1[[#This Row],[TOTALE]]*22%</f>
        <v>165</v>
      </c>
      <c r="K815" s="2"/>
      <c r="L815" s="2"/>
      <c r="M815" s="2"/>
      <c r="N815" s="2"/>
    </row>
    <row r="816" spans="1:14" ht="14.25" customHeight="1">
      <c r="A816" s="13" t="s">
        <v>264</v>
      </c>
      <c r="B816" s="14" t="s">
        <v>8</v>
      </c>
      <c r="C816" s="14" t="s">
        <v>1398</v>
      </c>
      <c r="D816" s="14" t="s">
        <v>10</v>
      </c>
      <c r="E816" s="15">
        <v>0</v>
      </c>
      <c r="F816" s="16">
        <v>31</v>
      </c>
      <c r="G816" s="16">
        <f>Table1[[#This Row],[QUANTITA'']]*Table1[[#This Row],[PREZZO UNITARIO]]</f>
        <v>0</v>
      </c>
      <c r="H816" s="17">
        <f>Table1[[#This Row],[TOTALE]]*22%</f>
        <v>0</v>
      </c>
      <c r="K816" s="2"/>
      <c r="L816" s="2"/>
      <c r="M816" s="2"/>
      <c r="N816" s="2"/>
    </row>
    <row r="817" spans="1:14" ht="14.25" customHeight="1">
      <c r="A817" s="13" t="s">
        <v>264</v>
      </c>
      <c r="B817" s="14" t="s">
        <v>8</v>
      </c>
      <c r="C817" s="14" t="s">
        <v>1398</v>
      </c>
      <c r="D817" s="14"/>
      <c r="E817" s="15">
        <v>30</v>
      </c>
      <c r="F817" s="16">
        <v>19</v>
      </c>
      <c r="G817" s="16">
        <f>Table1[[#This Row],[QUANTITA'']]*Table1[[#This Row],[PREZZO UNITARIO]]</f>
        <v>570</v>
      </c>
      <c r="H817" s="17">
        <f>Table1[[#This Row],[TOTALE]]*22%</f>
        <v>125.4</v>
      </c>
      <c r="K817" s="2"/>
      <c r="L817" s="2"/>
      <c r="M817" s="2"/>
      <c r="N817" s="2"/>
    </row>
    <row r="818" spans="1:14" ht="14.25" customHeight="1">
      <c r="A818" s="13" t="s">
        <v>265</v>
      </c>
      <c r="B818" s="14" t="s">
        <v>8</v>
      </c>
      <c r="C818" s="14" t="s">
        <v>70</v>
      </c>
      <c r="D818" s="14" t="s">
        <v>10</v>
      </c>
      <c r="E818" s="15">
        <v>0</v>
      </c>
      <c r="F818" s="16">
        <v>15</v>
      </c>
      <c r="G818" s="16">
        <f>Table1[[#This Row],[QUANTITA'']]*Table1[[#This Row],[PREZZO UNITARIO]]</f>
        <v>0</v>
      </c>
      <c r="H818" s="17">
        <f>Table1[[#This Row],[TOTALE]]*22%</f>
        <v>0</v>
      </c>
      <c r="K818" s="2"/>
      <c r="L818" s="2"/>
      <c r="M818" s="2"/>
      <c r="N818" s="2"/>
    </row>
    <row r="819" spans="1:14" ht="14.25" customHeight="1">
      <c r="A819" s="13" t="s">
        <v>265</v>
      </c>
      <c r="B819" s="14" t="s">
        <v>8</v>
      </c>
      <c r="C819" s="14" t="s">
        <v>70</v>
      </c>
      <c r="D819" s="14"/>
      <c r="E819" s="15">
        <v>10</v>
      </c>
      <c r="F819" s="16">
        <v>37</v>
      </c>
      <c r="G819" s="16">
        <f>Table1[[#This Row],[QUANTITA'']]*Table1[[#This Row],[PREZZO UNITARIO]]</f>
        <v>370</v>
      </c>
      <c r="H819" s="17">
        <f>Table1[[#This Row],[TOTALE]]*22%</f>
        <v>81.400000000000006</v>
      </c>
      <c r="K819" s="2"/>
      <c r="L819" s="2"/>
      <c r="M819" s="2"/>
      <c r="N819" s="2"/>
    </row>
    <row r="820" spans="1:14" ht="14.25" customHeight="1">
      <c r="A820" s="13" t="s">
        <v>266</v>
      </c>
      <c r="B820" s="14" t="s">
        <v>8</v>
      </c>
      <c r="C820" s="14" t="s">
        <v>1393</v>
      </c>
      <c r="D820" s="14" t="s">
        <v>10</v>
      </c>
      <c r="E820" s="15">
        <v>0</v>
      </c>
      <c r="F820" s="16">
        <v>33</v>
      </c>
      <c r="G820" s="16">
        <f>Table1[[#This Row],[QUANTITA'']]*Table1[[#This Row],[PREZZO UNITARIO]]</f>
        <v>0</v>
      </c>
      <c r="H820" s="17">
        <f>Table1[[#This Row],[TOTALE]]*22%</f>
        <v>0</v>
      </c>
      <c r="K820" s="2"/>
      <c r="L820" s="2"/>
      <c r="M820" s="2"/>
      <c r="N820" s="2"/>
    </row>
    <row r="821" spans="1:14" ht="14.25" customHeight="1">
      <c r="A821" s="13" t="s">
        <v>266</v>
      </c>
      <c r="B821" s="14" t="s">
        <v>8</v>
      </c>
      <c r="C821" s="14" t="s">
        <v>1393</v>
      </c>
      <c r="D821" s="14"/>
      <c r="E821" s="15">
        <v>30</v>
      </c>
      <c r="F821" s="16">
        <v>14</v>
      </c>
      <c r="G821" s="16">
        <f>Table1[[#This Row],[QUANTITA'']]*Table1[[#This Row],[PREZZO UNITARIO]]</f>
        <v>420</v>
      </c>
      <c r="H821" s="17">
        <f>Table1[[#This Row],[TOTALE]]*22%</f>
        <v>92.4</v>
      </c>
      <c r="K821" s="2"/>
      <c r="L821" s="2"/>
      <c r="M821" s="2"/>
      <c r="N821" s="2"/>
    </row>
    <row r="822" spans="1:14" ht="14.25" customHeight="1">
      <c r="A822" s="13" t="s">
        <v>266</v>
      </c>
      <c r="B822" s="14" t="s">
        <v>8</v>
      </c>
      <c r="C822" s="14" t="s">
        <v>1393</v>
      </c>
      <c r="D822" s="14"/>
      <c r="E822" s="15">
        <v>10</v>
      </c>
      <c r="F822" s="16">
        <v>25</v>
      </c>
      <c r="G822" s="16">
        <f>Table1[[#This Row],[QUANTITA'']]*Table1[[#This Row],[PREZZO UNITARIO]]</f>
        <v>250</v>
      </c>
      <c r="H822" s="17">
        <f>Table1[[#This Row],[TOTALE]]*22%</f>
        <v>55</v>
      </c>
      <c r="K822" s="2"/>
      <c r="L822" s="2"/>
      <c r="M822" s="2"/>
      <c r="N822" s="2"/>
    </row>
    <row r="823" spans="1:14" ht="14.25" customHeight="1">
      <c r="A823" s="13" t="s">
        <v>267</v>
      </c>
      <c r="B823" s="14" t="s">
        <v>8</v>
      </c>
      <c r="C823" s="14" t="s">
        <v>1393</v>
      </c>
      <c r="D823" s="14"/>
      <c r="E823" s="15">
        <v>30</v>
      </c>
      <c r="F823" s="16">
        <v>33</v>
      </c>
      <c r="G823" s="16">
        <f>Table1[[#This Row],[QUANTITA'']]*Table1[[#This Row],[PREZZO UNITARIO]]</f>
        <v>990</v>
      </c>
      <c r="H823" s="17">
        <f>Table1[[#This Row],[TOTALE]]*22%</f>
        <v>217.8</v>
      </c>
      <c r="K823" s="2"/>
      <c r="L823" s="2"/>
      <c r="M823" s="2"/>
      <c r="N823" s="2"/>
    </row>
    <row r="824" spans="1:14" ht="14.25" customHeight="1">
      <c r="A824" s="13" t="s">
        <v>268</v>
      </c>
      <c r="B824" s="14" t="s">
        <v>8</v>
      </c>
      <c r="C824" s="14" t="s">
        <v>1391</v>
      </c>
      <c r="D824" s="14" t="s">
        <v>10</v>
      </c>
      <c r="E824" s="15">
        <v>0</v>
      </c>
      <c r="F824" s="16">
        <v>30</v>
      </c>
      <c r="G824" s="16">
        <f>Table1[[#This Row],[QUANTITA'']]*Table1[[#This Row],[PREZZO UNITARIO]]</f>
        <v>0</v>
      </c>
      <c r="H824" s="17">
        <f>Table1[[#This Row],[TOTALE]]*22%</f>
        <v>0</v>
      </c>
      <c r="K824" s="2"/>
      <c r="L824" s="2"/>
      <c r="M824" s="2"/>
      <c r="N824" s="2"/>
    </row>
    <row r="825" spans="1:14" ht="14.25" customHeight="1">
      <c r="A825" s="13" t="s">
        <v>269</v>
      </c>
      <c r="B825" s="14" t="s">
        <v>8</v>
      </c>
      <c r="C825" s="14" t="s">
        <v>1398</v>
      </c>
      <c r="D825" s="14"/>
      <c r="E825" s="15">
        <v>30</v>
      </c>
      <c r="F825" s="16">
        <v>39</v>
      </c>
      <c r="G825" s="16">
        <f>Table1[[#This Row],[QUANTITA'']]*Table1[[#This Row],[PREZZO UNITARIO]]</f>
        <v>1170</v>
      </c>
      <c r="H825" s="17">
        <f>Table1[[#This Row],[TOTALE]]*22%</f>
        <v>257.39999999999998</v>
      </c>
      <c r="K825" s="2"/>
      <c r="L825" s="2"/>
      <c r="M825" s="2"/>
      <c r="N825" s="2"/>
    </row>
    <row r="826" spans="1:14" ht="14.25" customHeight="1">
      <c r="A826" s="13" t="s">
        <v>269</v>
      </c>
      <c r="B826" s="14" t="s">
        <v>8</v>
      </c>
      <c r="C826" s="14" t="s">
        <v>1398</v>
      </c>
      <c r="D826" s="14" t="s">
        <v>10</v>
      </c>
      <c r="E826" s="15">
        <v>0</v>
      </c>
      <c r="F826" s="16">
        <v>33</v>
      </c>
      <c r="G826" s="16">
        <f>Table1[[#This Row],[QUANTITA'']]*Table1[[#This Row],[PREZZO UNITARIO]]</f>
        <v>0</v>
      </c>
      <c r="H826" s="17">
        <f>Table1[[#This Row],[TOTALE]]*22%</f>
        <v>0</v>
      </c>
      <c r="K826" s="2"/>
      <c r="L826" s="2"/>
      <c r="M826" s="2"/>
      <c r="N826" s="2"/>
    </row>
    <row r="827" spans="1:14" ht="14.25" customHeight="1">
      <c r="A827" s="13" t="s">
        <v>270</v>
      </c>
      <c r="B827" s="14" t="s">
        <v>8</v>
      </c>
      <c r="C827" s="14" t="s">
        <v>1399</v>
      </c>
      <c r="D827" s="14" t="s">
        <v>10</v>
      </c>
      <c r="E827" s="15">
        <v>0</v>
      </c>
      <c r="F827" s="16">
        <v>27</v>
      </c>
      <c r="G827" s="16">
        <f>Table1[[#This Row],[QUANTITA'']]*Table1[[#This Row],[PREZZO UNITARIO]]</f>
        <v>0</v>
      </c>
      <c r="H827" s="17">
        <f>Table1[[#This Row],[TOTALE]]*22%</f>
        <v>0</v>
      </c>
      <c r="K827" s="2"/>
      <c r="L827" s="2"/>
      <c r="M827" s="2"/>
      <c r="N827" s="2"/>
    </row>
    <row r="828" spans="1:14" ht="14.25" customHeight="1">
      <c r="A828" s="13" t="s">
        <v>270</v>
      </c>
      <c r="B828" s="14" t="s">
        <v>8</v>
      </c>
      <c r="C828" s="14" t="s">
        <v>1399</v>
      </c>
      <c r="D828" s="14"/>
      <c r="E828" s="15">
        <v>30</v>
      </c>
      <c r="F828" s="16">
        <v>28</v>
      </c>
      <c r="G828" s="16">
        <f>Table1[[#This Row],[QUANTITA'']]*Table1[[#This Row],[PREZZO UNITARIO]]</f>
        <v>840</v>
      </c>
      <c r="H828" s="17">
        <f>Table1[[#This Row],[TOTALE]]*22%</f>
        <v>184.8</v>
      </c>
      <c r="K828" s="2"/>
      <c r="L828" s="2"/>
      <c r="M828" s="2"/>
      <c r="N828" s="2"/>
    </row>
    <row r="829" spans="1:14" ht="14.25" customHeight="1">
      <c r="A829" s="13" t="s">
        <v>270</v>
      </c>
      <c r="B829" s="14" t="s">
        <v>8</v>
      </c>
      <c r="C829" s="14" t="s">
        <v>1399</v>
      </c>
      <c r="D829" s="14"/>
      <c r="E829" s="15">
        <v>10</v>
      </c>
      <c r="F829" s="16">
        <v>31</v>
      </c>
      <c r="G829" s="16">
        <f>Table1[[#This Row],[QUANTITA'']]*Table1[[#This Row],[PREZZO UNITARIO]]</f>
        <v>310</v>
      </c>
      <c r="H829" s="17">
        <f>Table1[[#This Row],[TOTALE]]*22%</f>
        <v>68.2</v>
      </c>
      <c r="K829" s="2"/>
      <c r="L829" s="2"/>
      <c r="M829" s="2"/>
      <c r="N829" s="2"/>
    </row>
    <row r="830" spans="1:14" ht="14.25" customHeight="1">
      <c r="A830" s="13" t="s">
        <v>271</v>
      </c>
      <c r="B830" s="14" t="s">
        <v>8</v>
      </c>
      <c r="C830" s="14" t="s">
        <v>1398</v>
      </c>
      <c r="D830" s="14" t="s">
        <v>10</v>
      </c>
      <c r="E830" s="15">
        <v>0</v>
      </c>
      <c r="F830" s="16">
        <v>31</v>
      </c>
      <c r="G830" s="16">
        <f>Table1[[#This Row],[QUANTITA'']]*Table1[[#This Row],[PREZZO UNITARIO]]</f>
        <v>0</v>
      </c>
      <c r="H830" s="17">
        <f>Table1[[#This Row],[TOTALE]]*22%</f>
        <v>0</v>
      </c>
      <c r="K830" s="2"/>
      <c r="L830" s="2"/>
      <c r="M830" s="2"/>
      <c r="N830" s="2"/>
    </row>
    <row r="831" spans="1:14" ht="14.25" customHeight="1">
      <c r="A831" s="13" t="s">
        <v>272</v>
      </c>
      <c r="B831" s="14" t="s">
        <v>8</v>
      </c>
      <c r="C831" s="14" t="s">
        <v>1393</v>
      </c>
      <c r="D831" s="14" t="s">
        <v>10</v>
      </c>
      <c r="E831" s="15">
        <v>0</v>
      </c>
      <c r="F831" s="16">
        <v>16</v>
      </c>
      <c r="G831" s="16">
        <f>Table1[[#This Row],[QUANTITA'']]*Table1[[#This Row],[PREZZO UNITARIO]]</f>
        <v>0</v>
      </c>
      <c r="H831" s="17">
        <f>Table1[[#This Row],[TOTALE]]*22%</f>
        <v>0</v>
      </c>
      <c r="K831" s="2"/>
      <c r="L831" s="2"/>
      <c r="M831" s="2"/>
      <c r="N831" s="2"/>
    </row>
    <row r="832" spans="1:14" ht="14.25" customHeight="1">
      <c r="A832" s="13" t="s">
        <v>273</v>
      </c>
      <c r="B832" s="14" t="s">
        <v>8</v>
      </c>
      <c r="C832" s="14" t="s">
        <v>1393</v>
      </c>
      <c r="D832" s="14" t="s">
        <v>10</v>
      </c>
      <c r="E832" s="15">
        <v>0</v>
      </c>
      <c r="F832" s="16">
        <v>15</v>
      </c>
      <c r="G832" s="16">
        <f>Table1[[#This Row],[QUANTITA'']]*Table1[[#This Row],[PREZZO UNITARIO]]</f>
        <v>0</v>
      </c>
      <c r="H832" s="17">
        <f>Table1[[#This Row],[TOTALE]]*22%</f>
        <v>0</v>
      </c>
      <c r="K832" s="2"/>
      <c r="L832" s="2"/>
      <c r="M832" s="2"/>
      <c r="N832" s="2"/>
    </row>
    <row r="833" spans="1:14" ht="14.25" customHeight="1">
      <c r="A833" s="13" t="s">
        <v>274</v>
      </c>
      <c r="B833" s="14" t="s">
        <v>8</v>
      </c>
      <c r="C833" s="14" t="s">
        <v>1393</v>
      </c>
      <c r="D833" s="14"/>
      <c r="E833" s="15">
        <v>20</v>
      </c>
      <c r="F833" s="16">
        <v>13</v>
      </c>
      <c r="G833" s="16">
        <f>Table1[[#This Row],[QUANTITA'']]*Table1[[#This Row],[PREZZO UNITARIO]]</f>
        <v>260</v>
      </c>
      <c r="H833" s="17">
        <f>Table1[[#This Row],[TOTALE]]*22%</f>
        <v>57.2</v>
      </c>
      <c r="K833" s="2"/>
      <c r="L833" s="2"/>
      <c r="M833" s="2"/>
      <c r="N833" s="2"/>
    </row>
    <row r="834" spans="1:14" ht="14.25" customHeight="1">
      <c r="A834" s="13" t="s">
        <v>274</v>
      </c>
      <c r="B834" s="14" t="s">
        <v>8</v>
      </c>
      <c r="C834" s="14" t="s">
        <v>1393</v>
      </c>
      <c r="D834" s="14"/>
      <c r="E834" s="15">
        <v>30</v>
      </c>
      <c r="F834" s="16">
        <v>13</v>
      </c>
      <c r="G834" s="16">
        <f>Table1[[#This Row],[QUANTITA'']]*Table1[[#This Row],[PREZZO UNITARIO]]</f>
        <v>390</v>
      </c>
      <c r="H834" s="17">
        <f>Table1[[#This Row],[TOTALE]]*22%</f>
        <v>85.8</v>
      </c>
      <c r="K834" s="2"/>
      <c r="L834" s="2"/>
      <c r="M834" s="2"/>
      <c r="N834" s="2"/>
    </row>
    <row r="835" spans="1:14" ht="14.25" customHeight="1">
      <c r="A835" s="13" t="s">
        <v>274</v>
      </c>
      <c r="B835" s="14" t="s">
        <v>8</v>
      </c>
      <c r="C835" s="14" t="s">
        <v>1393</v>
      </c>
      <c r="D835" s="14" t="s">
        <v>10</v>
      </c>
      <c r="E835" s="15">
        <v>0</v>
      </c>
      <c r="F835" s="16">
        <v>18</v>
      </c>
      <c r="G835" s="16">
        <f>Table1[[#This Row],[QUANTITA'']]*Table1[[#This Row],[PREZZO UNITARIO]]</f>
        <v>0</v>
      </c>
      <c r="H835" s="17">
        <f>Table1[[#This Row],[TOTALE]]*22%</f>
        <v>0</v>
      </c>
      <c r="K835" s="2"/>
      <c r="L835" s="2"/>
      <c r="M835" s="2"/>
      <c r="N835" s="2"/>
    </row>
    <row r="836" spans="1:14" ht="14.25" customHeight="1">
      <c r="A836" s="13" t="s">
        <v>274</v>
      </c>
      <c r="B836" s="14" t="s">
        <v>8</v>
      </c>
      <c r="C836" s="14" t="s">
        <v>1393</v>
      </c>
      <c r="D836" s="14"/>
      <c r="E836" s="15">
        <v>10</v>
      </c>
      <c r="F836" s="16">
        <v>25</v>
      </c>
      <c r="G836" s="16">
        <f>Table1[[#This Row],[QUANTITA'']]*Table1[[#This Row],[PREZZO UNITARIO]]</f>
        <v>250</v>
      </c>
      <c r="H836" s="17">
        <f>Table1[[#This Row],[TOTALE]]*22%</f>
        <v>55</v>
      </c>
      <c r="K836" s="2"/>
      <c r="L836" s="2"/>
      <c r="M836" s="2"/>
      <c r="N836" s="2"/>
    </row>
    <row r="837" spans="1:14" ht="14.25" customHeight="1">
      <c r="A837" s="13" t="s">
        <v>275</v>
      </c>
      <c r="B837" s="14" t="s">
        <v>8</v>
      </c>
      <c r="C837" s="14" t="s">
        <v>1398</v>
      </c>
      <c r="D837" s="14"/>
      <c r="E837" s="15">
        <v>10</v>
      </c>
      <c r="F837" s="16">
        <v>17</v>
      </c>
      <c r="G837" s="16">
        <f>Table1[[#This Row],[QUANTITA'']]*Table1[[#This Row],[PREZZO UNITARIO]]</f>
        <v>170</v>
      </c>
      <c r="H837" s="17">
        <f>Table1[[#This Row],[TOTALE]]*22%</f>
        <v>37.4</v>
      </c>
      <c r="K837" s="2"/>
      <c r="L837" s="2"/>
      <c r="M837" s="2"/>
      <c r="N837" s="2"/>
    </row>
    <row r="838" spans="1:14" ht="14.25" customHeight="1">
      <c r="A838" s="13" t="s">
        <v>275</v>
      </c>
      <c r="B838" s="14" t="s">
        <v>8</v>
      </c>
      <c r="C838" s="14" t="s">
        <v>1398</v>
      </c>
      <c r="D838" s="14"/>
      <c r="E838" s="15">
        <v>30</v>
      </c>
      <c r="F838" s="16">
        <v>26</v>
      </c>
      <c r="G838" s="16">
        <f>Table1[[#This Row],[QUANTITA'']]*Table1[[#This Row],[PREZZO UNITARIO]]</f>
        <v>780</v>
      </c>
      <c r="H838" s="17">
        <f>Table1[[#This Row],[TOTALE]]*22%</f>
        <v>171.6</v>
      </c>
      <c r="K838" s="2"/>
      <c r="L838" s="2"/>
      <c r="M838" s="2"/>
      <c r="N838" s="2"/>
    </row>
    <row r="839" spans="1:14" ht="14.25" customHeight="1">
      <c r="A839" s="13" t="s">
        <v>275</v>
      </c>
      <c r="B839" s="14" t="s">
        <v>8</v>
      </c>
      <c r="C839" s="14" t="s">
        <v>1398</v>
      </c>
      <c r="D839" s="14" t="s">
        <v>10</v>
      </c>
      <c r="E839" s="15">
        <v>0</v>
      </c>
      <c r="F839" s="16">
        <v>33</v>
      </c>
      <c r="G839" s="16">
        <f>Table1[[#This Row],[QUANTITA'']]*Table1[[#This Row],[PREZZO UNITARIO]]</f>
        <v>0</v>
      </c>
      <c r="H839" s="17">
        <f>Table1[[#This Row],[TOTALE]]*22%</f>
        <v>0</v>
      </c>
      <c r="K839" s="2"/>
      <c r="L839" s="2"/>
      <c r="M839" s="2"/>
      <c r="N839" s="2"/>
    </row>
    <row r="840" spans="1:14" ht="14.25" customHeight="1">
      <c r="A840" s="13" t="s">
        <v>276</v>
      </c>
      <c r="B840" s="14" t="s">
        <v>8</v>
      </c>
      <c r="C840" s="14" t="s">
        <v>1393</v>
      </c>
      <c r="D840" s="14" t="s">
        <v>10</v>
      </c>
      <c r="E840" s="15">
        <v>0</v>
      </c>
      <c r="F840" s="16">
        <v>40</v>
      </c>
      <c r="G840" s="16">
        <f>Table1[[#This Row],[QUANTITA'']]*Table1[[#This Row],[PREZZO UNITARIO]]</f>
        <v>0</v>
      </c>
      <c r="H840" s="17">
        <f>Table1[[#This Row],[TOTALE]]*22%</f>
        <v>0</v>
      </c>
      <c r="K840" s="2"/>
      <c r="L840" s="2"/>
      <c r="M840" s="2"/>
      <c r="N840" s="2"/>
    </row>
    <row r="841" spans="1:14" ht="14.25" customHeight="1">
      <c r="A841" s="13" t="s">
        <v>276</v>
      </c>
      <c r="B841" s="14" t="s">
        <v>8</v>
      </c>
      <c r="C841" s="14" t="s">
        <v>1393</v>
      </c>
      <c r="D841" s="14"/>
      <c r="E841" s="15">
        <v>10</v>
      </c>
      <c r="F841" s="16">
        <v>40</v>
      </c>
      <c r="G841" s="16">
        <f>Table1[[#This Row],[QUANTITA'']]*Table1[[#This Row],[PREZZO UNITARIO]]</f>
        <v>400</v>
      </c>
      <c r="H841" s="17">
        <f>Table1[[#This Row],[TOTALE]]*22%</f>
        <v>88</v>
      </c>
      <c r="K841" s="2"/>
      <c r="L841" s="2"/>
      <c r="M841" s="2"/>
      <c r="N841" s="2"/>
    </row>
    <row r="842" spans="1:14" ht="14.25" customHeight="1">
      <c r="A842" s="13" t="s">
        <v>277</v>
      </c>
      <c r="B842" s="14" t="s">
        <v>8</v>
      </c>
      <c r="C842" s="14" t="s">
        <v>1402</v>
      </c>
      <c r="D842" s="14"/>
      <c r="E842" s="15">
        <v>10</v>
      </c>
      <c r="F842" s="16">
        <v>27</v>
      </c>
      <c r="G842" s="16">
        <f>Table1[[#This Row],[QUANTITA'']]*Table1[[#This Row],[PREZZO UNITARIO]]</f>
        <v>270</v>
      </c>
      <c r="H842" s="17">
        <f>Table1[[#This Row],[TOTALE]]*22%</f>
        <v>59.4</v>
      </c>
      <c r="K842" s="2"/>
      <c r="L842" s="2"/>
      <c r="M842" s="2"/>
      <c r="N842" s="2"/>
    </row>
    <row r="843" spans="1:14" ht="14.25" customHeight="1">
      <c r="A843" s="13" t="s">
        <v>278</v>
      </c>
      <c r="B843" s="14" t="s">
        <v>8</v>
      </c>
      <c r="C843" s="14" t="s">
        <v>1398</v>
      </c>
      <c r="D843" s="14" t="s">
        <v>10</v>
      </c>
      <c r="E843" s="15">
        <v>0</v>
      </c>
      <c r="F843" s="16">
        <v>31</v>
      </c>
      <c r="G843" s="16">
        <f>Table1[[#This Row],[QUANTITA'']]*Table1[[#This Row],[PREZZO UNITARIO]]</f>
        <v>0</v>
      </c>
      <c r="H843" s="17">
        <f>Table1[[#This Row],[TOTALE]]*22%</f>
        <v>0</v>
      </c>
      <c r="K843" s="2"/>
      <c r="L843" s="2"/>
      <c r="M843" s="2"/>
      <c r="N843" s="2"/>
    </row>
    <row r="844" spans="1:14" ht="14.25" customHeight="1">
      <c r="A844" s="13" t="s">
        <v>278</v>
      </c>
      <c r="B844" s="14" t="s">
        <v>8</v>
      </c>
      <c r="C844" s="14" t="s">
        <v>1398</v>
      </c>
      <c r="D844" s="14"/>
      <c r="E844" s="15">
        <v>30</v>
      </c>
      <c r="F844" s="16">
        <v>32</v>
      </c>
      <c r="G844" s="16">
        <f>Table1[[#This Row],[QUANTITA'']]*Table1[[#This Row],[PREZZO UNITARIO]]</f>
        <v>960</v>
      </c>
      <c r="H844" s="17">
        <f>Table1[[#This Row],[TOTALE]]*22%</f>
        <v>211.2</v>
      </c>
      <c r="K844" s="2"/>
      <c r="L844" s="2"/>
      <c r="M844" s="2"/>
      <c r="N844" s="2"/>
    </row>
    <row r="845" spans="1:14" ht="14.25" customHeight="1">
      <c r="A845" s="13" t="s">
        <v>279</v>
      </c>
      <c r="B845" s="14" t="s">
        <v>8</v>
      </c>
      <c r="C845" s="14" t="s">
        <v>1402</v>
      </c>
      <c r="D845" s="14"/>
      <c r="E845" s="15">
        <v>30</v>
      </c>
      <c r="F845" s="16">
        <v>16</v>
      </c>
      <c r="G845" s="16">
        <f>Table1[[#This Row],[QUANTITA'']]*Table1[[#This Row],[PREZZO UNITARIO]]</f>
        <v>480</v>
      </c>
      <c r="H845" s="17">
        <f>Table1[[#This Row],[TOTALE]]*22%</f>
        <v>105.6</v>
      </c>
      <c r="K845" s="2"/>
      <c r="L845" s="2"/>
      <c r="M845" s="2"/>
      <c r="N845" s="2"/>
    </row>
    <row r="846" spans="1:14" ht="14.25" customHeight="1">
      <c r="A846" s="13" t="s">
        <v>279</v>
      </c>
      <c r="B846" s="14" t="s">
        <v>8</v>
      </c>
      <c r="C846" s="14" t="s">
        <v>1402</v>
      </c>
      <c r="D846" s="14" t="s">
        <v>10</v>
      </c>
      <c r="E846" s="15">
        <v>0</v>
      </c>
      <c r="F846" s="16">
        <v>15</v>
      </c>
      <c r="G846" s="16">
        <f>Table1[[#This Row],[QUANTITA'']]*Table1[[#This Row],[PREZZO UNITARIO]]</f>
        <v>0</v>
      </c>
      <c r="H846" s="17">
        <f>Table1[[#This Row],[TOTALE]]*22%</f>
        <v>0</v>
      </c>
      <c r="K846" s="2"/>
      <c r="L846" s="2"/>
      <c r="M846" s="2"/>
      <c r="N846" s="2"/>
    </row>
    <row r="847" spans="1:14" ht="14.25" customHeight="1">
      <c r="A847" s="13" t="s">
        <v>279</v>
      </c>
      <c r="B847" s="14" t="s">
        <v>8</v>
      </c>
      <c r="C847" s="14" t="s">
        <v>1402</v>
      </c>
      <c r="D847" s="14"/>
      <c r="E847" s="15">
        <v>20</v>
      </c>
      <c r="F847" s="16">
        <v>19</v>
      </c>
      <c r="G847" s="16">
        <f>Table1[[#This Row],[QUANTITA'']]*Table1[[#This Row],[PREZZO UNITARIO]]</f>
        <v>380</v>
      </c>
      <c r="H847" s="17">
        <f>Table1[[#This Row],[TOTALE]]*22%</f>
        <v>83.6</v>
      </c>
      <c r="K847" s="2"/>
      <c r="L847" s="2"/>
      <c r="M847" s="2"/>
      <c r="N847" s="2"/>
    </row>
    <row r="848" spans="1:14" ht="14.25" customHeight="1">
      <c r="A848" s="13" t="s">
        <v>279</v>
      </c>
      <c r="B848" s="14" t="s">
        <v>8</v>
      </c>
      <c r="C848" s="14" t="s">
        <v>1402</v>
      </c>
      <c r="D848" s="14"/>
      <c r="E848" s="15">
        <v>10</v>
      </c>
      <c r="F848" s="16">
        <v>22</v>
      </c>
      <c r="G848" s="16">
        <f>Table1[[#This Row],[QUANTITA'']]*Table1[[#This Row],[PREZZO UNITARIO]]</f>
        <v>220</v>
      </c>
      <c r="H848" s="17">
        <f>Table1[[#This Row],[TOTALE]]*22%</f>
        <v>48.4</v>
      </c>
      <c r="K848" s="2"/>
      <c r="L848" s="2"/>
      <c r="M848" s="2"/>
      <c r="N848" s="2"/>
    </row>
    <row r="849" spans="1:14" ht="14.25" customHeight="1">
      <c r="A849" s="13" t="s">
        <v>280</v>
      </c>
      <c r="B849" s="14" t="s">
        <v>8</v>
      </c>
      <c r="C849" s="14" t="s">
        <v>1391</v>
      </c>
      <c r="D849" s="14" t="s">
        <v>10</v>
      </c>
      <c r="E849" s="15">
        <v>0</v>
      </c>
      <c r="F849" s="16">
        <v>28</v>
      </c>
      <c r="G849" s="16">
        <f>Table1[[#This Row],[QUANTITA'']]*Table1[[#This Row],[PREZZO UNITARIO]]</f>
        <v>0</v>
      </c>
      <c r="H849" s="17">
        <f>Table1[[#This Row],[TOTALE]]*22%</f>
        <v>0</v>
      </c>
      <c r="K849" s="2"/>
      <c r="L849" s="2"/>
      <c r="M849" s="2"/>
      <c r="N849" s="2"/>
    </row>
    <row r="850" spans="1:14" ht="14.25" customHeight="1">
      <c r="A850" s="13" t="s">
        <v>281</v>
      </c>
      <c r="B850" s="14" t="s">
        <v>8</v>
      </c>
      <c r="C850" s="14" t="s">
        <v>1391</v>
      </c>
      <c r="D850" s="14" t="s">
        <v>10</v>
      </c>
      <c r="E850" s="15">
        <v>0</v>
      </c>
      <c r="F850" s="16">
        <v>35</v>
      </c>
      <c r="G850" s="16">
        <f>Table1[[#This Row],[QUANTITA'']]*Table1[[#This Row],[PREZZO UNITARIO]]</f>
        <v>0</v>
      </c>
      <c r="H850" s="17">
        <f>Table1[[#This Row],[TOTALE]]*22%</f>
        <v>0</v>
      </c>
      <c r="K850" s="2"/>
      <c r="L850" s="2"/>
      <c r="M850" s="2"/>
      <c r="N850" s="2"/>
    </row>
    <row r="851" spans="1:14" ht="14.25" customHeight="1">
      <c r="A851" s="13" t="s">
        <v>282</v>
      </c>
      <c r="B851" s="14" t="s">
        <v>8</v>
      </c>
      <c r="C851" s="14" t="s">
        <v>1398</v>
      </c>
      <c r="D851" s="14" t="s">
        <v>10</v>
      </c>
      <c r="E851" s="15">
        <v>0</v>
      </c>
      <c r="F851" s="16">
        <v>29</v>
      </c>
      <c r="G851" s="16">
        <f>Table1[[#This Row],[QUANTITA'']]*Table1[[#This Row],[PREZZO UNITARIO]]</f>
        <v>0</v>
      </c>
      <c r="H851" s="17">
        <f>Table1[[#This Row],[TOTALE]]*22%</f>
        <v>0</v>
      </c>
      <c r="K851" s="2"/>
      <c r="L851" s="2"/>
      <c r="M851" s="2"/>
      <c r="N851" s="2"/>
    </row>
    <row r="852" spans="1:14" ht="14.25" customHeight="1">
      <c r="A852" s="13" t="s">
        <v>282</v>
      </c>
      <c r="B852" s="14" t="s">
        <v>8</v>
      </c>
      <c r="C852" s="14" t="s">
        <v>1398</v>
      </c>
      <c r="D852" s="14"/>
      <c r="E852" s="15">
        <v>10</v>
      </c>
      <c r="F852" s="16">
        <v>33</v>
      </c>
      <c r="G852" s="16">
        <f>Table1[[#This Row],[QUANTITA'']]*Table1[[#This Row],[PREZZO UNITARIO]]</f>
        <v>330</v>
      </c>
      <c r="H852" s="17">
        <f>Table1[[#This Row],[TOTALE]]*22%</f>
        <v>72.599999999999994</v>
      </c>
      <c r="K852" s="2"/>
      <c r="L852" s="2"/>
      <c r="M852" s="2"/>
      <c r="N852" s="2"/>
    </row>
    <row r="853" spans="1:14" ht="14.25" customHeight="1">
      <c r="A853" s="13" t="s">
        <v>282</v>
      </c>
      <c r="B853" s="14" t="s">
        <v>8</v>
      </c>
      <c r="C853" s="14" t="s">
        <v>1398</v>
      </c>
      <c r="D853" s="14"/>
      <c r="E853" s="15">
        <v>30</v>
      </c>
      <c r="F853" s="16">
        <v>27</v>
      </c>
      <c r="G853" s="16">
        <f>Table1[[#This Row],[QUANTITA'']]*Table1[[#This Row],[PREZZO UNITARIO]]</f>
        <v>810</v>
      </c>
      <c r="H853" s="17">
        <f>Table1[[#This Row],[TOTALE]]*22%</f>
        <v>178.2</v>
      </c>
      <c r="K853" s="2"/>
      <c r="L853" s="2"/>
      <c r="M853" s="2"/>
      <c r="N853" s="2"/>
    </row>
    <row r="854" spans="1:14" ht="14.25" customHeight="1">
      <c r="A854" s="13" t="s">
        <v>283</v>
      </c>
      <c r="B854" s="14" t="s">
        <v>8</v>
      </c>
      <c r="C854" s="14" t="s">
        <v>70</v>
      </c>
      <c r="D854" s="14"/>
      <c r="E854" s="15">
        <v>10</v>
      </c>
      <c r="F854" s="16">
        <v>27</v>
      </c>
      <c r="G854" s="16">
        <f>Table1[[#This Row],[QUANTITA'']]*Table1[[#This Row],[PREZZO UNITARIO]]</f>
        <v>270</v>
      </c>
      <c r="H854" s="17">
        <f>Table1[[#This Row],[TOTALE]]*22%</f>
        <v>59.4</v>
      </c>
      <c r="K854" s="2"/>
      <c r="L854" s="2"/>
      <c r="M854" s="2"/>
      <c r="N854" s="2"/>
    </row>
    <row r="855" spans="1:14" ht="14.25" customHeight="1">
      <c r="A855" s="13" t="s">
        <v>283</v>
      </c>
      <c r="B855" s="14" t="s">
        <v>8</v>
      </c>
      <c r="C855" s="14" t="s">
        <v>70</v>
      </c>
      <c r="D855" s="14"/>
      <c r="E855" s="15">
        <v>30</v>
      </c>
      <c r="F855" s="16">
        <v>31</v>
      </c>
      <c r="G855" s="16">
        <f>Table1[[#This Row],[QUANTITA'']]*Table1[[#This Row],[PREZZO UNITARIO]]</f>
        <v>930</v>
      </c>
      <c r="H855" s="17">
        <f>Table1[[#This Row],[TOTALE]]*22%</f>
        <v>204.6</v>
      </c>
      <c r="K855" s="2"/>
      <c r="L855" s="2"/>
      <c r="M855" s="2"/>
      <c r="N855" s="2"/>
    </row>
    <row r="856" spans="1:14" ht="14.25" customHeight="1">
      <c r="A856" s="13" t="s">
        <v>283</v>
      </c>
      <c r="B856" s="14" t="s">
        <v>8</v>
      </c>
      <c r="C856" s="14" t="s">
        <v>70</v>
      </c>
      <c r="D856" s="14" t="s">
        <v>10</v>
      </c>
      <c r="E856" s="15">
        <v>0</v>
      </c>
      <c r="F856" s="16">
        <v>40</v>
      </c>
      <c r="G856" s="16">
        <f>Table1[[#This Row],[QUANTITA'']]*Table1[[#This Row],[PREZZO UNITARIO]]</f>
        <v>0</v>
      </c>
      <c r="H856" s="17">
        <f>Table1[[#This Row],[TOTALE]]*22%</f>
        <v>0</v>
      </c>
      <c r="K856" s="2"/>
      <c r="L856" s="2"/>
      <c r="M856" s="2"/>
      <c r="N856" s="2"/>
    </row>
    <row r="857" spans="1:14" ht="14.25" customHeight="1">
      <c r="A857" s="13" t="s">
        <v>284</v>
      </c>
      <c r="B857" s="14" t="s">
        <v>8</v>
      </c>
      <c r="C857" s="14" t="s">
        <v>70</v>
      </c>
      <c r="D857" s="14"/>
      <c r="E857" s="15">
        <v>30</v>
      </c>
      <c r="F857" s="16">
        <v>18</v>
      </c>
      <c r="G857" s="16">
        <f>Table1[[#This Row],[QUANTITA'']]*Table1[[#This Row],[PREZZO UNITARIO]]</f>
        <v>540</v>
      </c>
      <c r="H857" s="17">
        <f>Table1[[#This Row],[TOTALE]]*22%</f>
        <v>118.8</v>
      </c>
      <c r="K857" s="2"/>
      <c r="L857" s="2"/>
      <c r="M857" s="2"/>
      <c r="N857" s="2"/>
    </row>
    <row r="858" spans="1:14" ht="14.25" customHeight="1">
      <c r="A858" s="13" t="s">
        <v>284</v>
      </c>
      <c r="B858" s="14" t="s">
        <v>8</v>
      </c>
      <c r="C858" s="14" t="s">
        <v>70</v>
      </c>
      <c r="D858" s="14" t="s">
        <v>10</v>
      </c>
      <c r="E858" s="15">
        <v>0</v>
      </c>
      <c r="F858" s="16">
        <v>30</v>
      </c>
      <c r="G858" s="16">
        <f>Table1[[#This Row],[QUANTITA'']]*Table1[[#This Row],[PREZZO UNITARIO]]</f>
        <v>0</v>
      </c>
      <c r="H858" s="17">
        <f>Table1[[#This Row],[TOTALE]]*22%</f>
        <v>0</v>
      </c>
      <c r="K858" s="2"/>
      <c r="L858" s="2"/>
      <c r="M858" s="2"/>
      <c r="N858" s="2"/>
    </row>
    <row r="859" spans="1:14" ht="14.25" customHeight="1">
      <c r="A859" s="13" t="s">
        <v>285</v>
      </c>
      <c r="B859" s="14" t="s">
        <v>8</v>
      </c>
      <c r="C859" s="14" t="s">
        <v>1398</v>
      </c>
      <c r="D859" s="14" t="s">
        <v>10</v>
      </c>
      <c r="E859" s="15">
        <v>0</v>
      </c>
      <c r="F859" s="16">
        <v>33</v>
      </c>
      <c r="G859" s="16">
        <f>Table1[[#This Row],[QUANTITA'']]*Table1[[#This Row],[PREZZO UNITARIO]]</f>
        <v>0</v>
      </c>
      <c r="H859" s="17">
        <f>Table1[[#This Row],[TOTALE]]*22%</f>
        <v>0</v>
      </c>
      <c r="K859" s="2"/>
      <c r="L859" s="2"/>
      <c r="M859" s="2"/>
      <c r="N859" s="2"/>
    </row>
    <row r="860" spans="1:14" ht="14.25" customHeight="1">
      <c r="A860" s="13" t="s">
        <v>286</v>
      </c>
      <c r="B860" s="14" t="s">
        <v>8</v>
      </c>
      <c r="C860" s="14" t="s">
        <v>1393</v>
      </c>
      <c r="D860" s="14"/>
      <c r="E860" s="15">
        <v>10</v>
      </c>
      <c r="F860" s="16">
        <v>12</v>
      </c>
      <c r="G860" s="16">
        <f>Table1[[#This Row],[QUANTITA'']]*Table1[[#This Row],[PREZZO UNITARIO]]</f>
        <v>120</v>
      </c>
      <c r="H860" s="17">
        <f>Table1[[#This Row],[TOTALE]]*22%</f>
        <v>26.4</v>
      </c>
      <c r="K860" s="2"/>
      <c r="L860" s="2"/>
      <c r="M860" s="2"/>
      <c r="N860" s="2"/>
    </row>
    <row r="861" spans="1:14" ht="14.25" customHeight="1">
      <c r="A861" s="13" t="s">
        <v>286</v>
      </c>
      <c r="B861" s="14" t="s">
        <v>8</v>
      </c>
      <c r="C861" s="14" t="s">
        <v>1393</v>
      </c>
      <c r="D861" s="14"/>
      <c r="E861" s="15">
        <v>30</v>
      </c>
      <c r="F861" s="16">
        <v>29</v>
      </c>
      <c r="G861" s="16">
        <f>Table1[[#This Row],[QUANTITA'']]*Table1[[#This Row],[PREZZO UNITARIO]]</f>
        <v>870</v>
      </c>
      <c r="H861" s="17">
        <f>Table1[[#This Row],[TOTALE]]*22%</f>
        <v>191.4</v>
      </c>
      <c r="K861" s="2"/>
      <c r="L861" s="2"/>
      <c r="M861" s="2"/>
      <c r="N861" s="2"/>
    </row>
    <row r="862" spans="1:14" ht="14.25" customHeight="1">
      <c r="A862" s="13" t="s">
        <v>286</v>
      </c>
      <c r="B862" s="14" t="s">
        <v>8</v>
      </c>
      <c r="C862" s="14" t="s">
        <v>1393</v>
      </c>
      <c r="D862" s="14" t="s">
        <v>10</v>
      </c>
      <c r="E862" s="15">
        <v>0</v>
      </c>
      <c r="F862" s="16">
        <v>32</v>
      </c>
      <c r="G862" s="16">
        <f>Table1[[#This Row],[QUANTITA'']]*Table1[[#This Row],[PREZZO UNITARIO]]</f>
        <v>0</v>
      </c>
      <c r="H862" s="17">
        <f>Table1[[#This Row],[TOTALE]]*22%</f>
        <v>0</v>
      </c>
      <c r="K862" s="2"/>
      <c r="L862" s="2"/>
      <c r="M862" s="2"/>
      <c r="N862" s="2"/>
    </row>
    <row r="863" spans="1:14" ht="14.25" customHeight="1">
      <c r="A863" s="13" t="s">
        <v>287</v>
      </c>
      <c r="B863" s="14" t="s">
        <v>8</v>
      </c>
      <c r="C863" s="14" t="s">
        <v>70</v>
      </c>
      <c r="D863" s="14" t="s">
        <v>10</v>
      </c>
      <c r="E863" s="15">
        <v>0</v>
      </c>
      <c r="F863" s="16">
        <v>24</v>
      </c>
      <c r="G863" s="16">
        <f>Table1[[#This Row],[QUANTITA'']]*Table1[[#This Row],[PREZZO UNITARIO]]</f>
        <v>0</v>
      </c>
      <c r="H863" s="17">
        <f>Table1[[#This Row],[TOTALE]]*22%</f>
        <v>0</v>
      </c>
      <c r="K863" s="2"/>
      <c r="L863" s="2"/>
      <c r="M863" s="2"/>
      <c r="N863" s="2"/>
    </row>
    <row r="864" spans="1:14" ht="14.25" customHeight="1">
      <c r="A864" s="13" t="s">
        <v>288</v>
      </c>
      <c r="B864" s="14" t="s">
        <v>8</v>
      </c>
      <c r="C864" s="14" t="s">
        <v>1398</v>
      </c>
      <c r="D864" s="14" t="s">
        <v>10</v>
      </c>
      <c r="E864" s="15">
        <v>0</v>
      </c>
      <c r="F864" s="16">
        <v>36</v>
      </c>
      <c r="G864" s="16">
        <f>Table1[[#This Row],[QUANTITA'']]*Table1[[#This Row],[PREZZO UNITARIO]]</f>
        <v>0</v>
      </c>
      <c r="H864" s="17">
        <f>Table1[[#This Row],[TOTALE]]*22%</f>
        <v>0</v>
      </c>
      <c r="K864" s="2"/>
      <c r="L864" s="2"/>
      <c r="M864" s="2"/>
      <c r="N864" s="2"/>
    </row>
    <row r="865" spans="1:14" ht="14.25" customHeight="1">
      <c r="A865" s="13" t="s">
        <v>289</v>
      </c>
      <c r="B865" s="14" t="s">
        <v>8</v>
      </c>
      <c r="C865" s="14" t="s">
        <v>1393</v>
      </c>
      <c r="D865" s="14" t="s">
        <v>10</v>
      </c>
      <c r="E865" s="15">
        <v>0</v>
      </c>
      <c r="F865" s="16">
        <v>29</v>
      </c>
      <c r="G865" s="16">
        <f>Table1[[#This Row],[QUANTITA'']]*Table1[[#This Row],[PREZZO UNITARIO]]</f>
        <v>0</v>
      </c>
      <c r="H865" s="17">
        <f>Table1[[#This Row],[TOTALE]]*22%</f>
        <v>0</v>
      </c>
      <c r="K865" s="2"/>
      <c r="L865" s="2"/>
      <c r="M865" s="2"/>
      <c r="N865" s="2"/>
    </row>
    <row r="866" spans="1:14" ht="14.25" customHeight="1">
      <c r="A866" s="13" t="s">
        <v>290</v>
      </c>
      <c r="B866" s="14" t="s">
        <v>8</v>
      </c>
      <c r="C866" s="14" t="s">
        <v>1391</v>
      </c>
      <c r="D866" s="14"/>
      <c r="E866" s="15">
        <v>10</v>
      </c>
      <c r="F866" s="16">
        <v>32</v>
      </c>
      <c r="G866" s="16">
        <f>Table1[[#This Row],[QUANTITA'']]*Table1[[#This Row],[PREZZO UNITARIO]]</f>
        <v>320</v>
      </c>
      <c r="H866" s="17">
        <f>Table1[[#This Row],[TOTALE]]*22%</f>
        <v>70.400000000000006</v>
      </c>
      <c r="K866" s="2"/>
      <c r="L866" s="2"/>
      <c r="M866" s="2"/>
      <c r="N866" s="2"/>
    </row>
    <row r="867" spans="1:14" ht="14.25" customHeight="1">
      <c r="A867" s="13" t="s">
        <v>291</v>
      </c>
      <c r="B867" s="14" t="s">
        <v>8</v>
      </c>
      <c r="C867" s="14" t="s">
        <v>1398</v>
      </c>
      <c r="D867" s="14"/>
      <c r="E867" s="15">
        <v>30</v>
      </c>
      <c r="F867" s="16">
        <v>14</v>
      </c>
      <c r="G867" s="16">
        <f>Table1[[#This Row],[QUANTITA'']]*Table1[[#This Row],[PREZZO UNITARIO]]</f>
        <v>420</v>
      </c>
      <c r="H867" s="17">
        <f>Table1[[#This Row],[TOTALE]]*22%</f>
        <v>92.4</v>
      </c>
      <c r="K867" s="2"/>
      <c r="L867" s="2"/>
      <c r="M867" s="2"/>
      <c r="N867" s="2"/>
    </row>
    <row r="868" spans="1:14" ht="14.25" customHeight="1">
      <c r="A868" s="13" t="s">
        <v>291</v>
      </c>
      <c r="B868" s="14" t="s">
        <v>8</v>
      </c>
      <c r="C868" s="14" t="s">
        <v>1398</v>
      </c>
      <c r="D868" s="14" t="s">
        <v>10</v>
      </c>
      <c r="E868" s="15">
        <v>0</v>
      </c>
      <c r="F868" s="16">
        <v>20</v>
      </c>
      <c r="G868" s="16">
        <f>Table1[[#This Row],[QUANTITA'']]*Table1[[#This Row],[PREZZO UNITARIO]]</f>
        <v>0</v>
      </c>
      <c r="H868" s="17">
        <f>Table1[[#This Row],[TOTALE]]*22%</f>
        <v>0</v>
      </c>
      <c r="K868" s="2"/>
      <c r="L868" s="2"/>
      <c r="M868" s="2"/>
      <c r="N868" s="2"/>
    </row>
    <row r="869" spans="1:14" ht="14.25" customHeight="1">
      <c r="A869" s="13" t="s">
        <v>291</v>
      </c>
      <c r="B869" s="14" t="s">
        <v>8</v>
      </c>
      <c r="C869" s="14" t="s">
        <v>1398</v>
      </c>
      <c r="D869" s="14"/>
      <c r="E869" s="15">
        <v>10</v>
      </c>
      <c r="F869" s="16">
        <v>10</v>
      </c>
      <c r="G869" s="16">
        <f>Table1[[#This Row],[QUANTITA'']]*Table1[[#This Row],[PREZZO UNITARIO]]</f>
        <v>100</v>
      </c>
      <c r="H869" s="17">
        <f>Table1[[#This Row],[TOTALE]]*22%</f>
        <v>22</v>
      </c>
      <c r="K869" s="2"/>
      <c r="L869" s="2"/>
      <c r="M869" s="2"/>
      <c r="N869" s="2"/>
    </row>
    <row r="870" spans="1:14" ht="14.25" customHeight="1">
      <c r="A870" s="13" t="s">
        <v>292</v>
      </c>
      <c r="B870" s="14" t="s">
        <v>8</v>
      </c>
      <c r="C870" s="14" t="s">
        <v>1391</v>
      </c>
      <c r="D870" s="14" t="s">
        <v>10</v>
      </c>
      <c r="E870" s="15">
        <v>0</v>
      </c>
      <c r="F870" s="16">
        <v>40</v>
      </c>
      <c r="G870" s="16">
        <f>Table1[[#This Row],[QUANTITA'']]*Table1[[#This Row],[PREZZO UNITARIO]]</f>
        <v>0</v>
      </c>
      <c r="H870" s="17">
        <f>Table1[[#This Row],[TOTALE]]*22%</f>
        <v>0</v>
      </c>
      <c r="K870" s="2"/>
      <c r="L870" s="2"/>
      <c r="M870" s="2"/>
      <c r="N870" s="2"/>
    </row>
    <row r="871" spans="1:14" ht="14.25" customHeight="1">
      <c r="A871" s="13" t="s">
        <v>292</v>
      </c>
      <c r="B871" s="14" t="s">
        <v>8</v>
      </c>
      <c r="C871" s="14" t="s">
        <v>1391</v>
      </c>
      <c r="D871" s="14"/>
      <c r="E871" s="15">
        <v>30</v>
      </c>
      <c r="F871" s="16">
        <v>18</v>
      </c>
      <c r="G871" s="16">
        <f>Table1[[#This Row],[QUANTITA'']]*Table1[[#This Row],[PREZZO UNITARIO]]</f>
        <v>540</v>
      </c>
      <c r="H871" s="17">
        <f>Table1[[#This Row],[TOTALE]]*22%</f>
        <v>118.8</v>
      </c>
      <c r="K871" s="2"/>
      <c r="L871" s="2"/>
      <c r="M871" s="2"/>
      <c r="N871" s="2"/>
    </row>
    <row r="872" spans="1:14" ht="14.25" customHeight="1">
      <c r="A872" s="13" t="s">
        <v>293</v>
      </c>
      <c r="B872" s="14" t="s">
        <v>8</v>
      </c>
      <c r="C872" s="14" t="s">
        <v>1393</v>
      </c>
      <c r="D872" s="14"/>
      <c r="E872" s="15">
        <v>10</v>
      </c>
      <c r="F872" s="16">
        <v>18</v>
      </c>
      <c r="G872" s="16">
        <f>Table1[[#This Row],[QUANTITA'']]*Table1[[#This Row],[PREZZO UNITARIO]]</f>
        <v>180</v>
      </c>
      <c r="H872" s="17">
        <f>Table1[[#This Row],[TOTALE]]*22%</f>
        <v>39.6</v>
      </c>
      <c r="K872" s="2"/>
      <c r="L872" s="2"/>
      <c r="M872" s="2"/>
      <c r="N872" s="2"/>
    </row>
    <row r="873" spans="1:14" ht="14.25" customHeight="1">
      <c r="A873" s="13" t="s">
        <v>293</v>
      </c>
      <c r="B873" s="14" t="s">
        <v>8</v>
      </c>
      <c r="C873" s="14" t="s">
        <v>1393</v>
      </c>
      <c r="D873" s="14" t="s">
        <v>10</v>
      </c>
      <c r="E873" s="15">
        <v>0</v>
      </c>
      <c r="F873" s="16">
        <v>21</v>
      </c>
      <c r="G873" s="16">
        <f>Table1[[#This Row],[QUANTITA'']]*Table1[[#This Row],[PREZZO UNITARIO]]</f>
        <v>0</v>
      </c>
      <c r="H873" s="17">
        <f>Table1[[#This Row],[TOTALE]]*22%</f>
        <v>0</v>
      </c>
      <c r="K873" s="2"/>
      <c r="L873" s="2"/>
      <c r="M873" s="2"/>
      <c r="N873" s="2"/>
    </row>
    <row r="874" spans="1:14" ht="14.25" customHeight="1">
      <c r="A874" s="13" t="s">
        <v>293</v>
      </c>
      <c r="B874" s="14" t="s">
        <v>8</v>
      </c>
      <c r="C874" s="14" t="s">
        <v>1393</v>
      </c>
      <c r="D874" s="14"/>
      <c r="E874" s="15">
        <v>30</v>
      </c>
      <c r="F874" s="16">
        <v>39</v>
      </c>
      <c r="G874" s="16">
        <f>Table1[[#This Row],[QUANTITA'']]*Table1[[#This Row],[PREZZO UNITARIO]]</f>
        <v>1170</v>
      </c>
      <c r="H874" s="17">
        <f>Table1[[#This Row],[TOTALE]]*22%</f>
        <v>257.39999999999998</v>
      </c>
      <c r="K874" s="2"/>
      <c r="L874" s="2"/>
      <c r="M874" s="2"/>
      <c r="N874" s="2"/>
    </row>
    <row r="875" spans="1:14" ht="14.25" customHeight="1">
      <c r="A875" s="13" t="s">
        <v>294</v>
      </c>
      <c r="B875" s="14" t="s">
        <v>8</v>
      </c>
      <c r="C875" s="14" t="s">
        <v>1399</v>
      </c>
      <c r="D875" s="14" t="s">
        <v>10</v>
      </c>
      <c r="E875" s="15">
        <v>0</v>
      </c>
      <c r="F875" s="16">
        <v>31</v>
      </c>
      <c r="G875" s="16">
        <f>Table1[[#This Row],[QUANTITA'']]*Table1[[#This Row],[PREZZO UNITARIO]]</f>
        <v>0</v>
      </c>
      <c r="H875" s="17">
        <f>Table1[[#This Row],[TOTALE]]*22%</f>
        <v>0</v>
      </c>
      <c r="K875" s="2"/>
      <c r="L875" s="2"/>
      <c r="M875" s="2"/>
      <c r="N875" s="2"/>
    </row>
    <row r="876" spans="1:14" ht="14.25" customHeight="1">
      <c r="A876" s="13" t="s">
        <v>294</v>
      </c>
      <c r="B876" s="14" t="s">
        <v>8</v>
      </c>
      <c r="C876" s="14" t="s">
        <v>1399</v>
      </c>
      <c r="D876" s="14"/>
      <c r="E876" s="15">
        <v>30</v>
      </c>
      <c r="F876" s="16">
        <v>26</v>
      </c>
      <c r="G876" s="16">
        <f>Table1[[#This Row],[QUANTITA'']]*Table1[[#This Row],[PREZZO UNITARIO]]</f>
        <v>780</v>
      </c>
      <c r="H876" s="17">
        <f>Table1[[#This Row],[TOTALE]]*22%</f>
        <v>171.6</v>
      </c>
      <c r="K876" s="2"/>
      <c r="L876" s="2"/>
      <c r="M876" s="2"/>
      <c r="N876" s="2"/>
    </row>
    <row r="877" spans="1:14" ht="14.25" customHeight="1">
      <c r="A877" s="13" t="s">
        <v>294</v>
      </c>
      <c r="B877" s="14" t="s">
        <v>8</v>
      </c>
      <c r="C877" s="14" t="s">
        <v>1399</v>
      </c>
      <c r="D877" s="14"/>
      <c r="E877" s="15">
        <v>10</v>
      </c>
      <c r="F877" s="16">
        <v>13</v>
      </c>
      <c r="G877" s="16">
        <f>Table1[[#This Row],[QUANTITA'']]*Table1[[#This Row],[PREZZO UNITARIO]]</f>
        <v>130</v>
      </c>
      <c r="H877" s="17">
        <f>Table1[[#This Row],[TOTALE]]*22%</f>
        <v>28.6</v>
      </c>
      <c r="K877" s="2"/>
      <c r="L877" s="2"/>
      <c r="M877" s="2"/>
      <c r="N877" s="2"/>
    </row>
    <row r="878" spans="1:14" ht="14.25" customHeight="1">
      <c r="A878" s="13" t="s">
        <v>295</v>
      </c>
      <c r="B878" s="14" t="s">
        <v>8</v>
      </c>
      <c r="C878" s="14" t="s">
        <v>1391</v>
      </c>
      <c r="D878" s="14" t="s">
        <v>10</v>
      </c>
      <c r="E878" s="15">
        <v>0</v>
      </c>
      <c r="F878" s="16">
        <v>26</v>
      </c>
      <c r="G878" s="16">
        <f>Table1[[#This Row],[QUANTITA'']]*Table1[[#This Row],[PREZZO UNITARIO]]</f>
        <v>0</v>
      </c>
      <c r="H878" s="17">
        <f>Table1[[#This Row],[TOTALE]]*22%</f>
        <v>0</v>
      </c>
      <c r="K878" s="2"/>
      <c r="L878" s="2"/>
      <c r="M878" s="2"/>
      <c r="N878" s="2"/>
    </row>
    <row r="879" spans="1:14" ht="14.25" customHeight="1">
      <c r="A879" s="13" t="s">
        <v>296</v>
      </c>
      <c r="B879" s="14" t="s">
        <v>8</v>
      </c>
      <c r="C879" s="14" t="s">
        <v>1400</v>
      </c>
      <c r="D879" s="14" t="s">
        <v>10</v>
      </c>
      <c r="E879" s="15">
        <v>0</v>
      </c>
      <c r="F879" s="16">
        <v>21</v>
      </c>
      <c r="G879" s="16">
        <f>Table1[[#This Row],[QUANTITA'']]*Table1[[#This Row],[PREZZO UNITARIO]]</f>
        <v>0</v>
      </c>
      <c r="H879" s="17">
        <f>Table1[[#This Row],[TOTALE]]*22%</f>
        <v>0</v>
      </c>
      <c r="K879" s="2"/>
      <c r="L879" s="2"/>
      <c r="M879" s="2"/>
      <c r="N879" s="2"/>
    </row>
    <row r="880" spans="1:14" ht="14.25" customHeight="1">
      <c r="A880" s="13" t="s">
        <v>296</v>
      </c>
      <c r="B880" s="14" t="s">
        <v>8</v>
      </c>
      <c r="C880" s="14" t="s">
        <v>1400</v>
      </c>
      <c r="D880" s="14"/>
      <c r="E880" s="15">
        <v>10</v>
      </c>
      <c r="F880" s="16">
        <v>35</v>
      </c>
      <c r="G880" s="16">
        <f>Table1[[#This Row],[QUANTITA'']]*Table1[[#This Row],[PREZZO UNITARIO]]</f>
        <v>350</v>
      </c>
      <c r="H880" s="17">
        <f>Table1[[#This Row],[TOTALE]]*22%</f>
        <v>77</v>
      </c>
      <c r="K880" s="2"/>
      <c r="L880" s="2"/>
      <c r="M880" s="2"/>
      <c r="N880" s="2"/>
    </row>
    <row r="881" spans="1:14" ht="14.25" customHeight="1">
      <c r="A881" s="13" t="s">
        <v>297</v>
      </c>
      <c r="B881" s="14" t="s">
        <v>8</v>
      </c>
      <c r="C881" s="14" t="s">
        <v>1393</v>
      </c>
      <c r="D881" s="14"/>
      <c r="E881" s="15">
        <v>30</v>
      </c>
      <c r="F881" s="16">
        <v>29</v>
      </c>
      <c r="G881" s="16">
        <f>Table1[[#This Row],[QUANTITA'']]*Table1[[#This Row],[PREZZO UNITARIO]]</f>
        <v>870</v>
      </c>
      <c r="H881" s="17">
        <f>Table1[[#This Row],[TOTALE]]*22%</f>
        <v>191.4</v>
      </c>
      <c r="K881" s="2"/>
      <c r="L881" s="2"/>
      <c r="M881" s="2"/>
      <c r="N881" s="2"/>
    </row>
    <row r="882" spans="1:14" ht="14.25" customHeight="1">
      <c r="A882" s="13" t="s">
        <v>297</v>
      </c>
      <c r="B882" s="14" t="s">
        <v>8</v>
      </c>
      <c r="C882" s="14" t="s">
        <v>1393</v>
      </c>
      <c r="D882" s="14"/>
      <c r="E882" s="15">
        <v>10</v>
      </c>
      <c r="F882" s="16">
        <v>18</v>
      </c>
      <c r="G882" s="16">
        <f>Table1[[#This Row],[QUANTITA'']]*Table1[[#This Row],[PREZZO UNITARIO]]</f>
        <v>180</v>
      </c>
      <c r="H882" s="17">
        <f>Table1[[#This Row],[TOTALE]]*22%</f>
        <v>39.6</v>
      </c>
      <c r="K882" s="2"/>
      <c r="L882" s="2"/>
      <c r="M882" s="2"/>
      <c r="N882" s="2"/>
    </row>
    <row r="883" spans="1:14" ht="14.25" customHeight="1">
      <c r="A883" s="13" t="s">
        <v>298</v>
      </c>
      <c r="B883" s="14" t="s">
        <v>8</v>
      </c>
      <c r="C883" s="14" t="s">
        <v>1393</v>
      </c>
      <c r="D883" s="14" t="s">
        <v>10</v>
      </c>
      <c r="E883" s="15">
        <v>0</v>
      </c>
      <c r="F883" s="16">
        <v>31</v>
      </c>
      <c r="G883" s="16">
        <f>Table1[[#This Row],[QUANTITA'']]*Table1[[#This Row],[PREZZO UNITARIO]]</f>
        <v>0</v>
      </c>
      <c r="H883" s="17">
        <f>Table1[[#This Row],[TOTALE]]*22%</f>
        <v>0</v>
      </c>
      <c r="K883" s="2"/>
      <c r="L883" s="2"/>
      <c r="M883" s="2"/>
      <c r="N883" s="2"/>
    </row>
    <row r="884" spans="1:14" ht="14.25" customHeight="1">
      <c r="A884" s="13" t="s">
        <v>299</v>
      </c>
      <c r="B884" s="14" t="s">
        <v>8</v>
      </c>
      <c r="C884" s="14" t="s">
        <v>1399</v>
      </c>
      <c r="D884" s="14" t="s">
        <v>10</v>
      </c>
      <c r="E884" s="15">
        <v>0</v>
      </c>
      <c r="F884" s="16">
        <v>39</v>
      </c>
      <c r="G884" s="16">
        <f>Table1[[#This Row],[QUANTITA'']]*Table1[[#This Row],[PREZZO UNITARIO]]</f>
        <v>0</v>
      </c>
      <c r="H884" s="17">
        <f>Table1[[#This Row],[TOTALE]]*22%</f>
        <v>0</v>
      </c>
      <c r="K884" s="2"/>
      <c r="L884" s="2"/>
      <c r="M884" s="2"/>
      <c r="N884" s="2"/>
    </row>
    <row r="885" spans="1:14" ht="14.25" customHeight="1">
      <c r="A885" s="13" t="s">
        <v>300</v>
      </c>
      <c r="B885" s="14" t="s">
        <v>8</v>
      </c>
      <c r="C885" s="14" t="s">
        <v>1393</v>
      </c>
      <c r="D885" s="14" t="s">
        <v>10</v>
      </c>
      <c r="E885" s="15">
        <v>0</v>
      </c>
      <c r="F885" s="16">
        <v>33</v>
      </c>
      <c r="G885" s="16">
        <f>Table1[[#This Row],[QUANTITA'']]*Table1[[#This Row],[PREZZO UNITARIO]]</f>
        <v>0</v>
      </c>
      <c r="H885" s="17">
        <f>Table1[[#This Row],[TOTALE]]*22%</f>
        <v>0</v>
      </c>
      <c r="K885" s="2"/>
      <c r="L885" s="2"/>
      <c r="M885" s="2"/>
      <c r="N885" s="2"/>
    </row>
    <row r="886" spans="1:14" ht="14.25" customHeight="1">
      <c r="A886" s="13" t="s">
        <v>301</v>
      </c>
      <c r="B886" s="14" t="s">
        <v>8</v>
      </c>
      <c r="C886" s="14" t="s">
        <v>1393</v>
      </c>
      <c r="D886" s="14"/>
      <c r="E886" s="15">
        <v>30</v>
      </c>
      <c r="F886" s="16">
        <v>29</v>
      </c>
      <c r="G886" s="16">
        <f>Table1[[#This Row],[QUANTITA'']]*Table1[[#This Row],[PREZZO UNITARIO]]</f>
        <v>870</v>
      </c>
      <c r="H886" s="17">
        <f>Table1[[#This Row],[TOTALE]]*22%</f>
        <v>191.4</v>
      </c>
      <c r="K886" s="2"/>
      <c r="L886" s="2"/>
      <c r="M886" s="2"/>
      <c r="N886" s="2"/>
    </row>
    <row r="887" spans="1:14" ht="14.25" customHeight="1">
      <c r="A887" s="13" t="s">
        <v>301</v>
      </c>
      <c r="B887" s="14" t="s">
        <v>8</v>
      </c>
      <c r="C887" s="14" t="s">
        <v>1393</v>
      </c>
      <c r="D887" s="14" t="s">
        <v>10</v>
      </c>
      <c r="E887" s="15">
        <v>0</v>
      </c>
      <c r="F887" s="16">
        <v>25</v>
      </c>
      <c r="G887" s="16">
        <f>Table1[[#This Row],[QUANTITA'']]*Table1[[#This Row],[PREZZO UNITARIO]]</f>
        <v>0</v>
      </c>
      <c r="H887" s="17">
        <f>Table1[[#This Row],[TOTALE]]*22%</f>
        <v>0</v>
      </c>
      <c r="K887" s="2"/>
      <c r="L887" s="2"/>
      <c r="M887" s="2"/>
      <c r="N887" s="2"/>
    </row>
    <row r="888" spans="1:14" ht="14.25" customHeight="1">
      <c r="A888" s="13" t="s">
        <v>302</v>
      </c>
      <c r="B888" s="14" t="s">
        <v>8</v>
      </c>
      <c r="C888" s="14" t="s">
        <v>1391</v>
      </c>
      <c r="D888" s="14"/>
      <c r="E888" s="15">
        <v>30</v>
      </c>
      <c r="F888" s="16">
        <v>17</v>
      </c>
      <c r="G888" s="16">
        <f>Table1[[#This Row],[QUANTITA'']]*Table1[[#This Row],[PREZZO UNITARIO]]</f>
        <v>510</v>
      </c>
      <c r="H888" s="17">
        <f>Table1[[#This Row],[TOTALE]]*22%</f>
        <v>112.2</v>
      </c>
      <c r="K888" s="2"/>
      <c r="L888" s="2"/>
      <c r="M888" s="2"/>
      <c r="N888" s="2"/>
    </row>
    <row r="889" spans="1:14" ht="14.25" customHeight="1">
      <c r="A889" s="13" t="s">
        <v>302</v>
      </c>
      <c r="B889" s="14" t="s">
        <v>8</v>
      </c>
      <c r="C889" s="14" t="s">
        <v>1391</v>
      </c>
      <c r="D889" s="14" t="s">
        <v>10</v>
      </c>
      <c r="E889" s="15">
        <v>0</v>
      </c>
      <c r="F889" s="16">
        <v>30</v>
      </c>
      <c r="G889" s="16">
        <f>Table1[[#This Row],[QUANTITA'']]*Table1[[#This Row],[PREZZO UNITARIO]]</f>
        <v>0</v>
      </c>
      <c r="H889" s="17">
        <f>Table1[[#This Row],[TOTALE]]*22%</f>
        <v>0</v>
      </c>
      <c r="K889" s="2"/>
      <c r="L889" s="2"/>
      <c r="M889" s="2"/>
      <c r="N889" s="2"/>
    </row>
    <row r="890" spans="1:14" ht="14.25" customHeight="1">
      <c r="A890" s="13" t="s">
        <v>302</v>
      </c>
      <c r="B890" s="14" t="s">
        <v>8</v>
      </c>
      <c r="C890" s="14" t="s">
        <v>1391</v>
      </c>
      <c r="D890" s="14"/>
      <c r="E890" s="15">
        <v>10</v>
      </c>
      <c r="F890" s="16">
        <v>35</v>
      </c>
      <c r="G890" s="16">
        <f>Table1[[#This Row],[QUANTITA'']]*Table1[[#This Row],[PREZZO UNITARIO]]</f>
        <v>350</v>
      </c>
      <c r="H890" s="17">
        <f>Table1[[#This Row],[TOTALE]]*22%</f>
        <v>77</v>
      </c>
      <c r="K890" s="2"/>
      <c r="L890" s="2"/>
      <c r="M890" s="2"/>
      <c r="N890" s="2"/>
    </row>
    <row r="891" spans="1:14" ht="14.25" customHeight="1">
      <c r="A891" s="13" t="s">
        <v>303</v>
      </c>
      <c r="B891" s="14" t="s">
        <v>8</v>
      </c>
      <c r="C891" s="14" t="s">
        <v>1399</v>
      </c>
      <c r="D891" s="14" t="s">
        <v>10</v>
      </c>
      <c r="E891" s="15">
        <v>0</v>
      </c>
      <c r="F891" s="16">
        <v>35</v>
      </c>
      <c r="G891" s="16">
        <f>Table1[[#This Row],[QUANTITA'']]*Table1[[#This Row],[PREZZO UNITARIO]]</f>
        <v>0</v>
      </c>
      <c r="H891" s="17">
        <f>Table1[[#This Row],[TOTALE]]*22%</f>
        <v>0</v>
      </c>
      <c r="K891" s="2"/>
      <c r="L891" s="2"/>
      <c r="M891" s="2"/>
      <c r="N891" s="2"/>
    </row>
    <row r="892" spans="1:14" ht="14.25" customHeight="1">
      <c r="A892" s="13" t="s">
        <v>303</v>
      </c>
      <c r="B892" s="14" t="s">
        <v>8</v>
      </c>
      <c r="C892" s="14" t="s">
        <v>1399</v>
      </c>
      <c r="D892" s="14"/>
      <c r="E892" s="15">
        <v>10</v>
      </c>
      <c r="F892" s="16">
        <v>32</v>
      </c>
      <c r="G892" s="16">
        <f>Table1[[#This Row],[QUANTITA'']]*Table1[[#This Row],[PREZZO UNITARIO]]</f>
        <v>320</v>
      </c>
      <c r="H892" s="17">
        <f>Table1[[#This Row],[TOTALE]]*22%</f>
        <v>70.400000000000006</v>
      </c>
      <c r="K892" s="2"/>
      <c r="L892" s="2"/>
      <c r="M892" s="2"/>
      <c r="N892" s="2"/>
    </row>
    <row r="893" spans="1:14" ht="14.25" customHeight="1">
      <c r="A893" s="13" t="s">
        <v>303</v>
      </c>
      <c r="B893" s="14" t="s">
        <v>8</v>
      </c>
      <c r="C893" s="14" t="s">
        <v>1399</v>
      </c>
      <c r="D893" s="14"/>
      <c r="E893" s="15">
        <v>20</v>
      </c>
      <c r="F893" s="16">
        <v>11</v>
      </c>
      <c r="G893" s="16">
        <f>Table1[[#This Row],[QUANTITA'']]*Table1[[#This Row],[PREZZO UNITARIO]]</f>
        <v>220</v>
      </c>
      <c r="H893" s="17">
        <f>Table1[[#This Row],[TOTALE]]*22%</f>
        <v>48.4</v>
      </c>
      <c r="K893" s="2"/>
      <c r="L893" s="2"/>
      <c r="M893" s="2"/>
      <c r="N893" s="2"/>
    </row>
    <row r="894" spans="1:14" ht="14.25" customHeight="1">
      <c r="A894" s="13" t="s">
        <v>303</v>
      </c>
      <c r="B894" s="14" t="s">
        <v>8</v>
      </c>
      <c r="C894" s="14" t="s">
        <v>1399</v>
      </c>
      <c r="D894" s="14"/>
      <c r="E894" s="15">
        <v>30</v>
      </c>
      <c r="F894" s="16">
        <v>25</v>
      </c>
      <c r="G894" s="16">
        <f>Table1[[#This Row],[QUANTITA'']]*Table1[[#This Row],[PREZZO UNITARIO]]</f>
        <v>750</v>
      </c>
      <c r="H894" s="17">
        <f>Table1[[#This Row],[TOTALE]]*22%</f>
        <v>165</v>
      </c>
      <c r="K894" s="2"/>
      <c r="L894" s="2"/>
      <c r="M894" s="2"/>
      <c r="N894" s="2"/>
    </row>
    <row r="895" spans="1:14" ht="14.25" customHeight="1">
      <c r="A895" s="13" t="s">
        <v>304</v>
      </c>
      <c r="B895" s="14" t="s">
        <v>8</v>
      </c>
      <c r="C895" s="14" t="s">
        <v>1398</v>
      </c>
      <c r="D895" s="14"/>
      <c r="E895" s="15">
        <v>30</v>
      </c>
      <c r="F895" s="16">
        <v>13</v>
      </c>
      <c r="G895" s="16">
        <f>Table1[[#This Row],[QUANTITA'']]*Table1[[#This Row],[PREZZO UNITARIO]]</f>
        <v>390</v>
      </c>
      <c r="H895" s="17">
        <f>Table1[[#This Row],[TOTALE]]*22%</f>
        <v>85.8</v>
      </c>
      <c r="K895" s="2"/>
      <c r="L895" s="2"/>
      <c r="M895" s="2"/>
      <c r="N895" s="2"/>
    </row>
    <row r="896" spans="1:14" ht="14.25" customHeight="1">
      <c r="A896" s="13" t="s">
        <v>304</v>
      </c>
      <c r="B896" s="14" t="s">
        <v>8</v>
      </c>
      <c r="C896" s="14" t="s">
        <v>1398</v>
      </c>
      <c r="D896" s="14"/>
      <c r="E896" s="15">
        <v>20</v>
      </c>
      <c r="F896" s="16">
        <v>29</v>
      </c>
      <c r="G896" s="16">
        <f>Table1[[#This Row],[QUANTITA'']]*Table1[[#This Row],[PREZZO UNITARIO]]</f>
        <v>580</v>
      </c>
      <c r="H896" s="17">
        <f>Table1[[#This Row],[TOTALE]]*22%</f>
        <v>127.6</v>
      </c>
      <c r="K896" s="2"/>
      <c r="L896" s="2"/>
      <c r="M896" s="2"/>
      <c r="N896" s="2"/>
    </row>
    <row r="897" spans="1:14" ht="14.25" customHeight="1">
      <c r="A897" s="13" t="s">
        <v>304</v>
      </c>
      <c r="B897" s="14" t="s">
        <v>8</v>
      </c>
      <c r="C897" s="14" t="s">
        <v>1398</v>
      </c>
      <c r="D897" s="14" t="s">
        <v>10</v>
      </c>
      <c r="E897" s="15">
        <v>0</v>
      </c>
      <c r="F897" s="16">
        <v>39</v>
      </c>
      <c r="G897" s="16">
        <f>Table1[[#This Row],[QUANTITA'']]*Table1[[#This Row],[PREZZO UNITARIO]]</f>
        <v>0</v>
      </c>
      <c r="H897" s="17">
        <f>Table1[[#This Row],[TOTALE]]*22%</f>
        <v>0</v>
      </c>
      <c r="K897" s="2"/>
      <c r="L897" s="2"/>
      <c r="M897" s="2"/>
      <c r="N897" s="2"/>
    </row>
    <row r="898" spans="1:14" ht="14.25" customHeight="1">
      <c r="A898" s="13" t="s">
        <v>305</v>
      </c>
      <c r="B898" s="14" t="s">
        <v>8</v>
      </c>
      <c r="C898" s="14" t="s">
        <v>1398</v>
      </c>
      <c r="D898" s="14" t="s">
        <v>10</v>
      </c>
      <c r="E898" s="15">
        <v>0</v>
      </c>
      <c r="F898" s="16">
        <v>29</v>
      </c>
      <c r="G898" s="16">
        <f>Table1[[#This Row],[QUANTITA'']]*Table1[[#This Row],[PREZZO UNITARIO]]</f>
        <v>0</v>
      </c>
      <c r="H898" s="17">
        <f>Table1[[#This Row],[TOTALE]]*22%</f>
        <v>0</v>
      </c>
      <c r="K898" s="2"/>
      <c r="L898" s="2"/>
      <c r="M898" s="2"/>
      <c r="N898" s="2"/>
    </row>
    <row r="899" spans="1:14" ht="14.25" customHeight="1">
      <c r="A899" s="13" t="s">
        <v>305</v>
      </c>
      <c r="B899" s="14" t="s">
        <v>8</v>
      </c>
      <c r="C899" s="14" t="s">
        <v>1398</v>
      </c>
      <c r="D899" s="14"/>
      <c r="E899" s="15">
        <v>30</v>
      </c>
      <c r="F899" s="16">
        <v>34</v>
      </c>
      <c r="G899" s="16">
        <f>Table1[[#This Row],[QUANTITA'']]*Table1[[#This Row],[PREZZO UNITARIO]]</f>
        <v>1020</v>
      </c>
      <c r="H899" s="17">
        <f>Table1[[#This Row],[TOTALE]]*22%</f>
        <v>224.4</v>
      </c>
      <c r="K899" s="2"/>
      <c r="L899" s="2"/>
      <c r="M899" s="2"/>
      <c r="N899" s="2"/>
    </row>
    <row r="900" spans="1:14" ht="14.25" customHeight="1">
      <c r="A900" s="13" t="s">
        <v>306</v>
      </c>
      <c r="B900" s="14" t="s">
        <v>8</v>
      </c>
      <c r="C900" s="14" t="s">
        <v>1399</v>
      </c>
      <c r="D900" s="14" t="s">
        <v>10</v>
      </c>
      <c r="E900" s="15">
        <v>0</v>
      </c>
      <c r="F900" s="16">
        <v>34</v>
      </c>
      <c r="G900" s="16">
        <f>Table1[[#This Row],[QUANTITA'']]*Table1[[#This Row],[PREZZO UNITARIO]]</f>
        <v>0</v>
      </c>
      <c r="H900" s="17">
        <f>Table1[[#This Row],[TOTALE]]*22%</f>
        <v>0</v>
      </c>
      <c r="K900" s="2"/>
      <c r="L900" s="2"/>
      <c r="M900" s="2"/>
      <c r="N900" s="2"/>
    </row>
    <row r="901" spans="1:14" ht="14.25" customHeight="1">
      <c r="A901" s="13" t="s">
        <v>307</v>
      </c>
      <c r="B901" s="14" t="s">
        <v>8</v>
      </c>
      <c r="C901" s="14" t="s">
        <v>43</v>
      </c>
      <c r="D901" s="14" t="s">
        <v>10</v>
      </c>
      <c r="E901" s="15">
        <v>0</v>
      </c>
      <c r="F901" s="16">
        <v>39</v>
      </c>
      <c r="G901" s="16">
        <f>Table1[[#This Row],[QUANTITA'']]*Table1[[#This Row],[PREZZO UNITARIO]]</f>
        <v>0</v>
      </c>
      <c r="H901" s="17">
        <f>Table1[[#This Row],[TOTALE]]*22%</f>
        <v>0</v>
      </c>
      <c r="K901" s="2"/>
      <c r="L901" s="2"/>
      <c r="M901" s="2"/>
      <c r="N901" s="2"/>
    </row>
    <row r="902" spans="1:14" ht="14.25" customHeight="1">
      <c r="A902" s="13" t="s">
        <v>307</v>
      </c>
      <c r="B902" s="14" t="s">
        <v>8</v>
      </c>
      <c r="C902" s="14" t="s">
        <v>43</v>
      </c>
      <c r="D902" s="14"/>
      <c r="E902" s="15">
        <v>30</v>
      </c>
      <c r="F902" s="16">
        <v>28</v>
      </c>
      <c r="G902" s="16">
        <f>Table1[[#This Row],[QUANTITA'']]*Table1[[#This Row],[PREZZO UNITARIO]]</f>
        <v>840</v>
      </c>
      <c r="H902" s="17">
        <f>Table1[[#This Row],[TOTALE]]*22%</f>
        <v>184.8</v>
      </c>
      <c r="K902" s="2"/>
      <c r="L902" s="2"/>
      <c r="M902" s="2"/>
      <c r="N902" s="2"/>
    </row>
    <row r="903" spans="1:14" ht="14.25" customHeight="1">
      <c r="A903" s="13" t="s">
        <v>307</v>
      </c>
      <c r="B903" s="14" t="s">
        <v>8</v>
      </c>
      <c r="C903" s="14" t="s">
        <v>43</v>
      </c>
      <c r="D903" s="14"/>
      <c r="E903" s="15">
        <v>20</v>
      </c>
      <c r="F903" s="16">
        <v>11</v>
      </c>
      <c r="G903" s="16">
        <f>Table1[[#This Row],[QUANTITA'']]*Table1[[#This Row],[PREZZO UNITARIO]]</f>
        <v>220</v>
      </c>
      <c r="H903" s="17">
        <f>Table1[[#This Row],[TOTALE]]*22%</f>
        <v>48.4</v>
      </c>
      <c r="K903" s="2"/>
      <c r="L903" s="2"/>
      <c r="M903" s="2"/>
      <c r="N903" s="2"/>
    </row>
    <row r="904" spans="1:14" ht="14.25" customHeight="1">
      <c r="A904" s="13" t="s">
        <v>307</v>
      </c>
      <c r="B904" s="14" t="s">
        <v>8</v>
      </c>
      <c r="C904" s="14" t="s">
        <v>43</v>
      </c>
      <c r="D904" s="14"/>
      <c r="E904" s="15">
        <v>10</v>
      </c>
      <c r="F904" s="16">
        <v>26</v>
      </c>
      <c r="G904" s="16">
        <f>Table1[[#This Row],[QUANTITA'']]*Table1[[#This Row],[PREZZO UNITARIO]]</f>
        <v>260</v>
      </c>
      <c r="H904" s="17">
        <f>Table1[[#This Row],[TOTALE]]*22%</f>
        <v>57.2</v>
      </c>
      <c r="K904" s="2"/>
      <c r="L904" s="2"/>
      <c r="M904" s="2"/>
      <c r="N904" s="2"/>
    </row>
    <row r="905" spans="1:14" ht="14.25" customHeight="1">
      <c r="A905" s="13" t="s">
        <v>308</v>
      </c>
      <c r="B905" s="14" t="s">
        <v>8</v>
      </c>
      <c r="C905" s="14" t="s">
        <v>1402</v>
      </c>
      <c r="D905" s="14"/>
      <c r="E905" s="15">
        <v>30</v>
      </c>
      <c r="F905" s="16">
        <v>38</v>
      </c>
      <c r="G905" s="16">
        <f>Table1[[#This Row],[QUANTITA'']]*Table1[[#This Row],[PREZZO UNITARIO]]</f>
        <v>1140</v>
      </c>
      <c r="H905" s="17">
        <f>Table1[[#This Row],[TOTALE]]*22%</f>
        <v>250.8</v>
      </c>
      <c r="K905" s="2"/>
      <c r="L905" s="2"/>
      <c r="M905" s="2"/>
      <c r="N905" s="2"/>
    </row>
    <row r="906" spans="1:14" ht="14.25" customHeight="1">
      <c r="A906" s="13" t="s">
        <v>309</v>
      </c>
      <c r="B906" s="14" t="s">
        <v>8</v>
      </c>
      <c r="C906" s="14" t="s">
        <v>1398</v>
      </c>
      <c r="D906" s="14" t="s">
        <v>10</v>
      </c>
      <c r="E906" s="15">
        <v>0</v>
      </c>
      <c r="F906" s="16">
        <v>39</v>
      </c>
      <c r="G906" s="16">
        <f>Table1[[#This Row],[QUANTITA'']]*Table1[[#This Row],[PREZZO UNITARIO]]</f>
        <v>0</v>
      </c>
      <c r="H906" s="17">
        <f>Table1[[#This Row],[TOTALE]]*22%</f>
        <v>0</v>
      </c>
      <c r="K906" s="2"/>
      <c r="L906" s="2"/>
      <c r="M906" s="2"/>
      <c r="N906" s="2"/>
    </row>
    <row r="907" spans="1:14" ht="14.25" customHeight="1">
      <c r="A907" s="13" t="s">
        <v>309</v>
      </c>
      <c r="B907" s="14" t="s">
        <v>8</v>
      </c>
      <c r="C907" s="14" t="s">
        <v>1398</v>
      </c>
      <c r="D907" s="14"/>
      <c r="E907" s="15">
        <v>10</v>
      </c>
      <c r="F907" s="16">
        <v>30</v>
      </c>
      <c r="G907" s="16">
        <f>Table1[[#This Row],[QUANTITA'']]*Table1[[#This Row],[PREZZO UNITARIO]]</f>
        <v>300</v>
      </c>
      <c r="H907" s="17">
        <f>Table1[[#This Row],[TOTALE]]*22%</f>
        <v>66</v>
      </c>
      <c r="K907" s="2"/>
      <c r="L907" s="2"/>
      <c r="M907" s="2"/>
      <c r="N907" s="2"/>
    </row>
    <row r="908" spans="1:14" ht="14.25" customHeight="1">
      <c r="A908" s="13" t="s">
        <v>309</v>
      </c>
      <c r="B908" s="14" t="s">
        <v>8</v>
      </c>
      <c r="C908" s="14" t="s">
        <v>1398</v>
      </c>
      <c r="D908" s="14"/>
      <c r="E908" s="15">
        <v>30</v>
      </c>
      <c r="F908" s="16">
        <v>31</v>
      </c>
      <c r="G908" s="16">
        <f>Table1[[#This Row],[QUANTITA'']]*Table1[[#This Row],[PREZZO UNITARIO]]</f>
        <v>930</v>
      </c>
      <c r="H908" s="17">
        <f>Table1[[#This Row],[TOTALE]]*22%</f>
        <v>204.6</v>
      </c>
      <c r="K908" s="2"/>
      <c r="L908" s="2"/>
      <c r="M908" s="2"/>
      <c r="N908" s="2"/>
    </row>
    <row r="909" spans="1:14" ht="14.25" customHeight="1">
      <c r="A909" s="13" t="s">
        <v>310</v>
      </c>
      <c r="B909" s="14" t="s">
        <v>8</v>
      </c>
      <c r="C909" s="14" t="s">
        <v>1398</v>
      </c>
      <c r="D909" s="14"/>
      <c r="E909" s="15">
        <v>30</v>
      </c>
      <c r="F909" s="16">
        <v>36</v>
      </c>
      <c r="G909" s="16">
        <f>Table1[[#This Row],[QUANTITA'']]*Table1[[#This Row],[PREZZO UNITARIO]]</f>
        <v>1080</v>
      </c>
      <c r="H909" s="17">
        <f>Table1[[#This Row],[TOTALE]]*22%</f>
        <v>237.6</v>
      </c>
      <c r="K909" s="2"/>
      <c r="L909" s="2"/>
      <c r="M909" s="2"/>
      <c r="N909" s="2"/>
    </row>
    <row r="910" spans="1:14" ht="14.25" customHeight="1">
      <c r="A910" s="13" t="s">
        <v>310</v>
      </c>
      <c r="B910" s="14" t="s">
        <v>8</v>
      </c>
      <c r="C910" s="14" t="s">
        <v>1398</v>
      </c>
      <c r="D910" s="14" t="s">
        <v>10</v>
      </c>
      <c r="E910" s="15">
        <v>0</v>
      </c>
      <c r="F910" s="16">
        <v>35</v>
      </c>
      <c r="G910" s="16">
        <f>Table1[[#This Row],[QUANTITA'']]*Table1[[#This Row],[PREZZO UNITARIO]]</f>
        <v>0</v>
      </c>
      <c r="H910" s="17">
        <f>Table1[[#This Row],[TOTALE]]*22%</f>
        <v>0</v>
      </c>
      <c r="K910" s="2"/>
      <c r="L910" s="2"/>
      <c r="M910" s="2"/>
      <c r="N910" s="2"/>
    </row>
    <row r="911" spans="1:14" ht="14.25" customHeight="1">
      <c r="A911" s="13" t="s">
        <v>311</v>
      </c>
      <c r="B911" s="14" t="s">
        <v>8</v>
      </c>
      <c r="C911" s="14" t="s">
        <v>1393</v>
      </c>
      <c r="D911" s="14"/>
      <c r="E911" s="15">
        <v>10</v>
      </c>
      <c r="F911" s="16">
        <v>19</v>
      </c>
      <c r="G911" s="16">
        <f>Table1[[#This Row],[QUANTITA'']]*Table1[[#This Row],[PREZZO UNITARIO]]</f>
        <v>190</v>
      </c>
      <c r="H911" s="17">
        <f>Table1[[#This Row],[TOTALE]]*22%</f>
        <v>41.8</v>
      </c>
      <c r="K911" s="2"/>
      <c r="L911" s="2"/>
      <c r="M911" s="2"/>
      <c r="N911" s="2"/>
    </row>
    <row r="912" spans="1:14" ht="14.25" customHeight="1">
      <c r="A912" s="13" t="s">
        <v>311</v>
      </c>
      <c r="B912" s="14" t="s">
        <v>8</v>
      </c>
      <c r="C912" s="14" t="s">
        <v>1393</v>
      </c>
      <c r="D912" s="14"/>
      <c r="E912" s="15">
        <v>30</v>
      </c>
      <c r="F912" s="16">
        <v>32</v>
      </c>
      <c r="G912" s="16">
        <f>Table1[[#This Row],[QUANTITA'']]*Table1[[#This Row],[PREZZO UNITARIO]]</f>
        <v>960</v>
      </c>
      <c r="H912" s="17">
        <f>Table1[[#This Row],[TOTALE]]*22%</f>
        <v>211.2</v>
      </c>
      <c r="K912" s="2"/>
      <c r="L912" s="2"/>
      <c r="M912" s="2"/>
      <c r="N912" s="2"/>
    </row>
    <row r="913" spans="1:14" ht="14.25" customHeight="1">
      <c r="A913" s="13" t="s">
        <v>311</v>
      </c>
      <c r="B913" s="14" t="s">
        <v>8</v>
      </c>
      <c r="C913" s="14" t="s">
        <v>1393</v>
      </c>
      <c r="D913" s="14" t="s">
        <v>10</v>
      </c>
      <c r="E913" s="15">
        <v>0</v>
      </c>
      <c r="F913" s="16">
        <v>18</v>
      </c>
      <c r="G913" s="16">
        <f>Table1[[#This Row],[QUANTITA'']]*Table1[[#This Row],[PREZZO UNITARIO]]</f>
        <v>0</v>
      </c>
      <c r="H913" s="17">
        <f>Table1[[#This Row],[TOTALE]]*22%</f>
        <v>0</v>
      </c>
      <c r="K913" s="2"/>
      <c r="L913" s="2"/>
      <c r="M913" s="2"/>
      <c r="N913" s="2"/>
    </row>
    <row r="914" spans="1:14" ht="14.25" customHeight="1">
      <c r="A914" s="13" t="s">
        <v>311</v>
      </c>
      <c r="B914" s="14" t="s">
        <v>8</v>
      </c>
      <c r="C914" s="14" t="s">
        <v>1393</v>
      </c>
      <c r="D914" s="14"/>
      <c r="E914" s="15">
        <v>20</v>
      </c>
      <c r="F914" s="16">
        <v>35</v>
      </c>
      <c r="G914" s="16">
        <f>Table1[[#This Row],[QUANTITA'']]*Table1[[#This Row],[PREZZO UNITARIO]]</f>
        <v>700</v>
      </c>
      <c r="H914" s="17">
        <f>Table1[[#This Row],[TOTALE]]*22%</f>
        <v>154</v>
      </c>
      <c r="K914" s="2"/>
      <c r="L914" s="2"/>
      <c r="M914" s="2"/>
      <c r="N914" s="2"/>
    </row>
    <row r="915" spans="1:14" ht="14.25" customHeight="1">
      <c r="A915" s="13" t="s">
        <v>312</v>
      </c>
      <c r="B915" s="14" t="s">
        <v>8</v>
      </c>
      <c r="C915" s="14" t="s">
        <v>1398</v>
      </c>
      <c r="D915" s="14"/>
      <c r="E915" s="15">
        <v>30</v>
      </c>
      <c r="F915" s="16">
        <v>11</v>
      </c>
      <c r="G915" s="16">
        <f>Table1[[#This Row],[QUANTITA'']]*Table1[[#This Row],[PREZZO UNITARIO]]</f>
        <v>330</v>
      </c>
      <c r="H915" s="17">
        <f>Table1[[#This Row],[TOTALE]]*22%</f>
        <v>72.599999999999994</v>
      </c>
      <c r="K915" s="2"/>
      <c r="L915" s="2"/>
      <c r="M915" s="2"/>
      <c r="N915" s="2"/>
    </row>
    <row r="916" spans="1:14" ht="14.25" customHeight="1">
      <c r="A916" s="13" t="s">
        <v>312</v>
      </c>
      <c r="B916" s="14" t="s">
        <v>8</v>
      </c>
      <c r="C916" s="14" t="s">
        <v>1398</v>
      </c>
      <c r="D916" s="14"/>
      <c r="E916" s="15">
        <v>20</v>
      </c>
      <c r="F916" s="16">
        <v>38</v>
      </c>
      <c r="G916" s="16">
        <f>Table1[[#This Row],[QUANTITA'']]*Table1[[#This Row],[PREZZO UNITARIO]]</f>
        <v>760</v>
      </c>
      <c r="H916" s="17">
        <f>Table1[[#This Row],[TOTALE]]*22%</f>
        <v>167.2</v>
      </c>
      <c r="K916" s="2"/>
      <c r="L916" s="2"/>
      <c r="M916" s="2"/>
      <c r="N916" s="2"/>
    </row>
    <row r="917" spans="1:14" ht="14.25" customHeight="1">
      <c r="A917" s="13" t="s">
        <v>312</v>
      </c>
      <c r="B917" s="14" t="s">
        <v>8</v>
      </c>
      <c r="C917" s="14" t="s">
        <v>1398</v>
      </c>
      <c r="D917" s="14" t="s">
        <v>10</v>
      </c>
      <c r="E917" s="15">
        <v>0</v>
      </c>
      <c r="F917" s="16">
        <v>31</v>
      </c>
      <c r="G917" s="16">
        <f>Table1[[#This Row],[QUANTITA'']]*Table1[[#This Row],[PREZZO UNITARIO]]</f>
        <v>0</v>
      </c>
      <c r="H917" s="17">
        <f>Table1[[#This Row],[TOTALE]]*22%</f>
        <v>0</v>
      </c>
      <c r="K917" s="2"/>
      <c r="L917" s="2"/>
      <c r="M917" s="2"/>
      <c r="N917" s="2"/>
    </row>
    <row r="918" spans="1:14" ht="14.25" customHeight="1">
      <c r="A918" s="13" t="s">
        <v>312</v>
      </c>
      <c r="B918" s="14" t="s">
        <v>8</v>
      </c>
      <c r="C918" s="14" t="s">
        <v>1398</v>
      </c>
      <c r="D918" s="14"/>
      <c r="E918" s="15">
        <v>10</v>
      </c>
      <c r="F918" s="16">
        <v>31</v>
      </c>
      <c r="G918" s="16">
        <f>Table1[[#This Row],[QUANTITA'']]*Table1[[#This Row],[PREZZO UNITARIO]]</f>
        <v>310</v>
      </c>
      <c r="H918" s="17">
        <f>Table1[[#This Row],[TOTALE]]*22%</f>
        <v>68.2</v>
      </c>
      <c r="K918" s="2"/>
      <c r="L918" s="2"/>
      <c r="M918" s="2"/>
      <c r="N918" s="2"/>
    </row>
    <row r="919" spans="1:14" ht="14.25" customHeight="1">
      <c r="A919" s="13" t="s">
        <v>313</v>
      </c>
      <c r="B919" s="14" t="s">
        <v>8</v>
      </c>
      <c r="C919" s="14" t="s">
        <v>1402</v>
      </c>
      <c r="D919" s="14"/>
      <c r="E919" s="15">
        <v>10</v>
      </c>
      <c r="F919" s="16">
        <v>14</v>
      </c>
      <c r="G919" s="16">
        <f>Table1[[#This Row],[QUANTITA'']]*Table1[[#This Row],[PREZZO UNITARIO]]</f>
        <v>140</v>
      </c>
      <c r="H919" s="17">
        <f>Table1[[#This Row],[TOTALE]]*22%</f>
        <v>30.8</v>
      </c>
      <c r="K919" s="2"/>
      <c r="L919" s="2"/>
      <c r="M919" s="2"/>
      <c r="N919" s="2"/>
    </row>
    <row r="920" spans="1:14" ht="14.25" customHeight="1">
      <c r="A920" s="13" t="s">
        <v>314</v>
      </c>
      <c r="B920" s="14" t="s">
        <v>8</v>
      </c>
      <c r="C920" s="14" t="s">
        <v>1391</v>
      </c>
      <c r="D920" s="14" t="s">
        <v>10</v>
      </c>
      <c r="E920" s="15">
        <v>0</v>
      </c>
      <c r="F920" s="16">
        <v>10</v>
      </c>
      <c r="G920" s="16">
        <f>Table1[[#This Row],[QUANTITA'']]*Table1[[#This Row],[PREZZO UNITARIO]]</f>
        <v>0</v>
      </c>
      <c r="H920" s="17">
        <f>Table1[[#This Row],[TOTALE]]*22%</f>
        <v>0</v>
      </c>
      <c r="K920" s="2"/>
      <c r="L920" s="2"/>
      <c r="M920" s="2"/>
      <c r="N920" s="2"/>
    </row>
    <row r="921" spans="1:14" ht="14.25" customHeight="1">
      <c r="A921" s="13" t="s">
        <v>315</v>
      </c>
      <c r="B921" s="14" t="s">
        <v>8</v>
      </c>
      <c r="C921" s="14" t="s">
        <v>1398</v>
      </c>
      <c r="D921" s="14"/>
      <c r="E921" s="15">
        <v>30</v>
      </c>
      <c r="F921" s="16">
        <v>27</v>
      </c>
      <c r="G921" s="16">
        <f>Table1[[#This Row],[QUANTITA'']]*Table1[[#This Row],[PREZZO UNITARIO]]</f>
        <v>810</v>
      </c>
      <c r="H921" s="17">
        <f>Table1[[#This Row],[TOTALE]]*22%</f>
        <v>178.2</v>
      </c>
      <c r="K921" s="2"/>
      <c r="L921" s="2"/>
      <c r="M921" s="2"/>
      <c r="N921" s="2"/>
    </row>
    <row r="922" spans="1:14" ht="14.25" customHeight="1">
      <c r="A922" s="13" t="s">
        <v>315</v>
      </c>
      <c r="B922" s="14" t="s">
        <v>8</v>
      </c>
      <c r="C922" s="14" t="s">
        <v>1398</v>
      </c>
      <c r="D922" s="14" t="s">
        <v>10</v>
      </c>
      <c r="E922" s="15">
        <v>0</v>
      </c>
      <c r="F922" s="16">
        <v>17</v>
      </c>
      <c r="G922" s="16">
        <f>Table1[[#This Row],[QUANTITA'']]*Table1[[#This Row],[PREZZO UNITARIO]]</f>
        <v>0</v>
      </c>
      <c r="H922" s="17">
        <f>Table1[[#This Row],[TOTALE]]*22%</f>
        <v>0</v>
      </c>
      <c r="K922" s="2"/>
      <c r="L922" s="2"/>
      <c r="M922" s="2"/>
      <c r="N922" s="2"/>
    </row>
    <row r="923" spans="1:14" ht="14.25" customHeight="1">
      <c r="A923" s="13" t="s">
        <v>316</v>
      </c>
      <c r="B923" s="14" t="s">
        <v>8</v>
      </c>
      <c r="C923" s="14" t="s">
        <v>1398</v>
      </c>
      <c r="D923" s="14"/>
      <c r="E923" s="15">
        <v>30</v>
      </c>
      <c r="F923" s="16">
        <v>27</v>
      </c>
      <c r="G923" s="16">
        <f>Table1[[#This Row],[QUANTITA'']]*Table1[[#This Row],[PREZZO UNITARIO]]</f>
        <v>810</v>
      </c>
      <c r="H923" s="17">
        <f>Table1[[#This Row],[TOTALE]]*22%</f>
        <v>178.2</v>
      </c>
      <c r="K923" s="2"/>
      <c r="L923" s="2"/>
      <c r="M923" s="2"/>
      <c r="N923" s="2"/>
    </row>
    <row r="924" spans="1:14" ht="14.25" customHeight="1">
      <c r="A924" s="13" t="s">
        <v>316</v>
      </c>
      <c r="B924" s="14" t="s">
        <v>8</v>
      </c>
      <c r="C924" s="14" t="s">
        <v>1398</v>
      </c>
      <c r="D924" s="14" t="s">
        <v>10</v>
      </c>
      <c r="E924" s="15">
        <v>0</v>
      </c>
      <c r="F924" s="16">
        <v>32</v>
      </c>
      <c r="G924" s="16">
        <f>Table1[[#This Row],[QUANTITA'']]*Table1[[#This Row],[PREZZO UNITARIO]]</f>
        <v>0</v>
      </c>
      <c r="H924" s="17">
        <f>Table1[[#This Row],[TOTALE]]*22%</f>
        <v>0</v>
      </c>
      <c r="K924" s="2"/>
      <c r="L924" s="2"/>
      <c r="M924" s="2"/>
      <c r="N924" s="2"/>
    </row>
    <row r="925" spans="1:14" ht="14.25" customHeight="1">
      <c r="A925" s="13" t="s">
        <v>317</v>
      </c>
      <c r="B925" s="14" t="s">
        <v>8</v>
      </c>
      <c r="C925" s="14" t="s">
        <v>1398</v>
      </c>
      <c r="D925" s="14"/>
      <c r="E925" s="15">
        <v>30</v>
      </c>
      <c r="F925" s="16">
        <v>24</v>
      </c>
      <c r="G925" s="16">
        <f>Table1[[#This Row],[QUANTITA'']]*Table1[[#This Row],[PREZZO UNITARIO]]</f>
        <v>720</v>
      </c>
      <c r="H925" s="17">
        <f>Table1[[#This Row],[TOTALE]]*22%</f>
        <v>158.4</v>
      </c>
      <c r="K925" s="2"/>
      <c r="L925" s="2"/>
      <c r="M925" s="2"/>
      <c r="N925" s="2"/>
    </row>
    <row r="926" spans="1:14" ht="14.25" customHeight="1">
      <c r="A926" s="13" t="s">
        <v>317</v>
      </c>
      <c r="B926" s="14" t="s">
        <v>8</v>
      </c>
      <c r="C926" s="14" t="s">
        <v>1398</v>
      </c>
      <c r="D926" s="14" t="s">
        <v>10</v>
      </c>
      <c r="E926" s="15">
        <v>0</v>
      </c>
      <c r="F926" s="16">
        <v>29</v>
      </c>
      <c r="G926" s="16">
        <f>Table1[[#This Row],[QUANTITA'']]*Table1[[#This Row],[PREZZO UNITARIO]]</f>
        <v>0</v>
      </c>
      <c r="H926" s="17">
        <f>Table1[[#This Row],[TOTALE]]*22%</f>
        <v>0</v>
      </c>
      <c r="K926" s="2"/>
      <c r="L926" s="2"/>
      <c r="M926" s="2"/>
      <c r="N926" s="2"/>
    </row>
    <row r="927" spans="1:14" ht="14.25" customHeight="1">
      <c r="A927" s="13" t="s">
        <v>318</v>
      </c>
      <c r="B927" s="14" t="s">
        <v>8</v>
      </c>
      <c r="C927" s="14" t="s">
        <v>1398</v>
      </c>
      <c r="D927" s="14" t="s">
        <v>10</v>
      </c>
      <c r="E927" s="15">
        <v>0</v>
      </c>
      <c r="F927" s="16">
        <v>26</v>
      </c>
      <c r="G927" s="16">
        <f>Table1[[#This Row],[QUANTITA'']]*Table1[[#This Row],[PREZZO UNITARIO]]</f>
        <v>0</v>
      </c>
      <c r="H927" s="17">
        <f>Table1[[#This Row],[TOTALE]]*22%</f>
        <v>0</v>
      </c>
      <c r="K927" s="2"/>
      <c r="L927" s="2"/>
      <c r="M927" s="2"/>
      <c r="N927" s="2"/>
    </row>
    <row r="928" spans="1:14" ht="14.25" customHeight="1">
      <c r="A928" s="13" t="s">
        <v>319</v>
      </c>
      <c r="B928" s="14" t="s">
        <v>8</v>
      </c>
      <c r="C928" s="14" t="s">
        <v>1402</v>
      </c>
      <c r="D928" s="14" t="s">
        <v>10</v>
      </c>
      <c r="E928" s="15">
        <v>0</v>
      </c>
      <c r="F928" s="16">
        <v>20</v>
      </c>
      <c r="G928" s="16">
        <f>Table1[[#This Row],[QUANTITA'']]*Table1[[#This Row],[PREZZO UNITARIO]]</f>
        <v>0</v>
      </c>
      <c r="H928" s="17">
        <f>Table1[[#This Row],[TOTALE]]*22%</f>
        <v>0</v>
      </c>
      <c r="K928" s="2"/>
      <c r="L928" s="2"/>
      <c r="M928" s="2"/>
      <c r="N928" s="2"/>
    </row>
    <row r="929" spans="1:14" ht="14.25" customHeight="1">
      <c r="A929" s="13" t="s">
        <v>319</v>
      </c>
      <c r="B929" s="14" t="s">
        <v>8</v>
      </c>
      <c r="C929" s="14" t="s">
        <v>1402</v>
      </c>
      <c r="D929" s="14"/>
      <c r="E929" s="15">
        <v>10</v>
      </c>
      <c r="F929" s="16">
        <v>31</v>
      </c>
      <c r="G929" s="16">
        <f>Table1[[#This Row],[QUANTITA'']]*Table1[[#This Row],[PREZZO UNITARIO]]</f>
        <v>310</v>
      </c>
      <c r="H929" s="17">
        <f>Table1[[#This Row],[TOTALE]]*22%</f>
        <v>68.2</v>
      </c>
      <c r="K929" s="2"/>
      <c r="L929" s="2"/>
      <c r="M929" s="2"/>
      <c r="N929" s="2"/>
    </row>
    <row r="930" spans="1:14" ht="14.25" customHeight="1">
      <c r="A930" s="13" t="s">
        <v>319</v>
      </c>
      <c r="B930" s="14" t="s">
        <v>8</v>
      </c>
      <c r="C930" s="14" t="s">
        <v>1402</v>
      </c>
      <c r="D930" s="14"/>
      <c r="E930" s="15">
        <v>30</v>
      </c>
      <c r="F930" s="16">
        <v>28</v>
      </c>
      <c r="G930" s="16">
        <f>Table1[[#This Row],[QUANTITA'']]*Table1[[#This Row],[PREZZO UNITARIO]]</f>
        <v>840</v>
      </c>
      <c r="H930" s="17">
        <f>Table1[[#This Row],[TOTALE]]*22%</f>
        <v>184.8</v>
      </c>
      <c r="K930" s="2"/>
      <c r="L930" s="2"/>
      <c r="M930" s="2"/>
      <c r="N930" s="2"/>
    </row>
    <row r="931" spans="1:14" ht="14.25" customHeight="1">
      <c r="A931" s="13" t="s">
        <v>320</v>
      </c>
      <c r="B931" s="14" t="s">
        <v>8</v>
      </c>
      <c r="C931" s="14" t="s">
        <v>1398</v>
      </c>
      <c r="D931" s="14" t="s">
        <v>10</v>
      </c>
      <c r="E931" s="15">
        <v>0</v>
      </c>
      <c r="F931" s="16">
        <v>33</v>
      </c>
      <c r="G931" s="16">
        <f>Table1[[#This Row],[QUANTITA'']]*Table1[[#This Row],[PREZZO UNITARIO]]</f>
        <v>0</v>
      </c>
      <c r="H931" s="17">
        <f>Table1[[#This Row],[TOTALE]]*22%</f>
        <v>0</v>
      </c>
      <c r="K931" s="2"/>
      <c r="L931" s="2"/>
      <c r="M931" s="2"/>
      <c r="N931" s="2"/>
    </row>
    <row r="932" spans="1:14" ht="14.25" customHeight="1">
      <c r="A932" s="13" t="s">
        <v>320</v>
      </c>
      <c r="B932" s="14" t="s">
        <v>8</v>
      </c>
      <c r="C932" s="14" t="s">
        <v>1398</v>
      </c>
      <c r="D932" s="14"/>
      <c r="E932" s="15">
        <v>30</v>
      </c>
      <c r="F932" s="16">
        <v>33</v>
      </c>
      <c r="G932" s="16">
        <f>Table1[[#This Row],[QUANTITA'']]*Table1[[#This Row],[PREZZO UNITARIO]]</f>
        <v>990</v>
      </c>
      <c r="H932" s="17">
        <f>Table1[[#This Row],[TOTALE]]*22%</f>
        <v>217.8</v>
      </c>
      <c r="K932" s="2"/>
      <c r="L932" s="2"/>
      <c r="M932" s="2"/>
      <c r="N932" s="2"/>
    </row>
    <row r="933" spans="1:14" ht="14.25" customHeight="1">
      <c r="A933" s="13" t="s">
        <v>321</v>
      </c>
      <c r="B933" s="14" t="s">
        <v>8</v>
      </c>
      <c r="C933" s="14" t="s">
        <v>1398</v>
      </c>
      <c r="D933" s="14" t="s">
        <v>10</v>
      </c>
      <c r="E933" s="15">
        <v>0</v>
      </c>
      <c r="F933" s="16">
        <v>10</v>
      </c>
      <c r="G933" s="16">
        <f>Table1[[#This Row],[QUANTITA'']]*Table1[[#This Row],[PREZZO UNITARIO]]</f>
        <v>0</v>
      </c>
      <c r="H933" s="17">
        <f>Table1[[#This Row],[TOTALE]]*22%</f>
        <v>0</v>
      </c>
      <c r="K933" s="2"/>
      <c r="L933" s="2"/>
      <c r="M933" s="2"/>
      <c r="N933" s="2"/>
    </row>
    <row r="934" spans="1:14" ht="14.25" customHeight="1">
      <c r="A934" s="13" t="s">
        <v>321</v>
      </c>
      <c r="B934" s="14" t="s">
        <v>8</v>
      </c>
      <c r="C934" s="14" t="s">
        <v>1398</v>
      </c>
      <c r="D934" s="14"/>
      <c r="E934" s="15">
        <v>30</v>
      </c>
      <c r="F934" s="16">
        <v>12</v>
      </c>
      <c r="G934" s="16">
        <f>Table1[[#This Row],[QUANTITA'']]*Table1[[#This Row],[PREZZO UNITARIO]]</f>
        <v>360</v>
      </c>
      <c r="H934" s="17">
        <f>Table1[[#This Row],[TOTALE]]*22%</f>
        <v>79.2</v>
      </c>
      <c r="K934" s="2"/>
      <c r="L934" s="2"/>
      <c r="M934" s="2"/>
      <c r="N934" s="2"/>
    </row>
    <row r="935" spans="1:14" ht="14.25" customHeight="1">
      <c r="A935" s="13" t="s">
        <v>321</v>
      </c>
      <c r="B935" s="14" t="s">
        <v>8</v>
      </c>
      <c r="C935" s="14" t="s">
        <v>1398</v>
      </c>
      <c r="D935" s="14"/>
      <c r="E935" s="15">
        <v>10</v>
      </c>
      <c r="F935" s="16">
        <v>19</v>
      </c>
      <c r="G935" s="16">
        <f>Table1[[#This Row],[QUANTITA'']]*Table1[[#This Row],[PREZZO UNITARIO]]</f>
        <v>190</v>
      </c>
      <c r="H935" s="17">
        <f>Table1[[#This Row],[TOTALE]]*22%</f>
        <v>41.8</v>
      </c>
      <c r="K935" s="2"/>
      <c r="L935" s="2"/>
      <c r="M935" s="2"/>
      <c r="N935" s="2"/>
    </row>
    <row r="936" spans="1:14" ht="14.25" customHeight="1">
      <c r="A936" s="13" t="s">
        <v>322</v>
      </c>
      <c r="B936" s="14" t="s">
        <v>8</v>
      </c>
      <c r="C936" s="14" t="s">
        <v>1393</v>
      </c>
      <c r="D936" s="14" t="s">
        <v>10</v>
      </c>
      <c r="E936" s="15">
        <v>0</v>
      </c>
      <c r="F936" s="16">
        <v>25</v>
      </c>
      <c r="G936" s="16">
        <f>Table1[[#This Row],[QUANTITA'']]*Table1[[#This Row],[PREZZO UNITARIO]]</f>
        <v>0</v>
      </c>
      <c r="H936" s="17">
        <f>Table1[[#This Row],[TOTALE]]*22%</f>
        <v>0</v>
      </c>
      <c r="K936" s="2"/>
      <c r="L936" s="2"/>
      <c r="M936" s="2"/>
      <c r="N936" s="2"/>
    </row>
    <row r="937" spans="1:14" ht="14.25" customHeight="1">
      <c r="A937" s="13" t="s">
        <v>322</v>
      </c>
      <c r="B937" s="14" t="s">
        <v>8</v>
      </c>
      <c r="C937" s="14" t="s">
        <v>1393</v>
      </c>
      <c r="D937" s="14"/>
      <c r="E937" s="15">
        <v>30</v>
      </c>
      <c r="F937" s="16">
        <v>29</v>
      </c>
      <c r="G937" s="16">
        <f>Table1[[#This Row],[QUANTITA'']]*Table1[[#This Row],[PREZZO UNITARIO]]</f>
        <v>870</v>
      </c>
      <c r="H937" s="17">
        <f>Table1[[#This Row],[TOTALE]]*22%</f>
        <v>191.4</v>
      </c>
      <c r="K937" s="2"/>
      <c r="L937" s="2"/>
      <c r="M937" s="2"/>
      <c r="N937" s="2"/>
    </row>
    <row r="938" spans="1:14" ht="14.25" customHeight="1">
      <c r="A938" s="13" t="s">
        <v>322</v>
      </c>
      <c r="B938" s="14" t="s">
        <v>8</v>
      </c>
      <c r="C938" s="14" t="s">
        <v>1393</v>
      </c>
      <c r="D938" s="14"/>
      <c r="E938" s="15">
        <v>10</v>
      </c>
      <c r="F938" s="16">
        <v>26</v>
      </c>
      <c r="G938" s="16">
        <f>Table1[[#This Row],[QUANTITA'']]*Table1[[#This Row],[PREZZO UNITARIO]]</f>
        <v>260</v>
      </c>
      <c r="H938" s="17">
        <f>Table1[[#This Row],[TOTALE]]*22%</f>
        <v>57.2</v>
      </c>
      <c r="K938" s="2"/>
      <c r="L938" s="2"/>
      <c r="M938" s="2"/>
      <c r="N938" s="2"/>
    </row>
    <row r="939" spans="1:14" ht="14.25" customHeight="1">
      <c r="A939" s="13" t="s">
        <v>323</v>
      </c>
      <c r="B939" s="14" t="s">
        <v>8</v>
      </c>
      <c r="C939" s="14" t="s">
        <v>43</v>
      </c>
      <c r="D939" s="14" t="s">
        <v>10</v>
      </c>
      <c r="E939" s="15">
        <v>0</v>
      </c>
      <c r="F939" s="16">
        <v>16</v>
      </c>
      <c r="G939" s="16">
        <f>Table1[[#This Row],[QUANTITA'']]*Table1[[#This Row],[PREZZO UNITARIO]]</f>
        <v>0</v>
      </c>
      <c r="H939" s="17">
        <f>Table1[[#This Row],[TOTALE]]*22%</f>
        <v>0</v>
      </c>
      <c r="K939" s="2"/>
      <c r="L939" s="2"/>
      <c r="M939" s="2"/>
      <c r="N939" s="2"/>
    </row>
    <row r="940" spans="1:14" ht="14.25" customHeight="1">
      <c r="A940" s="13" t="s">
        <v>323</v>
      </c>
      <c r="B940" s="14" t="s">
        <v>8</v>
      </c>
      <c r="C940" s="14" t="s">
        <v>43</v>
      </c>
      <c r="D940" s="14"/>
      <c r="E940" s="15">
        <v>10</v>
      </c>
      <c r="F940" s="16">
        <v>22</v>
      </c>
      <c r="G940" s="16">
        <f>Table1[[#This Row],[QUANTITA'']]*Table1[[#This Row],[PREZZO UNITARIO]]</f>
        <v>220</v>
      </c>
      <c r="H940" s="17">
        <f>Table1[[#This Row],[TOTALE]]*22%</f>
        <v>48.4</v>
      </c>
      <c r="K940" s="2"/>
      <c r="L940" s="2"/>
      <c r="M940" s="2"/>
      <c r="N940" s="2"/>
    </row>
    <row r="941" spans="1:14" ht="14.25" customHeight="1">
      <c r="A941" s="13" t="s">
        <v>323</v>
      </c>
      <c r="B941" s="14" t="s">
        <v>8</v>
      </c>
      <c r="C941" s="14" t="s">
        <v>43</v>
      </c>
      <c r="D941" s="14"/>
      <c r="E941" s="15">
        <v>20</v>
      </c>
      <c r="F941" s="16">
        <v>13</v>
      </c>
      <c r="G941" s="16">
        <f>Table1[[#This Row],[QUANTITA'']]*Table1[[#This Row],[PREZZO UNITARIO]]</f>
        <v>260</v>
      </c>
      <c r="H941" s="17">
        <f>Table1[[#This Row],[TOTALE]]*22%</f>
        <v>57.2</v>
      </c>
      <c r="K941" s="2"/>
      <c r="L941" s="2"/>
      <c r="M941" s="2"/>
      <c r="N941" s="2"/>
    </row>
    <row r="942" spans="1:14" ht="14.25" customHeight="1">
      <c r="A942" s="13" t="s">
        <v>323</v>
      </c>
      <c r="B942" s="14" t="s">
        <v>8</v>
      </c>
      <c r="C942" s="14" t="s">
        <v>43</v>
      </c>
      <c r="D942" s="14"/>
      <c r="E942" s="15">
        <v>30</v>
      </c>
      <c r="F942" s="16">
        <v>28</v>
      </c>
      <c r="G942" s="16">
        <f>Table1[[#This Row],[QUANTITA'']]*Table1[[#This Row],[PREZZO UNITARIO]]</f>
        <v>840</v>
      </c>
      <c r="H942" s="17">
        <f>Table1[[#This Row],[TOTALE]]*22%</f>
        <v>184.8</v>
      </c>
      <c r="K942" s="2"/>
      <c r="L942" s="2"/>
      <c r="M942" s="2"/>
      <c r="N942" s="2"/>
    </row>
    <row r="943" spans="1:14" ht="14.25" customHeight="1">
      <c r="A943" s="13" t="s">
        <v>324</v>
      </c>
      <c r="B943" s="14" t="s">
        <v>8</v>
      </c>
      <c r="C943" s="14" t="s">
        <v>1398</v>
      </c>
      <c r="D943" s="14"/>
      <c r="E943" s="15">
        <v>10</v>
      </c>
      <c r="F943" s="16">
        <v>11</v>
      </c>
      <c r="G943" s="16">
        <f>Table1[[#This Row],[QUANTITA'']]*Table1[[#This Row],[PREZZO UNITARIO]]</f>
        <v>110</v>
      </c>
      <c r="H943" s="17">
        <f>Table1[[#This Row],[TOTALE]]*22%</f>
        <v>24.2</v>
      </c>
      <c r="K943" s="2"/>
      <c r="L943" s="2"/>
      <c r="M943" s="2"/>
      <c r="N943" s="2"/>
    </row>
    <row r="944" spans="1:14" ht="14.25" customHeight="1">
      <c r="A944" s="13" t="s">
        <v>324</v>
      </c>
      <c r="B944" s="14" t="s">
        <v>8</v>
      </c>
      <c r="C944" s="14" t="s">
        <v>1398</v>
      </c>
      <c r="D944" s="14" t="s">
        <v>10</v>
      </c>
      <c r="E944" s="15">
        <v>0</v>
      </c>
      <c r="F944" s="16">
        <v>14</v>
      </c>
      <c r="G944" s="16">
        <f>Table1[[#This Row],[QUANTITA'']]*Table1[[#This Row],[PREZZO UNITARIO]]</f>
        <v>0</v>
      </c>
      <c r="H944" s="17">
        <f>Table1[[#This Row],[TOTALE]]*22%</f>
        <v>0</v>
      </c>
      <c r="K944" s="2"/>
      <c r="L944" s="2"/>
      <c r="M944" s="2"/>
      <c r="N944" s="2"/>
    </row>
    <row r="945" spans="1:14" ht="14.25" customHeight="1">
      <c r="A945" s="13" t="s">
        <v>325</v>
      </c>
      <c r="B945" s="14" t="s">
        <v>8</v>
      </c>
      <c r="C945" s="14" t="s">
        <v>1398</v>
      </c>
      <c r="D945" s="14" t="s">
        <v>10</v>
      </c>
      <c r="E945" s="15">
        <v>0</v>
      </c>
      <c r="F945" s="16">
        <v>29</v>
      </c>
      <c r="G945" s="16">
        <f>Table1[[#This Row],[QUANTITA'']]*Table1[[#This Row],[PREZZO UNITARIO]]</f>
        <v>0</v>
      </c>
      <c r="H945" s="17">
        <f>Table1[[#This Row],[TOTALE]]*22%</f>
        <v>0</v>
      </c>
      <c r="K945" s="2"/>
      <c r="L945" s="2"/>
      <c r="M945" s="2"/>
      <c r="N945" s="2"/>
    </row>
    <row r="946" spans="1:14" ht="14.25" customHeight="1">
      <c r="A946" s="13" t="s">
        <v>325</v>
      </c>
      <c r="B946" s="14" t="s">
        <v>8</v>
      </c>
      <c r="C946" s="14" t="s">
        <v>1398</v>
      </c>
      <c r="D946" s="14"/>
      <c r="E946" s="15">
        <v>20</v>
      </c>
      <c r="F946" s="16">
        <v>10</v>
      </c>
      <c r="G946" s="16">
        <f>Table1[[#This Row],[QUANTITA'']]*Table1[[#This Row],[PREZZO UNITARIO]]</f>
        <v>200</v>
      </c>
      <c r="H946" s="17">
        <f>Table1[[#This Row],[TOTALE]]*22%</f>
        <v>44</v>
      </c>
      <c r="K946" s="2"/>
      <c r="L946" s="2"/>
      <c r="M946" s="2"/>
      <c r="N946" s="2"/>
    </row>
    <row r="947" spans="1:14" ht="14.25" customHeight="1">
      <c r="A947" s="13" t="s">
        <v>325</v>
      </c>
      <c r="B947" s="14" t="s">
        <v>8</v>
      </c>
      <c r="C947" s="14" t="s">
        <v>1398</v>
      </c>
      <c r="D947" s="14"/>
      <c r="E947" s="15">
        <v>10</v>
      </c>
      <c r="F947" s="16">
        <v>20</v>
      </c>
      <c r="G947" s="16">
        <f>Table1[[#This Row],[QUANTITA'']]*Table1[[#This Row],[PREZZO UNITARIO]]</f>
        <v>200</v>
      </c>
      <c r="H947" s="17">
        <f>Table1[[#This Row],[TOTALE]]*22%</f>
        <v>44</v>
      </c>
      <c r="K947" s="2"/>
      <c r="L947" s="2"/>
      <c r="M947" s="2"/>
      <c r="N947" s="2"/>
    </row>
    <row r="948" spans="1:14" ht="14.25" customHeight="1">
      <c r="A948" s="13" t="s">
        <v>325</v>
      </c>
      <c r="B948" s="14" t="s">
        <v>8</v>
      </c>
      <c r="C948" s="14" t="s">
        <v>1398</v>
      </c>
      <c r="D948" s="14"/>
      <c r="E948" s="15">
        <v>30</v>
      </c>
      <c r="F948" s="16">
        <v>33</v>
      </c>
      <c r="G948" s="16">
        <f>Table1[[#This Row],[QUANTITA'']]*Table1[[#This Row],[PREZZO UNITARIO]]</f>
        <v>990</v>
      </c>
      <c r="H948" s="17">
        <f>Table1[[#This Row],[TOTALE]]*22%</f>
        <v>217.8</v>
      </c>
      <c r="K948" s="2"/>
      <c r="L948" s="2"/>
      <c r="M948" s="2"/>
      <c r="N948" s="2"/>
    </row>
    <row r="949" spans="1:14" ht="14.25" customHeight="1">
      <c r="A949" s="13" t="s">
        <v>326</v>
      </c>
      <c r="B949" s="14" t="s">
        <v>8</v>
      </c>
      <c r="C949" s="14" t="s">
        <v>70</v>
      </c>
      <c r="D949" s="14" t="s">
        <v>10</v>
      </c>
      <c r="E949" s="15">
        <v>0</v>
      </c>
      <c r="F949" s="16">
        <v>29</v>
      </c>
      <c r="G949" s="16">
        <f>Table1[[#This Row],[QUANTITA'']]*Table1[[#This Row],[PREZZO UNITARIO]]</f>
        <v>0</v>
      </c>
      <c r="H949" s="17">
        <f>Table1[[#This Row],[TOTALE]]*22%</f>
        <v>0</v>
      </c>
      <c r="K949" s="2"/>
      <c r="L949" s="2"/>
      <c r="M949" s="2"/>
      <c r="N949" s="2"/>
    </row>
    <row r="950" spans="1:14" ht="14.25" customHeight="1">
      <c r="A950" s="13" t="s">
        <v>327</v>
      </c>
      <c r="B950" s="14" t="s">
        <v>8</v>
      </c>
      <c r="C950" s="14" t="s">
        <v>1402</v>
      </c>
      <c r="D950" s="14"/>
      <c r="E950" s="15">
        <v>30</v>
      </c>
      <c r="F950" s="16">
        <v>18</v>
      </c>
      <c r="G950" s="16">
        <f>Table1[[#This Row],[QUANTITA'']]*Table1[[#This Row],[PREZZO UNITARIO]]</f>
        <v>540</v>
      </c>
      <c r="H950" s="17">
        <f>Table1[[#This Row],[TOTALE]]*22%</f>
        <v>118.8</v>
      </c>
      <c r="K950" s="2"/>
      <c r="L950" s="2"/>
      <c r="M950" s="2"/>
      <c r="N950" s="2"/>
    </row>
    <row r="951" spans="1:14" ht="14.25" customHeight="1">
      <c r="A951" s="13" t="s">
        <v>328</v>
      </c>
      <c r="B951" s="14" t="s">
        <v>8</v>
      </c>
      <c r="C951" s="14" t="s">
        <v>1391</v>
      </c>
      <c r="D951" s="14"/>
      <c r="E951" s="15">
        <v>30</v>
      </c>
      <c r="F951" s="16">
        <v>35</v>
      </c>
      <c r="G951" s="16">
        <f>Table1[[#This Row],[QUANTITA'']]*Table1[[#This Row],[PREZZO UNITARIO]]</f>
        <v>1050</v>
      </c>
      <c r="H951" s="17">
        <f>Table1[[#This Row],[TOTALE]]*22%</f>
        <v>231</v>
      </c>
      <c r="K951" s="2"/>
      <c r="L951" s="2"/>
      <c r="M951" s="2"/>
      <c r="N951" s="2"/>
    </row>
    <row r="952" spans="1:14" ht="14.25" customHeight="1">
      <c r="A952" s="13" t="s">
        <v>328</v>
      </c>
      <c r="B952" s="14" t="s">
        <v>8</v>
      </c>
      <c r="C952" s="14" t="s">
        <v>1391</v>
      </c>
      <c r="D952" s="14" t="s">
        <v>10</v>
      </c>
      <c r="E952" s="15">
        <v>0</v>
      </c>
      <c r="F952" s="16">
        <v>28</v>
      </c>
      <c r="G952" s="16">
        <f>Table1[[#This Row],[QUANTITA'']]*Table1[[#This Row],[PREZZO UNITARIO]]</f>
        <v>0</v>
      </c>
      <c r="H952" s="17">
        <f>Table1[[#This Row],[TOTALE]]*22%</f>
        <v>0</v>
      </c>
      <c r="K952" s="2"/>
      <c r="L952" s="2"/>
      <c r="M952" s="2"/>
      <c r="N952" s="2"/>
    </row>
    <row r="953" spans="1:14" ht="14.25" customHeight="1">
      <c r="A953" s="13" t="s">
        <v>329</v>
      </c>
      <c r="B953" s="14" t="s">
        <v>8</v>
      </c>
      <c r="C953" s="14" t="s">
        <v>1393</v>
      </c>
      <c r="D953" s="14" t="s">
        <v>10</v>
      </c>
      <c r="E953" s="15">
        <v>0</v>
      </c>
      <c r="F953" s="16">
        <v>19</v>
      </c>
      <c r="G953" s="16">
        <f>Table1[[#This Row],[QUANTITA'']]*Table1[[#This Row],[PREZZO UNITARIO]]</f>
        <v>0</v>
      </c>
      <c r="H953" s="17">
        <f>Table1[[#This Row],[TOTALE]]*22%</f>
        <v>0</v>
      </c>
      <c r="K953" s="2"/>
      <c r="L953" s="2"/>
      <c r="M953" s="2"/>
      <c r="N953" s="2"/>
    </row>
    <row r="954" spans="1:14" ht="14.25" customHeight="1">
      <c r="A954" s="13" t="s">
        <v>329</v>
      </c>
      <c r="B954" s="14" t="s">
        <v>8</v>
      </c>
      <c r="C954" s="14" t="s">
        <v>1393</v>
      </c>
      <c r="D954" s="14"/>
      <c r="E954" s="15">
        <v>20</v>
      </c>
      <c r="F954" s="16">
        <v>10</v>
      </c>
      <c r="G954" s="16">
        <f>Table1[[#This Row],[QUANTITA'']]*Table1[[#This Row],[PREZZO UNITARIO]]</f>
        <v>200</v>
      </c>
      <c r="H954" s="17">
        <f>Table1[[#This Row],[TOTALE]]*22%</f>
        <v>44</v>
      </c>
      <c r="K954" s="2"/>
      <c r="L954" s="2"/>
      <c r="M954" s="2"/>
      <c r="N954" s="2"/>
    </row>
    <row r="955" spans="1:14" ht="14.25" customHeight="1">
      <c r="A955" s="13" t="s">
        <v>329</v>
      </c>
      <c r="B955" s="14" t="s">
        <v>8</v>
      </c>
      <c r="C955" s="14" t="s">
        <v>1393</v>
      </c>
      <c r="D955" s="14"/>
      <c r="E955" s="15">
        <v>30</v>
      </c>
      <c r="F955" s="16">
        <v>11</v>
      </c>
      <c r="G955" s="16">
        <f>Table1[[#This Row],[QUANTITA'']]*Table1[[#This Row],[PREZZO UNITARIO]]</f>
        <v>330</v>
      </c>
      <c r="H955" s="17">
        <f>Table1[[#This Row],[TOTALE]]*22%</f>
        <v>72.599999999999994</v>
      </c>
      <c r="K955" s="2"/>
      <c r="L955" s="2"/>
      <c r="M955" s="2"/>
      <c r="N955" s="2"/>
    </row>
    <row r="956" spans="1:14" ht="14.25" customHeight="1">
      <c r="A956" s="13" t="s">
        <v>330</v>
      </c>
      <c r="B956" s="14" t="s">
        <v>8</v>
      </c>
      <c r="C956" s="14" t="s">
        <v>1398</v>
      </c>
      <c r="D956" s="14"/>
      <c r="E956" s="15">
        <v>20</v>
      </c>
      <c r="F956" s="16">
        <v>10</v>
      </c>
      <c r="G956" s="16">
        <f>Table1[[#This Row],[QUANTITA'']]*Table1[[#This Row],[PREZZO UNITARIO]]</f>
        <v>200</v>
      </c>
      <c r="H956" s="17">
        <f>Table1[[#This Row],[TOTALE]]*22%</f>
        <v>44</v>
      </c>
      <c r="K956" s="2"/>
      <c r="L956" s="2"/>
      <c r="M956" s="2"/>
      <c r="N956" s="2"/>
    </row>
    <row r="957" spans="1:14" ht="14.25" customHeight="1">
      <c r="A957" s="13" t="s">
        <v>330</v>
      </c>
      <c r="B957" s="14" t="s">
        <v>8</v>
      </c>
      <c r="C957" s="14" t="s">
        <v>1398</v>
      </c>
      <c r="D957" s="14" t="s">
        <v>10</v>
      </c>
      <c r="E957" s="15">
        <v>0</v>
      </c>
      <c r="F957" s="16">
        <v>31</v>
      </c>
      <c r="G957" s="16">
        <f>Table1[[#This Row],[QUANTITA'']]*Table1[[#This Row],[PREZZO UNITARIO]]</f>
        <v>0</v>
      </c>
      <c r="H957" s="17">
        <f>Table1[[#This Row],[TOTALE]]*22%</f>
        <v>0</v>
      </c>
      <c r="K957" s="2"/>
      <c r="L957" s="2"/>
      <c r="M957" s="2"/>
      <c r="N957" s="2"/>
    </row>
    <row r="958" spans="1:14" ht="14.25" customHeight="1">
      <c r="A958" s="13" t="s">
        <v>331</v>
      </c>
      <c r="B958" s="14" t="s">
        <v>8</v>
      </c>
      <c r="C958" s="14" t="s">
        <v>1398</v>
      </c>
      <c r="D958" s="14" t="s">
        <v>10</v>
      </c>
      <c r="E958" s="15">
        <v>0</v>
      </c>
      <c r="F958" s="16">
        <v>23</v>
      </c>
      <c r="G958" s="16">
        <f>Table1[[#This Row],[QUANTITA'']]*Table1[[#This Row],[PREZZO UNITARIO]]</f>
        <v>0</v>
      </c>
      <c r="H958" s="17">
        <f>Table1[[#This Row],[TOTALE]]*22%</f>
        <v>0</v>
      </c>
      <c r="K958" s="2"/>
      <c r="L958" s="2"/>
      <c r="M958" s="2"/>
      <c r="N958" s="2"/>
    </row>
    <row r="959" spans="1:14" ht="14.25" customHeight="1">
      <c r="A959" s="13" t="s">
        <v>331</v>
      </c>
      <c r="B959" s="14" t="s">
        <v>8</v>
      </c>
      <c r="C959" s="14" t="s">
        <v>1398</v>
      </c>
      <c r="D959" s="14"/>
      <c r="E959" s="15">
        <v>30</v>
      </c>
      <c r="F959" s="16">
        <v>37</v>
      </c>
      <c r="G959" s="16">
        <f>Table1[[#This Row],[QUANTITA'']]*Table1[[#This Row],[PREZZO UNITARIO]]</f>
        <v>1110</v>
      </c>
      <c r="H959" s="17">
        <f>Table1[[#This Row],[TOTALE]]*22%</f>
        <v>244.2</v>
      </c>
      <c r="K959" s="2"/>
      <c r="L959" s="2"/>
      <c r="M959" s="2"/>
      <c r="N959" s="2"/>
    </row>
    <row r="960" spans="1:14" ht="14.25" customHeight="1">
      <c r="A960" s="13" t="s">
        <v>332</v>
      </c>
      <c r="B960" s="14" t="s">
        <v>8</v>
      </c>
      <c r="C960" s="14" t="s">
        <v>1402</v>
      </c>
      <c r="D960" s="14"/>
      <c r="E960" s="15">
        <v>20</v>
      </c>
      <c r="F960" s="16">
        <v>17</v>
      </c>
      <c r="G960" s="16">
        <f>Table1[[#This Row],[QUANTITA'']]*Table1[[#This Row],[PREZZO UNITARIO]]</f>
        <v>340</v>
      </c>
      <c r="H960" s="17">
        <f>Table1[[#This Row],[TOTALE]]*22%</f>
        <v>74.8</v>
      </c>
      <c r="K960" s="2"/>
      <c r="L960" s="2"/>
      <c r="M960" s="2"/>
      <c r="N960" s="2"/>
    </row>
    <row r="961" spans="1:14" ht="14.25" customHeight="1">
      <c r="A961" s="13" t="s">
        <v>332</v>
      </c>
      <c r="B961" s="14" t="s">
        <v>8</v>
      </c>
      <c r="C961" s="14" t="s">
        <v>1402</v>
      </c>
      <c r="D961" s="14" t="s">
        <v>10</v>
      </c>
      <c r="E961" s="15">
        <v>0</v>
      </c>
      <c r="F961" s="16">
        <v>35</v>
      </c>
      <c r="G961" s="16">
        <f>Table1[[#This Row],[QUANTITA'']]*Table1[[#This Row],[PREZZO UNITARIO]]</f>
        <v>0</v>
      </c>
      <c r="H961" s="17">
        <f>Table1[[#This Row],[TOTALE]]*22%</f>
        <v>0</v>
      </c>
      <c r="K961" s="2"/>
      <c r="L961" s="2"/>
      <c r="M961" s="2"/>
      <c r="N961" s="2"/>
    </row>
    <row r="962" spans="1:14" ht="14.25" customHeight="1">
      <c r="A962" s="13" t="s">
        <v>332</v>
      </c>
      <c r="B962" s="14" t="s">
        <v>8</v>
      </c>
      <c r="C962" s="14" t="s">
        <v>1402</v>
      </c>
      <c r="D962" s="14"/>
      <c r="E962" s="15">
        <v>30</v>
      </c>
      <c r="F962" s="16">
        <v>13</v>
      </c>
      <c r="G962" s="16">
        <f>Table1[[#This Row],[QUANTITA'']]*Table1[[#This Row],[PREZZO UNITARIO]]</f>
        <v>390</v>
      </c>
      <c r="H962" s="17">
        <f>Table1[[#This Row],[TOTALE]]*22%</f>
        <v>85.8</v>
      </c>
      <c r="K962" s="2"/>
      <c r="L962" s="2"/>
      <c r="M962" s="2"/>
      <c r="N962" s="2"/>
    </row>
    <row r="963" spans="1:14" ht="14.25" customHeight="1">
      <c r="A963" s="13" t="s">
        <v>333</v>
      </c>
      <c r="B963" s="14" t="s">
        <v>8</v>
      </c>
      <c r="C963" s="14" t="s">
        <v>1398</v>
      </c>
      <c r="D963" s="14" t="s">
        <v>10</v>
      </c>
      <c r="E963" s="15">
        <v>0</v>
      </c>
      <c r="F963" s="16">
        <v>18</v>
      </c>
      <c r="G963" s="16">
        <f>Table1[[#This Row],[QUANTITA'']]*Table1[[#This Row],[PREZZO UNITARIO]]</f>
        <v>0</v>
      </c>
      <c r="H963" s="17">
        <f>Table1[[#This Row],[TOTALE]]*22%</f>
        <v>0</v>
      </c>
      <c r="K963" s="2"/>
      <c r="L963" s="2"/>
      <c r="M963" s="2"/>
      <c r="N963" s="2"/>
    </row>
    <row r="964" spans="1:14" ht="14.25" customHeight="1">
      <c r="A964" s="13" t="s">
        <v>334</v>
      </c>
      <c r="B964" s="14" t="s">
        <v>8</v>
      </c>
      <c r="C964" s="14" t="s">
        <v>1398</v>
      </c>
      <c r="D964" s="14"/>
      <c r="E964" s="15">
        <v>30</v>
      </c>
      <c r="F964" s="16">
        <v>38</v>
      </c>
      <c r="G964" s="16">
        <f>Table1[[#This Row],[QUANTITA'']]*Table1[[#This Row],[PREZZO UNITARIO]]</f>
        <v>1140</v>
      </c>
      <c r="H964" s="17">
        <f>Table1[[#This Row],[TOTALE]]*22%</f>
        <v>250.8</v>
      </c>
      <c r="K964" s="2"/>
      <c r="L964" s="2"/>
      <c r="M964" s="2"/>
      <c r="N964" s="2"/>
    </row>
    <row r="965" spans="1:14" ht="14.25" customHeight="1">
      <c r="A965" s="13" t="s">
        <v>334</v>
      </c>
      <c r="B965" s="14" t="s">
        <v>8</v>
      </c>
      <c r="C965" s="14" t="s">
        <v>1398</v>
      </c>
      <c r="D965" s="14" t="s">
        <v>10</v>
      </c>
      <c r="E965" s="15">
        <v>0</v>
      </c>
      <c r="F965" s="16">
        <v>38</v>
      </c>
      <c r="G965" s="16">
        <f>Table1[[#This Row],[QUANTITA'']]*Table1[[#This Row],[PREZZO UNITARIO]]</f>
        <v>0</v>
      </c>
      <c r="H965" s="17">
        <f>Table1[[#This Row],[TOTALE]]*22%</f>
        <v>0</v>
      </c>
      <c r="K965" s="2"/>
      <c r="L965" s="2"/>
      <c r="M965" s="2"/>
      <c r="N965" s="2"/>
    </row>
    <row r="966" spans="1:14" ht="14.25" customHeight="1">
      <c r="A966" s="13" t="s">
        <v>334</v>
      </c>
      <c r="B966" s="14" t="s">
        <v>8</v>
      </c>
      <c r="C966" s="14" t="s">
        <v>1398</v>
      </c>
      <c r="D966" s="14"/>
      <c r="E966" s="15">
        <v>20</v>
      </c>
      <c r="F966" s="16">
        <v>30</v>
      </c>
      <c r="G966" s="16">
        <f>Table1[[#This Row],[QUANTITA'']]*Table1[[#This Row],[PREZZO UNITARIO]]</f>
        <v>600</v>
      </c>
      <c r="H966" s="17">
        <f>Table1[[#This Row],[TOTALE]]*22%</f>
        <v>132</v>
      </c>
      <c r="K966" s="2"/>
      <c r="L966" s="2"/>
      <c r="M966" s="2"/>
      <c r="N966" s="2"/>
    </row>
    <row r="967" spans="1:14" ht="14.25" customHeight="1">
      <c r="A967" s="13" t="s">
        <v>335</v>
      </c>
      <c r="B967" s="14" t="s">
        <v>8</v>
      </c>
      <c r="C967" s="14" t="s">
        <v>1399</v>
      </c>
      <c r="D967" s="14"/>
      <c r="E967" s="15">
        <v>20</v>
      </c>
      <c r="F967" s="16">
        <v>36</v>
      </c>
      <c r="G967" s="16">
        <f>Table1[[#This Row],[QUANTITA'']]*Table1[[#This Row],[PREZZO UNITARIO]]</f>
        <v>720</v>
      </c>
      <c r="H967" s="17">
        <f>Table1[[#This Row],[TOTALE]]*22%</f>
        <v>158.4</v>
      </c>
      <c r="K967" s="2"/>
      <c r="L967" s="2"/>
      <c r="M967" s="2"/>
      <c r="N967" s="2"/>
    </row>
    <row r="968" spans="1:14" ht="14.25" customHeight="1">
      <c r="A968" s="13" t="s">
        <v>335</v>
      </c>
      <c r="B968" s="14" t="s">
        <v>8</v>
      </c>
      <c r="C968" s="14" t="s">
        <v>1399</v>
      </c>
      <c r="D968" s="14" t="s">
        <v>10</v>
      </c>
      <c r="E968" s="15">
        <v>0</v>
      </c>
      <c r="F968" s="16">
        <v>22</v>
      </c>
      <c r="G968" s="16">
        <f>Table1[[#This Row],[QUANTITA'']]*Table1[[#This Row],[PREZZO UNITARIO]]</f>
        <v>0</v>
      </c>
      <c r="H968" s="17">
        <f>Table1[[#This Row],[TOTALE]]*22%</f>
        <v>0</v>
      </c>
      <c r="K968" s="2"/>
      <c r="L968" s="2"/>
      <c r="M968" s="2"/>
      <c r="N968" s="2"/>
    </row>
    <row r="969" spans="1:14" ht="14.25" customHeight="1">
      <c r="A969" s="13" t="s">
        <v>336</v>
      </c>
      <c r="B969" s="14" t="s">
        <v>8</v>
      </c>
      <c r="C969" s="14" t="s">
        <v>1399</v>
      </c>
      <c r="D969" s="14"/>
      <c r="E969" s="15">
        <v>20</v>
      </c>
      <c r="F969" s="16">
        <v>30</v>
      </c>
      <c r="G969" s="16">
        <f>Table1[[#This Row],[QUANTITA'']]*Table1[[#This Row],[PREZZO UNITARIO]]</f>
        <v>600</v>
      </c>
      <c r="H969" s="17">
        <f>Table1[[#This Row],[TOTALE]]*22%</f>
        <v>132</v>
      </c>
      <c r="K969" s="2"/>
      <c r="L969" s="2"/>
      <c r="M969" s="2"/>
      <c r="N969" s="2"/>
    </row>
    <row r="970" spans="1:14" ht="14.25" customHeight="1">
      <c r="A970" s="13" t="s">
        <v>337</v>
      </c>
      <c r="B970" s="14" t="s">
        <v>8</v>
      </c>
      <c r="C970" s="14" t="s">
        <v>1398</v>
      </c>
      <c r="D970" s="14" t="s">
        <v>10</v>
      </c>
      <c r="E970" s="15">
        <v>0</v>
      </c>
      <c r="F970" s="16">
        <v>20</v>
      </c>
      <c r="G970" s="16">
        <f>Table1[[#This Row],[QUANTITA'']]*Table1[[#This Row],[PREZZO UNITARIO]]</f>
        <v>0</v>
      </c>
      <c r="H970" s="17">
        <f>Table1[[#This Row],[TOTALE]]*22%</f>
        <v>0</v>
      </c>
      <c r="K970" s="2"/>
      <c r="L970" s="2"/>
      <c r="M970" s="2"/>
      <c r="N970" s="2"/>
    </row>
    <row r="971" spans="1:14" ht="14.25" customHeight="1">
      <c r="A971" s="13" t="s">
        <v>338</v>
      </c>
      <c r="B971" s="14" t="s">
        <v>8</v>
      </c>
      <c r="C971" s="14" t="s">
        <v>1398</v>
      </c>
      <c r="D971" s="14"/>
      <c r="E971" s="15">
        <v>30</v>
      </c>
      <c r="F971" s="16">
        <v>39</v>
      </c>
      <c r="G971" s="16">
        <f>Table1[[#This Row],[QUANTITA'']]*Table1[[#This Row],[PREZZO UNITARIO]]</f>
        <v>1170</v>
      </c>
      <c r="H971" s="17">
        <f>Table1[[#This Row],[TOTALE]]*22%</f>
        <v>257.39999999999998</v>
      </c>
      <c r="K971" s="2"/>
      <c r="L971" s="2"/>
      <c r="M971" s="2"/>
      <c r="N971" s="2"/>
    </row>
    <row r="972" spans="1:14" ht="14.25" customHeight="1">
      <c r="A972" s="13" t="s">
        <v>338</v>
      </c>
      <c r="B972" s="14" t="s">
        <v>8</v>
      </c>
      <c r="C972" s="14" t="s">
        <v>1398</v>
      </c>
      <c r="D972" s="14"/>
      <c r="E972" s="15">
        <v>20</v>
      </c>
      <c r="F972" s="16">
        <v>38</v>
      </c>
      <c r="G972" s="16">
        <f>Table1[[#This Row],[QUANTITA'']]*Table1[[#This Row],[PREZZO UNITARIO]]</f>
        <v>760</v>
      </c>
      <c r="H972" s="17">
        <f>Table1[[#This Row],[TOTALE]]*22%</f>
        <v>167.2</v>
      </c>
      <c r="K972" s="2"/>
      <c r="L972" s="2"/>
      <c r="M972" s="2"/>
      <c r="N972" s="2"/>
    </row>
    <row r="973" spans="1:14" ht="14.25" customHeight="1">
      <c r="A973" s="13" t="s">
        <v>338</v>
      </c>
      <c r="B973" s="14" t="s">
        <v>8</v>
      </c>
      <c r="C973" s="14" t="s">
        <v>1398</v>
      </c>
      <c r="D973" s="14"/>
      <c r="E973" s="15">
        <v>20</v>
      </c>
      <c r="F973" s="16">
        <v>15</v>
      </c>
      <c r="G973" s="16">
        <f>Table1[[#This Row],[QUANTITA'']]*Table1[[#This Row],[PREZZO UNITARIO]]</f>
        <v>300</v>
      </c>
      <c r="H973" s="17">
        <f>Table1[[#This Row],[TOTALE]]*22%</f>
        <v>66</v>
      </c>
      <c r="K973" s="2"/>
      <c r="L973" s="2"/>
      <c r="M973" s="2"/>
      <c r="N973" s="2"/>
    </row>
    <row r="974" spans="1:14" ht="14.25" customHeight="1">
      <c r="A974" s="13" t="s">
        <v>338</v>
      </c>
      <c r="B974" s="14" t="s">
        <v>8</v>
      </c>
      <c r="C974" s="14" t="s">
        <v>1398</v>
      </c>
      <c r="D974" s="14" t="s">
        <v>10</v>
      </c>
      <c r="E974" s="15">
        <v>0</v>
      </c>
      <c r="F974" s="16">
        <v>34</v>
      </c>
      <c r="G974" s="16">
        <f>Table1[[#This Row],[QUANTITA'']]*Table1[[#This Row],[PREZZO UNITARIO]]</f>
        <v>0</v>
      </c>
      <c r="H974" s="17">
        <f>Table1[[#This Row],[TOTALE]]*22%</f>
        <v>0</v>
      </c>
      <c r="K974" s="2"/>
      <c r="L974" s="2"/>
      <c r="M974" s="2"/>
      <c r="N974" s="2"/>
    </row>
    <row r="975" spans="1:14" ht="14.25" customHeight="1">
      <c r="A975" s="13" t="s">
        <v>339</v>
      </c>
      <c r="B975" s="14" t="s">
        <v>8</v>
      </c>
      <c r="C975" s="14" t="s">
        <v>1391</v>
      </c>
      <c r="D975" s="14" t="s">
        <v>10</v>
      </c>
      <c r="E975" s="15">
        <v>0</v>
      </c>
      <c r="F975" s="16">
        <v>13</v>
      </c>
      <c r="G975" s="16">
        <f>Table1[[#This Row],[QUANTITA'']]*Table1[[#This Row],[PREZZO UNITARIO]]</f>
        <v>0</v>
      </c>
      <c r="H975" s="17">
        <f>Table1[[#This Row],[TOTALE]]*22%</f>
        <v>0</v>
      </c>
      <c r="K975" s="2"/>
      <c r="L975" s="2"/>
      <c r="M975" s="2"/>
      <c r="N975" s="2"/>
    </row>
    <row r="976" spans="1:14" ht="14.25" customHeight="1">
      <c r="A976" s="13" t="s">
        <v>340</v>
      </c>
      <c r="B976" s="14" t="s">
        <v>8</v>
      </c>
      <c r="C976" s="14" t="s">
        <v>1391</v>
      </c>
      <c r="D976" s="14" t="s">
        <v>10</v>
      </c>
      <c r="E976" s="15">
        <v>0</v>
      </c>
      <c r="F976" s="16">
        <v>17</v>
      </c>
      <c r="G976" s="16">
        <f>Table1[[#This Row],[QUANTITA'']]*Table1[[#This Row],[PREZZO UNITARIO]]</f>
        <v>0</v>
      </c>
      <c r="H976" s="17">
        <f>Table1[[#This Row],[TOTALE]]*22%</f>
        <v>0</v>
      </c>
      <c r="K976" s="2"/>
      <c r="L976" s="2"/>
      <c r="M976" s="2"/>
      <c r="N976" s="2"/>
    </row>
    <row r="977" spans="1:14" ht="14.25" customHeight="1">
      <c r="A977" s="13" t="s">
        <v>340</v>
      </c>
      <c r="B977" s="14" t="s">
        <v>8</v>
      </c>
      <c r="C977" s="14" t="s">
        <v>1391</v>
      </c>
      <c r="D977" s="14"/>
      <c r="E977" s="15">
        <v>20</v>
      </c>
      <c r="F977" s="16">
        <v>21</v>
      </c>
      <c r="G977" s="16">
        <f>Table1[[#This Row],[QUANTITA'']]*Table1[[#This Row],[PREZZO UNITARIO]]</f>
        <v>420</v>
      </c>
      <c r="H977" s="17">
        <f>Table1[[#This Row],[TOTALE]]*22%</f>
        <v>92.4</v>
      </c>
      <c r="K977" s="2"/>
      <c r="L977" s="2"/>
      <c r="M977" s="2"/>
      <c r="N977" s="2"/>
    </row>
    <row r="978" spans="1:14" ht="14.25" customHeight="1">
      <c r="A978" s="13" t="s">
        <v>341</v>
      </c>
      <c r="B978" s="14" t="s">
        <v>8</v>
      </c>
      <c r="C978" s="14" t="s">
        <v>1402</v>
      </c>
      <c r="D978" s="14"/>
      <c r="E978" s="15">
        <v>20</v>
      </c>
      <c r="F978" s="16">
        <v>16</v>
      </c>
      <c r="G978" s="16">
        <f>Table1[[#This Row],[QUANTITA'']]*Table1[[#This Row],[PREZZO UNITARIO]]</f>
        <v>320</v>
      </c>
      <c r="H978" s="17">
        <f>Table1[[#This Row],[TOTALE]]*22%</f>
        <v>70.400000000000006</v>
      </c>
      <c r="K978" s="2"/>
      <c r="L978" s="2"/>
      <c r="M978" s="2"/>
      <c r="N978" s="2"/>
    </row>
    <row r="979" spans="1:14" ht="14.25" customHeight="1">
      <c r="A979" s="13" t="s">
        <v>341</v>
      </c>
      <c r="B979" s="14" t="s">
        <v>8</v>
      </c>
      <c r="C979" s="14" t="s">
        <v>1402</v>
      </c>
      <c r="D979" s="14"/>
      <c r="E979" s="15">
        <v>20</v>
      </c>
      <c r="F979" s="16">
        <v>18</v>
      </c>
      <c r="G979" s="16">
        <f>Table1[[#This Row],[QUANTITA'']]*Table1[[#This Row],[PREZZO UNITARIO]]</f>
        <v>360</v>
      </c>
      <c r="H979" s="17">
        <f>Table1[[#This Row],[TOTALE]]*22%</f>
        <v>79.2</v>
      </c>
      <c r="K979" s="2"/>
      <c r="L979" s="2"/>
      <c r="M979" s="2"/>
      <c r="N979" s="2"/>
    </row>
    <row r="980" spans="1:14" ht="14.25" customHeight="1">
      <c r="A980" s="13" t="s">
        <v>341</v>
      </c>
      <c r="B980" s="14" t="s">
        <v>8</v>
      </c>
      <c r="C980" s="14" t="s">
        <v>1402</v>
      </c>
      <c r="D980" s="14" t="s">
        <v>10</v>
      </c>
      <c r="E980" s="15">
        <v>0</v>
      </c>
      <c r="F980" s="16">
        <v>31</v>
      </c>
      <c r="G980" s="16">
        <f>Table1[[#This Row],[QUANTITA'']]*Table1[[#This Row],[PREZZO UNITARIO]]</f>
        <v>0</v>
      </c>
      <c r="H980" s="17">
        <f>Table1[[#This Row],[TOTALE]]*22%</f>
        <v>0</v>
      </c>
      <c r="K980" s="2"/>
      <c r="L980" s="2"/>
      <c r="M980" s="2"/>
      <c r="N980" s="2"/>
    </row>
    <row r="981" spans="1:14" ht="14.25" customHeight="1">
      <c r="A981" s="13" t="s">
        <v>341</v>
      </c>
      <c r="B981" s="14" t="s">
        <v>8</v>
      </c>
      <c r="C981" s="14" t="s">
        <v>1402</v>
      </c>
      <c r="D981" s="14"/>
      <c r="E981" s="15">
        <v>30</v>
      </c>
      <c r="F981" s="16">
        <v>33</v>
      </c>
      <c r="G981" s="16">
        <f>Table1[[#This Row],[QUANTITA'']]*Table1[[#This Row],[PREZZO UNITARIO]]</f>
        <v>990</v>
      </c>
      <c r="H981" s="17">
        <f>Table1[[#This Row],[TOTALE]]*22%</f>
        <v>217.8</v>
      </c>
      <c r="K981" s="2"/>
      <c r="L981" s="2"/>
      <c r="M981" s="2"/>
      <c r="N981" s="2"/>
    </row>
    <row r="982" spans="1:14" ht="14.25" customHeight="1">
      <c r="A982" s="13" t="s">
        <v>342</v>
      </c>
      <c r="B982" s="14" t="s">
        <v>8</v>
      </c>
      <c r="C982" s="14" t="s">
        <v>1398</v>
      </c>
      <c r="D982" s="14" t="s">
        <v>10</v>
      </c>
      <c r="E982" s="15">
        <v>0</v>
      </c>
      <c r="F982" s="16">
        <v>29</v>
      </c>
      <c r="G982" s="16">
        <f>Table1[[#This Row],[QUANTITA'']]*Table1[[#This Row],[PREZZO UNITARIO]]</f>
        <v>0</v>
      </c>
      <c r="H982" s="17">
        <f>Table1[[#This Row],[TOTALE]]*22%</f>
        <v>0</v>
      </c>
      <c r="K982" s="2"/>
      <c r="L982" s="2"/>
      <c r="M982" s="2"/>
      <c r="N982" s="2"/>
    </row>
    <row r="983" spans="1:14" ht="14.25" customHeight="1">
      <c r="A983" s="13" t="s">
        <v>343</v>
      </c>
      <c r="B983" s="14" t="s">
        <v>8</v>
      </c>
      <c r="C983" s="14" t="s">
        <v>1398</v>
      </c>
      <c r="D983" s="14" t="s">
        <v>10</v>
      </c>
      <c r="E983" s="15">
        <v>0</v>
      </c>
      <c r="F983" s="16">
        <v>33</v>
      </c>
      <c r="G983" s="16">
        <f>Table1[[#This Row],[QUANTITA'']]*Table1[[#This Row],[PREZZO UNITARIO]]</f>
        <v>0</v>
      </c>
      <c r="H983" s="17">
        <f>Table1[[#This Row],[TOTALE]]*22%</f>
        <v>0</v>
      </c>
      <c r="K983" s="2"/>
      <c r="L983" s="2"/>
      <c r="M983" s="2"/>
      <c r="N983" s="2"/>
    </row>
    <row r="984" spans="1:14" ht="14.25" customHeight="1">
      <c r="A984" s="13" t="s">
        <v>344</v>
      </c>
      <c r="B984" s="14" t="s">
        <v>8</v>
      </c>
      <c r="C984" s="14" t="s">
        <v>70</v>
      </c>
      <c r="D984" s="14" t="s">
        <v>10</v>
      </c>
      <c r="E984" s="15">
        <v>0</v>
      </c>
      <c r="F984" s="16">
        <v>38</v>
      </c>
      <c r="G984" s="16">
        <f>Table1[[#This Row],[QUANTITA'']]*Table1[[#This Row],[PREZZO UNITARIO]]</f>
        <v>0</v>
      </c>
      <c r="H984" s="17">
        <f>Table1[[#This Row],[TOTALE]]*22%</f>
        <v>0</v>
      </c>
      <c r="K984" s="2"/>
      <c r="L984" s="2"/>
      <c r="M984" s="2"/>
      <c r="N984" s="2"/>
    </row>
    <row r="985" spans="1:14" ht="14.25" customHeight="1">
      <c r="A985" s="13" t="s">
        <v>345</v>
      </c>
      <c r="B985" s="14" t="s">
        <v>8</v>
      </c>
      <c r="C985" s="14" t="s">
        <v>1393</v>
      </c>
      <c r="D985" s="14" t="s">
        <v>10</v>
      </c>
      <c r="E985" s="15">
        <v>0</v>
      </c>
      <c r="F985" s="16">
        <v>26</v>
      </c>
      <c r="G985" s="16">
        <f>Table1[[#This Row],[QUANTITA'']]*Table1[[#This Row],[PREZZO UNITARIO]]</f>
        <v>0</v>
      </c>
      <c r="H985" s="17">
        <f>Table1[[#This Row],[TOTALE]]*22%</f>
        <v>0</v>
      </c>
      <c r="K985" s="2"/>
      <c r="L985" s="2"/>
      <c r="M985" s="2"/>
      <c r="N985" s="2"/>
    </row>
    <row r="986" spans="1:14" ht="14.25" customHeight="1">
      <c r="A986" s="13" t="s">
        <v>346</v>
      </c>
      <c r="B986" s="14" t="s">
        <v>8</v>
      </c>
      <c r="C986" s="14" t="s">
        <v>1398</v>
      </c>
      <c r="D986" s="14"/>
      <c r="E986" s="15">
        <v>20</v>
      </c>
      <c r="F986" s="16">
        <v>15</v>
      </c>
      <c r="G986" s="16">
        <f>Table1[[#This Row],[QUANTITA'']]*Table1[[#This Row],[PREZZO UNITARIO]]</f>
        <v>300</v>
      </c>
      <c r="H986" s="17">
        <f>Table1[[#This Row],[TOTALE]]*22%</f>
        <v>66</v>
      </c>
      <c r="K986" s="2"/>
      <c r="L986" s="2"/>
      <c r="M986" s="2"/>
      <c r="N986" s="2"/>
    </row>
    <row r="987" spans="1:14" ht="14.25" customHeight="1">
      <c r="A987" s="13" t="s">
        <v>346</v>
      </c>
      <c r="B987" s="14" t="s">
        <v>8</v>
      </c>
      <c r="C987" s="14" t="s">
        <v>1398</v>
      </c>
      <c r="D987" s="14"/>
      <c r="E987" s="15">
        <v>20</v>
      </c>
      <c r="F987" s="16">
        <v>33</v>
      </c>
      <c r="G987" s="16">
        <f>Table1[[#This Row],[QUANTITA'']]*Table1[[#This Row],[PREZZO UNITARIO]]</f>
        <v>660</v>
      </c>
      <c r="H987" s="17">
        <f>Table1[[#This Row],[TOTALE]]*22%</f>
        <v>145.19999999999999</v>
      </c>
      <c r="K987" s="2"/>
      <c r="L987" s="2"/>
      <c r="M987" s="2"/>
      <c r="N987" s="2"/>
    </row>
    <row r="988" spans="1:14" ht="14.25" customHeight="1">
      <c r="A988" s="13" t="s">
        <v>346</v>
      </c>
      <c r="B988" s="14" t="s">
        <v>8</v>
      </c>
      <c r="C988" s="14" t="s">
        <v>1398</v>
      </c>
      <c r="D988" s="14" t="s">
        <v>10</v>
      </c>
      <c r="E988" s="15">
        <v>0</v>
      </c>
      <c r="F988" s="16">
        <v>11</v>
      </c>
      <c r="G988" s="16">
        <f>Table1[[#This Row],[QUANTITA'']]*Table1[[#This Row],[PREZZO UNITARIO]]</f>
        <v>0</v>
      </c>
      <c r="H988" s="17">
        <f>Table1[[#This Row],[TOTALE]]*22%</f>
        <v>0</v>
      </c>
      <c r="K988" s="2"/>
      <c r="L988" s="2"/>
      <c r="M988" s="2"/>
      <c r="N988" s="2"/>
    </row>
    <row r="989" spans="1:14" ht="14.25" customHeight="1">
      <c r="A989" s="13" t="s">
        <v>346</v>
      </c>
      <c r="B989" s="14" t="s">
        <v>8</v>
      </c>
      <c r="C989" s="14" t="s">
        <v>1398</v>
      </c>
      <c r="D989" s="14"/>
      <c r="E989" s="15">
        <v>30</v>
      </c>
      <c r="F989" s="16">
        <v>23</v>
      </c>
      <c r="G989" s="16">
        <f>Table1[[#This Row],[QUANTITA'']]*Table1[[#This Row],[PREZZO UNITARIO]]</f>
        <v>690</v>
      </c>
      <c r="H989" s="17">
        <f>Table1[[#This Row],[TOTALE]]*22%</f>
        <v>151.80000000000001</v>
      </c>
      <c r="K989" s="2"/>
      <c r="L989" s="2"/>
      <c r="M989" s="2"/>
      <c r="N989" s="2"/>
    </row>
    <row r="990" spans="1:14" ht="14.25" customHeight="1">
      <c r="A990" s="13" t="s">
        <v>347</v>
      </c>
      <c r="B990" s="14" t="s">
        <v>8</v>
      </c>
      <c r="C990" s="14" t="s">
        <v>1399</v>
      </c>
      <c r="D990" s="14"/>
      <c r="E990" s="15">
        <v>30</v>
      </c>
      <c r="F990" s="16">
        <v>39</v>
      </c>
      <c r="G990" s="16">
        <f>Table1[[#This Row],[QUANTITA'']]*Table1[[#This Row],[PREZZO UNITARIO]]</f>
        <v>1170</v>
      </c>
      <c r="H990" s="17">
        <f>Table1[[#This Row],[TOTALE]]*22%</f>
        <v>257.39999999999998</v>
      </c>
      <c r="K990" s="2"/>
      <c r="L990" s="2"/>
      <c r="M990" s="2"/>
      <c r="N990" s="2"/>
    </row>
    <row r="991" spans="1:14" ht="14.25" customHeight="1">
      <c r="A991" s="13" t="s">
        <v>348</v>
      </c>
      <c r="B991" s="14" t="s">
        <v>8</v>
      </c>
      <c r="C991" s="14" t="s">
        <v>1391</v>
      </c>
      <c r="D991" s="14" t="s">
        <v>10</v>
      </c>
      <c r="E991" s="15">
        <v>0</v>
      </c>
      <c r="F991" s="16">
        <v>19</v>
      </c>
      <c r="G991" s="16">
        <f>Table1[[#This Row],[QUANTITA'']]*Table1[[#This Row],[PREZZO UNITARIO]]</f>
        <v>0</v>
      </c>
      <c r="H991" s="17">
        <f>Table1[[#This Row],[TOTALE]]*22%</f>
        <v>0</v>
      </c>
      <c r="K991" s="2"/>
      <c r="L991" s="2"/>
      <c r="M991" s="2"/>
      <c r="N991" s="2"/>
    </row>
    <row r="992" spans="1:14" ht="14.25" customHeight="1">
      <c r="A992" s="13" t="s">
        <v>349</v>
      </c>
      <c r="B992" s="14" t="s">
        <v>8</v>
      </c>
      <c r="C992" s="14" t="s">
        <v>70</v>
      </c>
      <c r="D992" s="14" t="s">
        <v>10</v>
      </c>
      <c r="E992" s="15">
        <v>0</v>
      </c>
      <c r="F992" s="16">
        <v>38</v>
      </c>
      <c r="G992" s="16">
        <f>Table1[[#This Row],[QUANTITA'']]*Table1[[#This Row],[PREZZO UNITARIO]]</f>
        <v>0</v>
      </c>
      <c r="H992" s="17">
        <f>Table1[[#This Row],[TOTALE]]*22%</f>
        <v>0</v>
      </c>
      <c r="K992" s="2"/>
      <c r="L992" s="2"/>
      <c r="M992" s="2"/>
      <c r="N992" s="2"/>
    </row>
    <row r="993" spans="1:14" ht="14.25" customHeight="1">
      <c r="A993" s="13" t="s">
        <v>350</v>
      </c>
      <c r="B993" s="14" t="s">
        <v>8</v>
      </c>
      <c r="C993" s="14" t="s">
        <v>1391</v>
      </c>
      <c r="D993" s="14" t="s">
        <v>10</v>
      </c>
      <c r="E993" s="15">
        <v>0</v>
      </c>
      <c r="F993" s="16">
        <v>31</v>
      </c>
      <c r="G993" s="16">
        <f>Table1[[#This Row],[QUANTITA'']]*Table1[[#This Row],[PREZZO UNITARIO]]</f>
        <v>0</v>
      </c>
      <c r="H993" s="17">
        <f>Table1[[#This Row],[TOTALE]]*22%</f>
        <v>0</v>
      </c>
      <c r="K993" s="2"/>
      <c r="L993" s="2"/>
      <c r="M993" s="2"/>
      <c r="N993" s="2"/>
    </row>
    <row r="994" spans="1:14" ht="14.25" customHeight="1">
      <c r="A994" s="13" t="s">
        <v>351</v>
      </c>
      <c r="B994" s="14" t="s">
        <v>8</v>
      </c>
      <c r="C994" s="14" t="s">
        <v>1398</v>
      </c>
      <c r="D994" s="14" t="s">
        <v>10</v>
      </c>
      <c r="E994" s="15">
        <v>0</v>
      </c>
      <c r="F994" s="16">
        <v>16</v>
      </c>
      <c r="G994" s="16">
        <f>Table1[[#This Row],[QUANTITA'']]*Table1[[#This Row],[PREZZO UNITARIO]]</f>
        <v>0</v>
      </c>
      <c r="H994" s="17">
        <f>Table1[[#This Row],[TOTALE]]*22%</f>
        <v>0</v>
      </c>
      <c r="K994" s="2"/>
      <c r="L994" s="2"/>
      <c r="M994" s="2"/>
      <c r="N994" s="2"/>
    </row>
    <row r="995" spans="1:14" ht="14.25" customHeight="1">
      <c r="A995" s="13" t="s">
        <v>351</v>
      </c>
      <c r="B995" s="14" t="s">
        <v>8</v>
      </c>
      <c r="C995" s="14" t="s">
        <v>1398</v>
      </c>
      <c r="D995" s="14"/>
      <c r="E995" s="15">
        <v>30</v>
      </c>
      <c r="F995" s="16">
        <v>21</v>
      </c>
      <c r="G995" s="16">
        <f>Table1[[#This Row],[QUANTITA'']]*Table1[[#This Row],[PREZZO UNITARIO]]</f>
        <v>630</v>
      </c>
      <c r="H995" s="17">
        <f>Table1[[#This Row],[TOTALE]]*22%</f>
        <v>138.6</v>
      </c>
      <c r="K995" s="2"/>
      <c r="L995" s="2"/>
      <c r="M995" s="2"/>
      <c r="N995" s="2"/>
    </row>
    <row r="996" spans="1:14" ht="14.25" customHeight="1">
      <c r="A996" s="13" t="s">
        <v>351</v>
      </c>
      <c r="B996" s="14" t="s">
        <v>8</v>
      </c>
      <c r="C996" s="14" t="s">
        <v>1398</v>
      </c>
      <c r="D996" s="14"/>
      <c r="E996" s="15">
        <v>20</v>
      </c>
      <c r="F996" s="16">
        <v>14</v>
      </c>
      <c r="G996" s="16">
        <f>Table1[[#This Row],[QUANTITA'']]*Table1[[#This Row],[PREZZO UNITARIO]]</f>
        <v>280</v>
      </c>
      <c r="H996" s="17">
        <f>Table1[[#This Row],[TOTALE]]*22%</f>
        <v>61.6</v>
      </c>
      <c r="K996" s="2"/>
      <c r="L996" s="2"/>
      <c r="M996" s="2"/>
      <c r="N996" s="2"/>
    </row>
    <row r="997" spans="1:14" ht="14.25" customHeight="1">
      <c r="A997" s="13" t="s">
        <v>352</v>
      </c>
      <c r="B997" s="14" t="s">
        <v>8</v>
      </c>
      <c r="C997" s="14" t="s">
        <v>1398</v>
      </c>
      <c r="D997" s="14" t="s">
        <v>10</v>
      </c>
      <c r="E997" s="15">
        <v>0</v>
      </c>
      <c r="F997" s="16">
        <v>23</v>
      </c>
      <c r="G997" s="16">
        <f>Table1[[#This Row],[QUANTITA'']]*Table1[[#This Row],[PREZZO UNITARIO]]</f>
        <v>0</v>
      </c>
      <c r="H997" s="17">
        <f>Table1[[#This Row],[TOTALE]]*22%</f>
        <v>0</v>
      </c>
      <c r="K997" s="2"/>
      <c r="L997" s="2"/>
      <c r="M997" s="2"/>
      <c r="N997" s="2"/>
    </row>
    <row r="998" spans="1:14" ht="14.25" customHeight="1">
      <c r="A998" s="13" t="s">
        <v>353</v>
      </c>
      <c r="B998" s="14" t="s">
        <v>8</v>
      </c>
      <c r="C998" s="14" t="s">
        <v>1402</v>
      </c>
      <c r="D998" s="14"/>
      <c r="E998" s="15">
        <v>30</v>
      </c>
      <c r="F998" s="16">
        <v>28</v>
      </c>
      <c r="G998" s="16">
        <f>Table1[[#This Row],[QUANTITA'']]*Table1[[#This Row],[PREZZO UNITARIO]]</f>
        <v>840</v>
      </c>
      <c r="H998" s="17">
        <f>Table1[[#This Row],[TOTALE]]*22%</f>
        <v>184.8</v>
      </c>
      <c r="K998" s="2"/>
      <c r="L998" s="2"/>
      <c r="M998" s="2"/>
      <c r="N998" s="2"/>
    </row>
    <row r="999" spans="1:14" ht="14.25" customHeight="1">
      <c r="A999" s="13" t="s">
        <v>353</v>
      </c>
      <c r="B999" s="14" t="s">
        <v>8</v>
      </c>
      <c r="C999" s="14" t="s">
        <v>1402</v>
      </c>
      <c r="D999" s="14"/>
      <c r="E999" s="15">
        <v>20</v>
      </c>
      <c r="F999" s="16">
        <v>32</v>
      </c>
      <c r="G999" s="16">
        <f>Table1[[#This Row],[QUANTITA'']]*Table1[[#This Row],[PREZZO UNITARIO]]</f>
        <v>640</v>
      </c>
      <c r="H999" s="17">
        <f>Table1[[#This Row],[TOTALE]]*22%</f>
        <v>140.80000000000001</v>
      </c>
      <c r="K999" s="2"/>
      <c r="L999" s="2"/>
      <c r="M999" s="2"/>
      <c r="N999" s="2"/>
    </row>
    <row r="1000" spans="1:14" ht="14.25" customHeight="1">
      <c r="A1000" s="13" t="s">
        <v>353</v>
      </c>
      <c r="B1000" s="14" t="s">
        <v>8</v>
      </c>
      <c r="C1000" s="14" t="s">
        <v>1402</v>
      </c>
      <c r="D1000" s="14" t="s">
        <v>10</v>
      </c>
      <c r="E1000" s="15">
        <v>0</v>
      </c>
      <c r="F1000" s="16">
        <v>30</v>
      </c>
      <c r="G1000" s="16">
        <f>Table1[[#This Row],[QUANTITA'']]*Table1[[#This Row],[PREZZO UNITARIO]]</f>
        <v>0</v>
      </c>
      <c r="H1000" s="17">
        <f>Table1[[#This Row],[TOTALE]]*22%</f>
        <v>0</v>
      </c>
      <c r="K1000" s="2"/>
      <c r="L1000" s="2"/>
      <c r="M1000" s="2"/>
      <c r="N1000" s="2"/>
    </row>
    <row r="1001" spans="1:14" ht="14.25" customHeight="1">
      <c r="A1001" s="13" t="s">
        <v>354</v>
      </c>
      <c r="B1001" s="14" t="s">
        <v>8</v>
      </c>
      <c r="C1001" s="14" t="s">
        <v>1398</v>
      </c>
      <c r="D1001" s="14"/>
      <c r="E1001" s="15">
        <v>30</v>
      </c>
      <c r="F1001" s="16">
        <v>28</v>
      </c>
      <c r="G1001" s="16">
        <f>Table1[[#This Row],[QUANTITA'']]*Table1[[#This Row],[PREZZO UNITARIO]]</f>
        <v>840</v>
      </c>
      <c r="H1001" s="17">
        <f>Table1[[#This Row],[TOTALE]]*22%</f>
        <v>184.8</v>
      </c>
      <c r="K1001" s="2"/>
      <c r="L1001" s="2"/>
      <c r="M1001" s="2"/>
      <c r="N1001" s="2"/>
    </row>
    <row r="1002" spans="1:14" ht="14.25" customHeight="1">
      <c r="A1002" s="13" t="s">
        <v>354</v>
      </c>
      <c r="B1002" s="14" t="s">
        <v>8</v>
      </c>
      <c r="C1002" s="14" t="s">
        <v>1398</v>
      </c>
      <c r="D1002" s="14" t="s">
        <v>10</v>
      </c>
      <c r="E1002" s="15">
        <v>0</v>
      </c>
      <c r="F1002" s="16">
        <v>36</v>
      </c>
      <c r="G1002" s="16">
        <f>Table1[[#This Row],[QUANTITA'']]*Table1[[#This Row],[PREZZO UNITARIO]]</f>
        <v>0</v>
      </c>
      <c r="H1002" s="17">
        <f>Table1[[#This Row],[TOTALE]]*22%</f>
        <v>0</v>
      </c>
      <c r="K1002" s="2"/>
      <c r="L1002" s="2"/>
      <c r="M1002" s="2"/>
      <c r="N1002" s="2"/>
    </row>
    <row r="1003" spans="1:14" ht="14.25" customHeight="1">
      <c r="A1003" s="13" t="s">
        <v>354</v>
      </c>
      <c r="B1003" s="14" t="s">
        <v>8</v>
      </c>
      <c r="C1003" s="14" t="s">
        <v>1398</v>
      </c>
      <c r="D1003" s="14"/>
      <c r="E1003" s="15">
        <v>20</v>
      </c>
      <c r="F1003" s="16">
        <v>15</v>
      </c>
      <c r="G1003" s="16">
        <f>Table1[[#This Row],[QUANTITA'']]*Table1[[#This Row],[PREZZO UNITARIO]]</f>
        <v>300</v>
      </c>
      <c r="H1003" s="17">
        <f>Table1[[#This Row],[TOTALE]]*22%</f>
        <v>66</v>
      </c>
      <c r="K1003" s="2"/>
      <c r="L1003" s="2"/>
      <c r="M1003" s="2"/>
      <c r="N1003" s="2"/>
    </row>
    <row r="1004" spans="1:14" ht="14.25" customHeight="1">
      <c r="A1004" s="13" t="s">
        <v>355</v>
      </c>
      <c r="B1004" s="14" t="s">
        <v>8</v>
      </c>
      <c r="C1004" s="14" t="s">
        <v>1398</v>
      </c>
      <c r="D1004" s="14" t="s">
        <v>10</v>
      </c>
      <c r="E1004" s="15">
        <v>0</v>
      </c>
      <c r="F1004" s="16">
        <v>11</v>
      </c>
      <c r="G1004" s="16">
        <f>Table1[[#This Row],[QUANTITA'']]*Table1[[#This Row],[PREZZO UNITARIO]]</f>
        <v>0</v>
      </c>
      <c r="H1004" s="17">
        <f>Table1[[#This Row],[TOTALE]]*22%</f>
        <v>0</v>
      </c>
      <c r="K1004" s="2"/>
      <c r="L1004" s="2"/>
      <c r="M1004" s="2"/>
      <c r="N1004" s="2"/>
    </row>
    <row r="1005" spans="1:14" ht="14.25" customHeight="1">
      <c r="A1005" s="13" t="s">
        <v>355</v>
      </c>
      <c r="B1005" s="14" t="s">
        <v>8</v>
      </c>
      <c r="C1005" s="14" t="s">
        <v>1398</v>
      </c>
      <c r="D1005" s="14"/>
      <c r="E1005" s="15">
        <v>30</v>
      </c>
      <c r="F1005" s="16">
        <v>29</v>
      </c>
      <c r="G1005" s="16">
        <f>Table1[[#This Row],[QUANTITA'']]*Table1[[#This Row],[PREZZO UNITARIO]]</f>
        <v>870</v>
      </c>
      <c r="H1005" s="17">
        <f>Table1[[#This Row],[TOTALE]]*22%</f>
        <v>191.4</v>
      </c>
      <c r="K1005" s="2"/>
      <c r="L1005" s="2"/>
      <c r="M1005" s="2"/>
      <c r="N1005" s="2"/>
    </row>
    <row r="1006" spans="1:14" ht="14.25" customHeight="1">
      <c r="A1006" s="13" t="s">
        <v>356</v>
      </c>
      <c r="B1006" s="14" t="s">
        <v>8</v>
      </c>
      <c r="C1006" s="14" t="s">
        <v>1402</v>
      </c>
      <c r="D1006" s="14" t="s">
        <v>10</v>
      </c>
      <c r="E1006" s="15">
        <v>0</v>
      </c>
      <c r="F1006" s="16">
        <v>19</v>
      </c>
      <c r="G1006" s="16">
        <f>Table1[[#This Row],[QUANTITA'']]*Table1[[#This Row],[PREZZO UNITARIO]]</f>
        <v>0</v>
      </c>
      <c r="H1006" s="17">
        <f>Table1[[#This Row],[TOTALE]]*22%</f>
        <v>0</v>
      </c>
      <c r="K1006" s="2"/>
      <c r="L1006" s="2"/>
      <c r="M1006" s="2"/>
      <c r="N1006" s="2"/>
    </row>
    <row r="1007" spans="1:14" ht="14.25" customHeight="1">
      <c r="A1007" s="13" t="s">
        <v>356</v>
      </c>
      <c r="B1007" s="14" t="s">
        <v>8</v>
      </c>
      <c r="C1007" s="14" t="s">
        <v>1402</v>
      </c>
      <c r="D1007" s="14"/>
      <c r="E1007" s="15">
        <v>20</v>
      </c>
      <c r="F1007" s="16">
        <v>32</v>
      </c>
      <c r="G1007" s="16">
        <f>Table1[[#This Row],[QUANTITA'']]*Table1[[#This Row],[PREZZO UNITARIO]]</f>
        <v>640</v>
      </c>
      <c r="H1007" s="17">
        <f>Table1[[#This Row],[TOTALE]]*22%</f>
        <v>140.80000000000001</v>
      </c>
      <c r="K1007" s="2"/>
      <c r="L1007" s="2"/>
      <c r="M1007" s="2"/>
      <c r="N1007" s="2"/>
    </row>
    <row r="1008" spans="1:14" ht="14.25" customHeight="1">
      <c r="A1008" s="13" t="s">
        <v>356</v>
      </c>
      <c r="B1008" s="14" t="s">
        <v>8</v>
      </c>
      <c r="C1008" s="14" t="s">
        <v>1402</v>
      </c>
      <c r="D1008" s="14"/>
      <c r="E1008" s="15">
        <v>30</v>
      </c>
      <c r="F1008" s="16">
        <v>32</v>
      </c>
      <c r="G1008" s="16">
        <f>Table1[[#This Row],[QUANTITA'']]*Table1[[#This Row],[PREZZO UNITARIO]]</f>
        <v>960</v>
      </c>
      <c r="H1008" s="17">
        <f>Table1[[#This Row],[TOTALE]]*22%</f>
        <v>211.2</v>
      </c>
      <c r="K1008" s="2"/>
      <c r="L1008" s="2"/>
      <c r="M1008" s="2"/>
      <c r="N1008" s="2"/>
    </row>
    <row r="1009" spans="1:14" ht="14.25" customHeight="1">
      <c r="A1009" s="13" t="s">
        <v>357</v>
      </c>
      <c r="B1009" s="14" t="s">
        <v>8</v>
      </c>
      <c r="C1009" s="14" t="s">
        <v>1393</v>
      </c>
      <c r="D1009" s="14"/>
      <c r="E1009" s="15">
        <v>20</v>
      </c>
      <c r="F1009" s="16">
        <v>26</v>
      </c>
      <c r="G1009" s="16">
        <f>Table1[[#This Row],[QUANTITA'']]*Table1[[#This Row],[PREZZO UNITARIO]]</f>
        <v>520</v>
      </c>
      <c r="H1009" s="17">
        <f>Table1[[#This Row],[TOTALE]]*22%</f>
        <v>114.4</v>
      </c>
      <c r="K1009" s="2"/>
      <c r="L1009" s="2"/>
      <c r="M1009" s="2"/>
      <c r="N1009" s="2"/>
    </row>
    <row r="1010" spans="1:14" ht="14.25" customHeight="1">
      <c r="A1010" s="13" t="s">
        <v>357</v>
      </c>
      <c r="B1010" s="14" t="s">
        <v>8</v>
      </c>
      <c r="C1010" s="14" t="s">
        <v>1393</v>
      </c>
      <c r="D1010" s="14"/>
      <c r="E1010" s="15">
        <v>30</v>
      </c>
      <c r="F1010" s="16">
        <v>28</v>
      </c>
      <c r="G1010" s="16">
        <f>Table1[[#This Row],[QUANTITA'']]*Table1[[#This Row],[PREZZO UNITARIO]]</f>
        <v>840</v>
      </c>
      <c r="H1010" s="17">
        <f>Table1[[#This Row],[TOTALE]]*22%</f>
        <v>184.8</v>
      </c>
      <c r="K1010" s="2"/>
      <c r="L1010" s="2"/>
      <c r="M1010" s="2"/>
      <c r="N1010" s="2"/>
    </row>
    <row r="1011" spans="1:14" ht="14.25" customHeight="1">
      <c r="A1011" s="13" t="s">
        <v>357</v>
      </c>
      <c r="B1011" s="14" t="s">
        <v>8</v>
      </c>
      <c r="C1011" s="14" t="s">
        <v>1393</v>
      </c>
      <c r="D1011" s="14" t="s">
        <v>10</v>
      </c>
      <c r="E1011" s="15">
        <v>0</v>
      </c>
      <c r="F1011" s="16">
        <v>39</v>
      </c>
      <c r="G1011" s="16">
        <f>Table1[[#This Row],[QUANTITA'']]*Table1[[#This Row],[PREZZO UNITARIO]]</f>
        <v>0</v>
      </c>
      <c r="H1011" s="17">
        <f>Table1[[#This Row],[TOTALE]]*22%</f>
        <v>0</v>
      </c>
      <c r="K1011" s="2"/>
      <c r="L1011" s="2"/>
      <c r="M1011" s="2"/>
      <c r="N1011" s="2"/>
    </row>
    <row r="1012" spans="1:14" ht="14.25" customHeight="1">
      <c r="A1012" s="13" t="s">
        <v>358</v>
      </c>
      <c r="B1012" s="14" t="s">
        <v>8</v>
      </c>
      <c r="C1012" s="14" t="s">
        <v>1398</v>
      </c>
      <c r="D1012" s="14" t="s">
        <v>10</v>
      </c>
      <c r="E1012" s="15">
        <v>0</v>
      </c>
      <c r="F1012" s="16">
        <v>15</v>
      </c>
      <c r="G1012" s="16">
        <f>Table1[[#This Row],[QUANTITA'']]*Table1[[#This Row],[PREZZO UNITARIO]]</f>
        <v>0</v>
      </c>
      <c r="H1012" s="17">
        <f>Table1[[#This Row],[TOTALE]]*22%</f>
        <v>0</v>
      </c>
      <c r="K1012" s="2"/>
      <c r="L1012" s="2"/>
      <c r="M1012" s="2"/>
      <c r="N1012" s="2"/>
    </row>
    <row r="1013" spans="1:14" ht="14.25" customHeight="1">
      <c r="A1013" s="13" t="s">
        <v>358</v>
      </c>
      <c r="B1013" s="14" t="s">
        <v>8</v>
      </c>
      <c r="C1013" s="14" t="s">
        <v>1398</v>
      </c>
      <c r="D1013" s="14"/>
      <c r="E1013" s="15">
        <v>30</v>
      </c>
      <c r="F1013" s="16">
        <v>27</v>
      </c>
      <c r="G1013" s="16">
        <f>Table1[[#This Row],[QUANTITA'']]*Table1[[#This Row],[PREZZO UNITARIO]]</f>
        <v>810</v>
      </c>
      <c r="H1013" s="17">
        <f>Table1[[#This Row],[TOTALE]]*22%</f>
        <v>178.2</v>
      </c>
      <c r="K1013" s="2"/>
      <c r="L1013" s="2"/>
      <c r="M1013" s="2"/>
      <c r="N1013" s="2"/>
    </row>
    <row r="1014" spans="1:14" ht="14.25" customHeight="1">
      <c r="A1014" s="13" t="s">
        <v>359</v>
      </c>
      <c r="B1014" s="14" t="s">
        <v>8</v>
      </c>
      <c r="C1014" s="14" t="s">
        <v>1391</v>
      </c>
      <c r="D1014" s="14"/>
      <c r="E1014" s="15">
        <v>20</v>
      </c>
      <c r="F1014" s="16">
        <v>20</v>
      </c>
      <c r="G1014" s="16">
        <f>Table1[[#This Row],[QUANTITA'']]*Table1[[#This Row],[PREZZO UNITARIO]]</f>
        <v>400</v>
      </c>
      <c r="H1014" s="17">
        <f>Table1[[#This Row],[TOTALE]]*22%</f>
        <v>88</v>
      </c>
      <c r="K1014" s="2"/>
      <c r="L1014" s="2"/>
      <c r="M1014" s="2"/>
      <c r="N1014" s="2"/>
    </row>
    <row r="1015" spans="1:14" ht="14.25" customHeight="1">
      <c r="A1015" s="13" t="s">
        <v>359</v>
      </c>
      <c r="B1015" s="14" t="s">
        <v>8</v>
      </c>
      <c r="C1015" s="14" t="s">
        <v>1391</v>
      </c>
      <c r="D1015" s="14"/>
      <c r="E1015" s="15">
        <v>30</v>
      </c>
      <c r="F1015" s="16">
        <v>31</v>
      </c>
      <c r="G1015" s="16">
        <f>Table1[[#This Row],[QUANTITA'']]*Table1[[#This Row],[PREZZO UNITARIO]]</f>
        <v>930</v>
      </c>
      <c r="H1015" s="17">
        <f>Table1[[#This Row],[TOTALE]]*22%</f>
        <v>204.6</v>
      </c>
      <c r="K1015" s="2"/>
      <c r="L1015" s="2"/>
      <c r="M1015" s="2"/>
      <c r="N1015" s="2"/>
    </row>
    <row r="1016" spans="1:14" ht="14.25" customHeight="1">
      <c r="A1016" s="13" t="s">
        <v>359</v>
      </c>
      <c r="B1016" s="14" t="s">
        <v>8</v>
      </c>
      <c r="C1016" s="14" t="s">
        <v>1391</v>
      </c>
      <c r="D1016" s="14" t="s">
        <v>10</v>
      </c>
      <c r="E1016" s="15">
        <v>0</v>
      </c>
      <c r="F1016" s="16">
        <v>31</v>
      </c>
      <c r="G1016" s="16">
        <f>Table1[[#This Row],[QUANTITA'']]*Table1[[#This Row],[PREZZO UNITARIO]]</f>
        <v>0</v>
      </c>
      <c r="H1016" s="17">
        <f>Table1[[#This Row],[TOTALE]]*22%</f>
        <v>0</v>
      </c>
      <c r="K1016" s="2"/>
      <c r="L1016" s="2"/>
      <c r="M1016" s="2"/>
      <c r="N1016" s="2"/>
    </row>
    <row r="1017" spans="1:14" ht="14.25" customHeight="1">
      <c r="A1017" s="13" t="s">
        <v>360</v>
      </c>
      <c r="B1017" s="14" t="s">
        <v>8</v>
      </c>
      <c r="C1017" s="14" t="s">
        <v>1398</v>
      </c>
      <c r="D1017" s="14"/>
      <c r="E1017" s="15">
        <v>20</v>
      </c>
      <c r="F1017" s="16">
        <v>16</v>
      </c>
      <c r="G1017" s="16">
        <f>Table1[[#This Row],[QUANTITA'']]*Table1[[#This Row],[PREZZO UNITARIO]]</f>
        <v>320</v>
      </c>
      <c r="H1017" s="17">
        <f>Table1[[#This Row],[TOTALE]]*22%</f>
        <v>70.400000000000006</v>
      </c>
      <c r="K1017" s="2"/>
      <c r="L1017" s="2"/>
      <c r="M1017" s="2"/>
      <c r="N1017" s="2"/>
    </row>
    <row r="1018" spans="1:14" ht="14.25" customHeight="1">
      <c r="A1018" s="13" t="s">
        <v>360</v>
      </c>
      <c r="B1018" s="14" t="s">
        <v>8</v>
      </c>
      <c r="C1018" s="14" t="s">
        <v>1398</v>
      </c>
      <c r="D1018" s="14" t="s">
        <v>10</v>
      </c>
      <c r="E1018" s="15">
        <v>0</v>
      </c>
      <c r="F1018" s="16">
        <v>40</v>
      </c>
      <c r="G1018" s="16">
        <f>Table1[[#This Row],[QUANTITA'']]*Table1[[#This Row],[PREZZO UNITARIO]]</f>
        <v>0</v>
      </c>
      <c r="H1018" s="17">
        <f>Table1[[#This Row],[TOTALE]]*22%</f>
        <v>0</v>
      </c>
      <c r="K1018" s="2"/>
      <c r="L1018" s="2"/>
      <c r="M1018" s="2"/>
      <c r="N1018" s="2"/>
    </row>
    <row r="1019" spans="1:14" ht="14.25" customHeight="1">
      <c r="A1019" s="13" t="s">
        <v>360</v>
      </c>
      <c r="B1019" s="14" t="s">
        <v>8</v>
      </c>
      <c r="C1019" s="14" t="s">
        <v>1398</v>
      </c>
      <c r="D1019" s="14"/>
      <c r="E1019" s="15">
        <v>30</v>
      </c>
      <c r="F1019" s="16">
        <v>21</v>
      </c>
      <c r="G1019" s="16">
        <f>Table1[[#This Row],[QUANTITA'']]*Table1[[#This Row],[PREZZO UNITARIO]]</f>
        <v>630</v>
      </c>
      <c r="H1019" s="17">
        <f>Table1[[#This Row],[TOTALE]]*22%</f>
        <v>138.6</v>
      </c>
      <c r="K1019" s="2"/>
      <c r="L1019" s="2"/>
      <c r="M1019" s="2"/>
      <c r="N1019" s="2"/>
    </row>
    <row r="1020" spans="1:14" ht="14.25" customHeight="1">
      <c r="A1020" s="13" t="s">
        <v>361</v>
      </c>
      <c r="B1020" s="14" t="s">
        <v>8</v>
      </c>
      <c r="C1020" s="14" t="s">
        <v>1391</v>
      </c>
      <c r="D1020" s="14"/>
      <c r="E1020" s="15">
        <v>20</v>
      </c>
      <c r="F1020" s="16">
        <v>30</v>
      </c>
      <c r="G1020" s="16">
        <f>Table1[[#This Row],[QUANTITA'']]*Table1[[#This Row],[PREZZO UNITARIO]]</f>
        <v>600</v>
      </c>
      <c r="H1020" s="17">
        <f>Table1[[#This Row],[TOTALE]]*22%</f>
        <v>132</v>
      </c>
      <c r="K1020" s="2"/>
      <c r="L1020" s="2"/>
      <c r="M1020" s="2"/>
      <c r="N1020" s="2"/>
    </row>
    <row r="1021" spans="1:14" ht="14.25" customHeight="1">
      <c r="A1021" s="13" t="s">
        <v>361</v>
      </c>
      <c r="B1021" s="14" t="s">
        <v>8</v>
      </c>
      <c r="C1021" s="14" t="s">
        <v>1391</v>
      </c>
      <c r="D1021" s="14"/>
      <c r="E1021" s="15">
        <v>30</v>
      </c>
      <c r="F1021" s="16">
        <v>39</v>
      </c>
      <c r="G1021" s="16">
        <f>Table1[[#This Row],[QUANTITA'']]*Table1[[#This Row],[PREZZO UNITARIO]]</f>
        <v>1170</v>
      </c>
      <c r="H1021" s="17">
        <f>Table1[[#This Row],[TOTALE]]*22%</f>
        <v>257.39999999999998</v>
      </c>
      <c r="K1021" s="2"/>
      <c r="L1021" s="2"/>
      <c r="M1021" s="2"/>
      <c r="N1021" s="2"/>
    </row>
    <row r="1022" spans="1:14" ht="14.25" customHeight="1">
      <c r="A1022" s="13" t="s">
        <v>361</v>
      </c>
      <c r="B1022" s="14" t="s">
        <v>8</v>
      </c>
      <c r="C1022" s="14" t="s">
        <v>1391</v>
      </c>
      <c r="D1022" s="14" t="s">
        <v>10</v>
      </c>
      <c r="E1022" s="15">
        <v>0</v>
      </c>
      <c r="F1022" s="16">
        <v>20</v>
      </c>
      <c r="G1022" s="16">
        <f>Table1[[#This Row],[QUANTITA'']]*Table1[[#This Row],[PREZZO UNITARIO]]</f>
        <v>0</v>
      </c>
      <c r="H1022" s="17">
        <f>Table1[[#This Row],[TOTALE]]*22%</f>
        <v>0</v>
      </c>
      <c r="K1022" s="2"/>
      <c r="L1022" s="2"/>
      <c r="M1022" s="2"/>
      <c r="N1022" s="2"/>
    </row>
    <row r="1023" spans="1:14" ht="14.25" customHeight="1">
      <c r="A1023" s="13" t="s">
        <v>362</v>
      </c>
      <c r="B1023" s="14" t="s">
        <v>8</v>
      </c>
      <c r="C1023" s="14" t="s">
        <v>1398</v>
      </c>
      <c r="D1023" s="14"/>
      <c r="E1023" s="15">
        <v>30</v>
      </c>
      <c r="F1023" s="16">
        <v>36</v>
      </c>
      <c r="G1023" s="16">
        <f>Table1[[#This Row],[QUANTITA'']]*Table1[[#This Row],[PREZZO UNITARIO]]</f>
        <v>1080</v>
      </c>
      <c r="H1023" s="17">
        <f>Table1[[#This Row],[TOTALE]]*22%</f>
        <v>237.6</v>
      </c>
      <c r="K1023" s="2"/>
      <c r="L1023" s="2"/>
      <c r="M1023" s="2"/>
      <c r="N1023" s="2"/>
    </row>
    <row r="1024" spans="1:14" ht="14.25" customHeight="1">
      <c r="A1024" s="13" t="s">
        <v>362</v>
      </c>
      <c r="B1024" s="14" t="s">
        <v>8</v>
      </c>
      <c r="C1024" s="14" t="s">
        <v>1398</v>
      </c>
      <c r="D1024" s="14" t="s">
        <v>10</v>
      </c>
      <c r="E1024" s="15">
        <v>0</v>
      </c>
      <c r="F1024" s="16">
        <v>38</v>
      </c>
      <c r="G1024" s="16">
        <f>Table1[[#This Row],[QUANTITA'']]*Table1[[#This Row],[PREZZO UNITARIO]]</f>
        <v>0</v>
      </c>
      <c r="H1024" s="17">
        <f>Table1[[#This Row],[TOTALE]]*22%</f>
        <v>0</v>
      </c>
      <c r="K1024" s="2"/>
      <c r="L1024" s="2"/>
      <c r="M1024" s="2"/>
      <c r="N1024" s="2"/>
    </row>
    <row r="1025" spans="1:14" ht="14.25" customHeight="1">
      <c r="A1025" s="13" t="s">
        <v>362</v>
      </c>
      <c r="B1025" s="14" t="s">
        <v>8</v>
      </c>
      <c r="C1025" s="14" t="s">
        <v>1398</v>
      </c>
      <c r="D1025" s="14"/>
      <c r="E1025" s="15">
        <v>20</v>
      </c>
      <c r="F1025" s="16">
        <v>18</v>
      </c>
      <c r="G1025" s="16">
        <f>Table1[[#This Row],[QUANTITA'']]*Table1[[#This Row],[PREZZO UNITARIO]]</f>
        <v>360</v>
      </c>
      <c r="H1025" s="17">
        <f>Table1[[#This Row],[TOTALE]]*22%</f>
        <v>79.2</v>
      </c>
      <c r="K1025" s="2"/>
      <c r="L1025" s="2"/>
      <c r="M1025" s="2"/>
      <c r="N1025" s="2"/>
    </row>
    <row r="1026" spans="1:14" ht="14.25" customHeight="1">
      <c r="A1026" s="13" t="s">
        <v>363</v>
      </c>
      <c r="B1026" s="14" t="s">
        <v>8</v>
      </c>
      <c r="C1026" s="14" t="s">
        <v>1399</v>
      </c>
      <c r="D1026" s="14"/>
      <c r="E1026" s="15">
        <v>20</v>
      </c>
      <c r="F1026" s="16">
        <v>26</v>
      </c>
      <c r="G1026" s="16">
        <f>Table1[[#This Row],[QUANTITA'']]*Table1[[#This Row],[PREZZO UNITARIO]]</f>
        <v>520</v>
      </c>
      <c r="H1026" s="17">
        <f>Table1[[#This Row],[TOTALE]]*22%</f>
        <v>114.4</v>
      </c>
      <c r="K1026" s="2"/>
      <c r="L1026" s="2"/>
      <c r="M1026" s="2"/>
      <c r="N1026" s="2"/>
    </row>
    <row r="1027" spans="1:14" ht="14.25" customHeight="1">
      <c r="A1027" s="13" t="s">
        <v>363</v>
      </c>
      <c r="B1027" s="14" t="s">
        <v>8</v>
      </c>
      <c r="C1027" s="14" t="s">
        <v>1399</v>
      </c>
      <c r="D1027" s="14"/>
      <c r="E1027" s="15">
        <v>30</v>
      </c>
      <c r="F1027" s="16">
        <v>27</v>
      </c>
      <c r="G1027" s="16">
        <f>Table1[[#This Row],[QUANTITA'']]*Table1[[#This Row],[PREZZO UNITARIO]]</f>
        <v>810</v>
      </c>
      <c r="H1027" s="17">
        <f>Table1[[#This Row],[TOTALE]]*22%</f>
        <v>178.2</v>
      </c>
      <c r="K1027" s="2"/>
      <c r="L1027" s="2"/>
      <c r="M1027" s="2"/>
      <c r="N1027" s="2"/>
    </row>
    <row r="1028" spans="1:14" ht="14.25" customHeight="1">
      <c r="A1028" s="13" t="s">
        <v>364</v>
      </c>
      <c r="B1028" s="14" t="s">
        <v>8</v>
      </c>
      <c r="C1028" s="14" t="s">
        <v>1398</v>
      </c>
      <c r="D1028" s="14"/>
      <c r="E1028" s="15">
        <v>30</v>
      </c>
      <c r="F1028" s="16">
        <v>15</v>
      </c>
      <c r="G1028" s="16">
        <f>Table1[[#This Row],[QUANTITA'']]*Table1[[#This Row],[PREZZO UNITARIO]]</f>
        <v>450</v>
      </c>
      <c r="H1028" s="17">
        <f>Table1[[#This Row],[TOTALE]]*22%</f>
        <v>99</v>
      </c>
      <c r="K1028" s="2"/>
      <c r="L1028" s="2"/>
      <c r="M1028" s="2"/>
      <c r="N1028" s="2"/>
    </row>
    <row r="1029" spans="1:14" ht="14.25" customHeight="1">
      <c r="A1029" s="13" t="s">
        <v>364</v>
      </c>
      <c r="B1029" s="14" t="s">
        <v>8</v>
      </c>
      <c r="C1029" s="14" t="s">
        <v>1398</v>
      </c>
      <c r="D1029" s="14" t="s">
        <v>10</v>
      </c>
      <c r="E1029" s="15">
        <v>0</v>
      </c>
      <c r="F1029" s="16">
        <v>22</v>
      </c>
      <c r="G1029" s="16">
        <f>Table1[[#This Row],[QUANTITA'']]*Table1[[#This Row],[PREZZO UNITARIO]]</f>
        <v>0</v>
      </c>
      <c r="H1029" s="17">
        <f>Table1[[#This Row],[TOTALE]]*22%</f>
        <v>0</v>
      </c>
      <c r="K1029" s="2"/>
      <c r="L1029" s="2"/>
      <c r="M1029" s="2"/>
      <c r="N1029" s="2"/>
    </row>
    <row r="1030" spans="1:14" ht="14.25" customHeight="1">
      <c r="A1030" s="13" t="s">
        <v>365</v>
      </c>
      <c r="B1030" s="14" t="s">
        <v>8</v>
      </c>
      <c r="C1030" s="14" t="s">
        <v>1398</v>
      </c>
      <c r="D1030" s="14" t="s">
        <v>10</v>
      </c>
      <c r="E1030" s="15">
        <v>0</v>
      </c>
      <c r="F1030" s="16">
        <v>22</v>
      </c>
      <c r="G1030" s="16">
        <f>Table1[[#This Row],[QUANTITA'']]*Table1[[#This Row],[PREZZO UNITARIO]]</f>
        <v>0</v>
      </c>
      <c r="H1030" s="17">
        <f>Table1[[#This Row],[TOTALE]]*22%</f>
        <v>0</v>
      </c>
      <c r="K1030" s="2"/>
      <c r="L1030" s="2"/>
      <c r="M1030" s="2"/>
      <c r="N1030" s="2"/>
    </row>
    <row r="1031" spans="1:14" ht="14.25" customHeight="1">
      <c r="A1031" s="13" t="s">
        <v>365</v>
      </c>
      <c r="B1031" s="14" t="s">
        <v>8</v>
      </c>
      <c r="C1031" s="14" t="s">
        <v>1398</v>
      </c>
      <c r="D1031" s="14"/>
      <c r="E1031" s="15">
        <v>30</v>
      </c>
      <c r="F1031" s="16">
        <v>17</v>
      </c>
      <c r="G1031" s="16">
        <f>Table1[[#This Row],[QUANTITA'']]*Table1[[#This Row],[PREZZO UNITARIO]]</f>
        <v>510</v>
      </c>
      <c r="H1031" s="17">
        <f>Table1[[#This Row],[TOTALE]]*22%</f>
        <v>112.2</v>
      </c>
      <c r="K1031" s="2"/>
      <c r="L1031" s="2"/>
      <c r="M1031" s="2"/>
      <c r="N1031" s="2"/>
    </row>
    <row r="1032" spans="1:14" ht="14.25" customHeight="1">
      <c r="A1032" s="13" t="s">
        <v>365</v>
      </c>
      <c r="B1032" s="14" t="s">
        <v>8</v>
      </c>
      <c r="C1032" s="14" t="s">
        <v>1398</v>
      </c>
      <c r="D1032" s="14"/>
      <c r="E1032" s="15">
        <v>20</v>
      </c>
      <c r="F1032" s="16">
        <v>28</v>
      </c>
      <c r="G1032" s="16">
        <f>Table1[[#This Row],[QUANTITA'']]*Table1[[#This Row],[PREZZO UNITARIO]]</f>
        <v>560</v>
      </c>
      <c r="H1032" s="17">
        <f>Table1[[#This Row],[TOTALE]]*22%</f>
        <v>123.2</v>
      </c>
      <c r="K1032" s="2"/>
      <c r="L1032" s="2"/>
      <c r="M1032" s="2"/>
      <c r="N1032" s="2"/>
    </row>
    <row r="1033" spans="1:14" ht="14.25" customHeight="1">
      <c r="A1033" s="13" t="s">
        <v>366</v>
      </c>
      <c r="B1033" s="14" t="s">
        <v>8</v>
      </c>
      <c r="C1033" s="14" t="s">
        <v>1399</v>
      </c>
      <c r="D1033" s="14"/>
      <c r="E1033" s="15">
        <v>20</v>
      </c>
      <c r="F1033" s="16">
        <v>21</v>
      </c>
      <c r="G1033" s="16">
        <f>Table1[[#This Row],[QUANTITA'']]*Table1[[#This Row],[PREZZO UNITARIO]]</f>
        <v>420</v>
      </c>
      <c r="H1033" s="17">
        <f>Table1[[#This Row],[TOTALE]]*22%</f>
        <v>92.4</v>
      </c>
      <c r="K1033" s="2"/>
      <c r="L1033" s="2"/>
      <c r="M1033" s="2"/>
      <c r="N1033" s="2"/>
    </row>
    <row r="1034" spans="1:14" ht="14.25" customHeight="1">
      <c r="A1034" s="13" t="s">
        <v>366</v>
      </c>
      <c r="B1034" s="14" t="s">
        <v>8</v>
      </c>
      <c r="C1034" s="14" t="s">
        <v>1399</v>
      </c>
      <c r="D1034" s="14"/>
      <c r="E1034" s="15">
        <v>30</v>
      </c>
      <c r="F1034" s="16">
        <v>40</v>
      </c>
      <c r="G1034" s="16">
        <f>Table1[[#This Row],[QUANTITA'']]*Table1[[#This Row],[PREZZO UNITARIO]]</f>
        <v>1200</v>
      </c>
      <c r="H1034" s="17">
        <f>Table1[[#This Row],[TOTALE]]*22%</f>
        <v>264</v>
      </c>
      <c r="K1034" s="2"/>
      <c r="L1034" s="2"/>
      <c r="M1034" s="2"/>
      <c r="N1034" s="2"/>
    </row>
    <row r="1035" spans="1:14" ht="14.25" customHeight="1">
      <c r="A1035" s="13" t="s">
        <v>367</v>
      </c>
      <c r="B1035" s="14" t="s">
        <v>8</v>
      </c>
      <c r="C1035" s="14" t="s">
        <v>1398</v>
      </c>
      <c r="D1035" s="14" t="s">
        <v>10</v>
      </c>
      <c r="E1035" s="15">
        <v>0</v>
      </c>
      <c r="F1035" s="16">
        <v>38</v>
      </c>
      <c r="G1035" s="16">
        <f>Table1[[#This Row],[QUANTITA'']]*Table1[[#This Row],[PREZZO UNITARIO]]</f>
        <v>0</v>
      </c>
      <c r="H1035" s="17">
        <f>Table1[[#This Row],[TOTALE]]*22%</f>
        <v>0</v>
      </c>
      <c r="K1035" s="2"/>
      <c r="L1035" s="2"/>
      <c r="M1035" s="2"/>
      <c r="N1035" s="2"/>
    </row>
    <row r="1036" spans="1:14" ht="14.25" customHeight="1">
      <c r="A1036" s="13" t="s">
        <v>367</v>
      </c>
      <c r="B1036" s="14" t="s">
        <v>8</v>
      </c>
      <c r="C1036" s="14" t="s">
        <v>1398</v>
      </c>
      <c r="D1036" s="14"/>
      <c r="E1036" s="15">
        <v>30</v>
      </c>
      <c r="F1036" s="16">
        <v>34</v>
      </c>
      <c r="G1036" s="16">
        <f>Table1[[#This Row],[QUANTITA'']]*Table1[[#This Row],[PREZZO UNITARIO]]</f>
        <v>1020</v>
      </c>
      <c r="H1036" s="17">
        <f>Table1[[#This Row],[TOTALE]]*22%</f>
        <v>224.4</v>
      </c>
      <c r="K1036" s="2"/>
      <c r="L1036" s="2"/>
      <c r="M1036" s="2"/>
      <c r="N1036" s="2"/>
    </row>
    <row r="1037" spans="1:14" ht="14.25" customHeight="1">
      <c r="A1037" s="13" t="s">
        <v>368</v>
      </c>
      <c r="B1037" s="14" t="s">
        <v>8</v>
      </c>
      <c r="C1037" s="14" t="s">
        <v>1393</v>
      </c>
      <c r="D1037" s="14" t="s">
        <v>10</v>
      </c>
      <c r="E1037" s="15">
        <v>0</v>
      </c>
      <c r="F1037" s="16">
        <v>25</v>
      </c>
      <c r="G1037" s="16">
        <f>Table1[[#This Row],[QUANTITA'']]*Table1[[#This Row],[PREZZO UNITARIO]]</f>
        <v>0</v>
      </c>
      <c r="H1037" s="17">
        <f>Table1[[#This Row],[TOTALE]]*22%</f>
        <v>0</v>
      </c>
      <c r="K1037" s="2"/>
      <c r="L1037" s="2"/>
      <c r="M1037" s="2"/>
      <c r="N1037" s="2"/>
    </row>
    <row r="1038" spans="1:14" ht="14.25" customHeight="1">
      <c r="A1038" s="13" t="s">
        <v>369</v>
      </c>
      <c r="B1038" s="14" t="s">
        <v>8</v>
      </c>
      <c r="C1038" s="14" t="s">
        <v>43</v>
      </c>
      <c r="D1038" s="14"/>
      <c r="E1038" s="15">
        <v>30</v>
      </c>
      <c r="F1038" s="16">
        <v>10</v>
      </c>
      <c r="G1038" s="16">
        <f>Table1[[#This Row],[QUANTITA'']]*Table1[[#This Row],[PREZZO UNITARIO]]</f>
        <v>300</v>
      </c>
      <c r="H1038" s="17">
        <f>Table1[[#This Row],[TOTALE]]*22%</f>
        <v>66</v>
      </c>
      <c r="K1038" s="2"/>
      <c r="L1038" s="2"/>
      <c r="M1038" s="2"/>
      <c r="N1038" s="2"/>
    </row>
    <row r="1039" spans="1:14" ht="14.25" customHeight="1">
      <c r="A1039" s="13" t="s">
        <v>369</v>
      </c>
      <c r="B1039" s="14" t="s">
        <v>8</v>
      </c>
      <c r="C1039" s="14" t="s">
        <v>43</v>
      </c>
      <c r="D1039" s="14" t="s">
        <v>10</v>
      </c>
      <c r="E1039" s="15">
        <v>0</v>
      </c>
      <c r="F1039" s="16">
        <v>12</v>
      </c>
      <c r="G1039" s="16">
        <f>Table1[[#This Row],[QUANTITA'']]*Table1[[#This Row],[PREZZO UNITARIO]]</f>
        <v>0</v>
      </c>
      <c r="H1039" s="17">
        <f>Table1[[#This Row],[TOTALE]]*22%</f>
        <v>0</v>
      </c>
      <c r="K1039" s="2"/>
      <c r="L1039" s="2"/>
      <c r="M1039" s="2"/>
      <c r="N1039" s="2"/>
    </row>
    <row r="1040" spans="1:14" ht="14.25" customHeight="1">
      <c r="A1040" s="13" t="s">
        <v>370</v>
      </c>
      <c r="B1040" s="14" t="s">
        <v>8</v>
      </c>
      <c r="C1040" s="14" t="s">
        <v>70</v>
      </c>
      <c r="D1040" s="14" t="s">
        <v>10</v>
      </c>
      <c r="E1040" s="15">
        <v>0</v>
      </c>
      <c r="F1040" s="16">
        <v>24</v>
      </c>
      <c r="G1040" s="16">
        <f>Table1[[#This Row],[QUANTITA'']]*Table1[[#This Row],[PREZZO UNITARIO]]</f>
        <v>0</v>
      </c>
      <c r="H1040" s="17">
        <f>Table1[[#This Row],[TOTALE]]*22%</f>
        <v>0</v>
      </c>
      <c r="K1040" s="2"/>
      <c r="L1040" s="2"/>
      <c r="M1040" s="2"/>
      <c r="N1040" s="2"/>
    </row>
    <row r="1041" spans="1:14" ht="14.25" customHeight="1">
      <c r="A1041" s="13" t="s">
        <v>371</v>
      </c>
      <c r="B1041" s="14" t="s">
        <v>8</v>
      </c>
      <c r="C1041" s="14" t="s">
        <v>70</v>
      </c>
      <c r="D1041" s="14" t="s">
        <v>10</v>
      </c>
      <c r="E1041" s="15">
        <v>0</v>
      </c>
      <c r="F1041" s="16">
        <v>31</v>
      </c>
      <c r="G1041" s="16">
        <f>Table1[[#This Row],[QUANTITA'']]*Table1[[#This Row],[PREZZO UNITARIO]]</f>
        <v>0</v>
      </c>
      <c r="H1041" s="17">
        <f>Table1[[#This Row],[TOTALE]]*22%</f>
        <v>0</v>
      </c>
      <c r="K1041" s="2"/>
      <c r="L1041" s="2"/>
      <c r="M1041" s="2"/>
      <c r="N1041" s="2"/>
    </row>
    <row r="1042" spans="1:14" ht="14.25" customHeight="1">
      <c r="A1042" s="13" t="s">
        <v>372</v>
      </c>
      <c r="B1042" s="14" t="s">
        <v>8</v>
      </c>
      <c r="C1042" s="14" t="s">
        <v>1398</v>
      </c>
      <c r="D1042" s="14" t="s">
        <v>10</v>
      </c>
      <c r="E1042" s="15">
        <v>0</v>
      </c>
      <c r="F1042" s="16">
        <v>34</v>
      </c>
      <c r="G1042" s="16">
        <f>Table1[[#This Row],[QUANTITA'']]*Table1[[#This Row],[PREZZO UNITARIO]]</f>
        <v>0</v>
      </c>
      <c r="H1042" s="17">
        <f>Table1[[#This Row],[TOTALE]]*22%</f>
        <v>0</v>
      </c>
      <c r="K1042" s="2"/>
      <c r="L1042" s="2"/>
      <c r="M1042" s="2"/>
      <c r="N1042" s="2"/>
    </row>
    <row r="1043" spans="1:14" ht="14.25" customHeight="1">
      <c r="A1043" s="13" t="s">
        <v>372</v>
      </c>
      <c r="B1043" s="14" t="s">
        <v>8</v>
      </c>
      <c r="C1043" s="14" t="s">
        <v>1398</v>
      </c>
      <c r="D1043" s="14"/>
      <c r="E1043" s="15">
        <v>30</v>
      </c>
      <c r="F1043" s="16">
        <v>28</v>
      </c>
      <c r="G1043" s="16">
        <f>Table1[[#This Row],[QUANTITA'']]*Table1[[#This Row],[PREZZO UNITARIO]]</f>
        <v>840</v>
      </c>
      <c r="H1043" s="17">
        <f>Table1[[#This Row],[TOTALE]]*22%</f>
        <v>184.8</v>
      </c>
      <c r="K1043" s="2"/>
      <c r="L1043" s="2"/>
      <c r="M1043" s="2"/>
      <c r="N1043" s="2"/>
    </row>
    <row r="1044" spans="1:14" ht="14.25" customHeight="1">
      <c r="A1044" s="13" t="s">
        <v>373</v>
      </c>
      <c r="B1044" s="14" t="s">
        <v>8</v>
      </c>
      <c r="C1044" s="14" t="s">
        <v>1398</v>
      </c>
      <c r="D1044" s="14"/>
      <c r="E1044" s="15">
        <v>30</v>
      </c>
      <c r="F1044" s="16">
        <v>20</v>
      </c>
      <c r="G1044" s="16">
        <f>Table1[[#This Row],[QUANTITA'']]*Table1[[#This Row],[PREZZO UNITARIO]]</f>
        <v>600</v>
      </c>
      <c r="H1044" s="17">
        <f>Table1[[#This Row],[TOTALE]]*22%</f>
        <v>132</v>
      </c>
      <c r="K1044" s="2"/>
      <c r="L1044" s="2"/>
      <c r="M1044" s="2"/>
      <c r="N1044" s="2"/>
    </row>
    <row r="1045" spans="1:14" ht="14.25" customHeight="1">
      <c r="A1045" s="13" t="s">
        <v>373</v>
      </c>
      <c r="B1045" s="14" t="s">
        <v>8</v>
      </c>
      <c r="C1045" s="14" t="s">
        <v>1398</v>
      </c>
      <c r="D1045" s="14" t="s">
        <v>10</v>
      </c>
      <c r="E1045" s="15">
        <v>0</v>
      </c>
      <c r="F1045" s="16">
        <v>14</v>
      </c>
      <c r="G1045" s="16">
        <f>Table1[[#This Row],[QUANTITA'']]*Table1[[#This Row],[PREZZO UNITARIO]]</f>
        <v>0</v>
      </c>
      <c r="H1045" s="17">
        <f>Table1[[#This Row],[TOTALE]]*22%</f>
        <v>0</v>
      </c>
      <c r="K1045" s="2"/>
      <c r="L1045" s="2"/>
      <c r="M1045" s="2"/>
      <c r="N1045" s="2"/>
    </row>
    <row r="1046" spans="1:14" ht="14.25" customHeight="1">
      <c r="A1046" s="13" t="s">
        <v>373</v>
      </c>
      <c r="B1046" s="14" t="s">
        <v>8</v>
      </c>
      <c r="C1046" s="14" t="s">
        <v>1398</v>
      </c>
      <c r="D1046" s="14"/>
      <c r="E1046" s="15">
        <v>20</v>
      </c>
      <c r="F1046" s="16">
        <v>30</v>
      </c>
      <c r="G1046" s="16">
        <f>Table1[[#This Row],[QUANTITA'']]*Table1[[#This Row],[PREZZO UNITARIO]]</f>
        <v>600</v>
      </c>
      <c r="H1046" s="17">
        <f>Table1[[#This Row],[TOTALE]]*22%</f>
        <v>132</v>
      </c>
      <c r="K1046" s="2"/>
      <c r="L1046" s="2"/>
      <c r="M1046" s="2"/>
      <c r="N1046" s="2"/>
    </row>
    <row r="1047" spans="1:14" ht="14.25" customHeight="1">
      <c r="A1047" s="13" t="s">
        <v>373</v>
      </c>
      <c r="B1047" s="14" t="s">
        <v>8</v>
      </c>
      <c r="C1047" s="14" t="s">
        <v>1398</v>
      </c>
      <c r="D1047" s="14"/>
      <c r="E1047" s="15">
        <v>20</v>
      </c>
      <c r="F1047" s="16">
        <v>13</v>
      </c>
      <c r="G1047" s="16">
        <f>Table1[[#This Row],[QUANTITA'']]*Table1[[#This Row],[PREZZO UNITARIO]]</f>
        <v>260</v>
      </c>
      <c r="H1047" s="17">
        <f>Table1[[#This Row],[TOTALE]]*22%</f>
        <v>57.2</v>
      </c>
      <c r="K1047" s="2"/>
      <c r="L1047" s="2"/>
      <c r="M1047" s="2"/>
      <c r="N1047" s="2"/>
    </row>
    <row r="1048" spans="1:14" ht="14.25" customHeight="1">
      <c r="A1048" s="13" t="s">
        <v>374</v>
      </c>
      <c r="B1048" s="14" t="s">
        <v>8</v>
      </c>
      <c r="C1048" s="14" t="s">
        <v>1398</v>
      </c>
      <c r="D1048" s="14"/>
      <c r="E1048" s="15">
        <v>30</v>
      </c>
      <c r="F1048" s="16">
        <v>23</v>
      </c>
      <c r="G1048" s="16">
        <f>Table1[[#This Row],[QUANTITA'']]*Table1[[#This Row],[PREZZO UNITARIO]]</f>
        <v>690</v>
      </c>
      <c r="H1048" s="17">
        <f>Table1[[#This Row],[TOTALE]]*22%</f>
        <v>151.80000000000001</v>
      </c>
      <c r="K1048" s="2"/>
      <c r="L1048" s="2"/>
      <c r="M1048" s="2"/>
      <c r="N1048" s="2"/>
    </row>
    <row r="1049" spans="1:14" ht="14.25" customHeight="1">
      <c r="A1049" s="13" t="s">
        <v>374</v>
      </c>
      <c r="B1049" s="14" t="s">
        <v>8</v>
      </c>
      <c r="C1049" s="14" t="s">
        <v>1398</v>
      </c>
      <c r="D1049" s="14" t="s">
        <v>10</v>
      </c>
      <c r="E1049" s="15">
        <v>0</v>
      </c>
      <c r="F1049" s="16">
        <v>34</v>
      </c>
      <c r="G1049" s="16">
        <f>Table1[[#This Row],[QUANTITA'']]*Table1[[#This Row],[PREZZO UNITARIO]]</f>
        <v>0</v>
      </c>
      <c r="H1049" s="17">
        <f>Table1[[#This Row],[TOTALE]]*22%</f>
        <v>0</v>
      </c>
      <c r="K1049" s="2"/>
      <c r="L1049" s="2"/>
      <c r="M1049" s="2"/>
      <c r="N1049" s="2"/>
    </row>
    <row r="1050" spans="1:14" ht="14.25" customHeight="1">
      <c r="A1050" s="13" t="s">
        <v>375</v>
      </c>
      <c r="B1050" s="14" t="s">
        <v>8</v>
      </c>
      <c r="C1050" s="14" t="s">
        <v>1400</v>
      </c>
      <c r="D1050" s="14"/>
      <c r="E1050" s="15">
        <v>30</v>
      </c>
      <c r="F1050" s="16">
        <v>12</v>
      </c>
      <c r="G1050" s="16">
        <f>Table1[[#This Row],[QUANTITA'']]*Table1[[#This Row],[PREZZO UNITARIO]]</f>
        <v>360</v>
      </c>
      <c r="H1050" s="17">
        <f>Table1[[#This Row],[TOTALE]]*22%</f>
        <v>79.2</v>
      </c>
      <c r="K1050" s="2"/>
      <c r="L1050" s="2"/>
      <c r="M1050" s="2"/>
      <c r="N1050" s="2"/>
    </row>
    <row r="1051" spans="1:14" ht="14.25" customHeight="1">
      <c r="A1051" s="13" t="s">
        <v>375</v>
      </c>
      <c r="B1051" s="14" t="s">
        <v>8</v>
      </c>
      <c r="C1051" s="14" t="s">
        <v>1400</v>
      </c>
      <c r="D1051" s="14"/>
      <c r="E1051" s="15">
        <v>20</v>
      </c>
      <c r="F1051" s="16">
        <v>29</v>
      </c>
      <c r="G1051" s="16">
        <f>Table1[[#This Row],[QUANTITA'']]*Table1[[#This Row],[PREZZO UNITARIO]]</f>
        <v>580</v>
      </c>
      <c r="H1051" s="17">
        <f>Table1[[#This Row],[TOTALE]]*22%</f>
        <v>127.6</v>
      </c>
      <c r="K1051" s="2"/>
      <c r="L1051" s="2"/>
      <c r="M1051" s="2"/>
      <c r="N1051" s="2"/>
    </row>
    <row r="1052" spans="1:14" ht="14.25" customHeight="1">
      <c r="A1052" s="13" t="s">
        <v>375</v>
      </c>
      <c r="B1052" s="14" t="s">
        <v>8</v>
      </c>
      <c r="C1052" s="14" t="s">
        <v>1400</v>
      </c>
      <c r="D1052" s="14" t="s">
        <v>10</v>
      </c>
      <c r="E1052" s="15">
        <v>0</v>
      </c>
      <c r="F1052" s="16">
        <v>15</v>
      </c>
      <c r="G1052" s="16">
        <f>Table1[[#This Row],[QUANTITA'']]*Table1[[#This Row],[PREZZO UNITARIO]]</f>
        <v>0</v>
      </c>
      <c r="H1052" s="17">
        <f>Table1[[#This Row],[TOTALE]]*22%</f>
        <v>0</v>
      </c>
      <c r="K1052" s="2"/>
      <c r="L1052" s="2"/>
      <c r="M1052" s="2"/>
      <c r="N1052" s="2"/>
    </row>
    <row r="1053" spans="1:14" ht="14.25" customHeight="1">
      <c r="A1053" s="13" t="s">
        <v>378</v>
      </c>
      <c r="B1053" s="14" t="s">
        <v>8</v>
      </c>
      <c r="C1053" s="14" t="s">
        <v>1391</v>
      </c>
      <c r="D1053" s="14" t="s">
        <v>10</v>
      </c>
      <c r="E1053" s="15">
        <v>0</v>
      </c>
      <c r="F1053" s="16">
        <v>19</v>
      </c>
      <c r="G1053" s="16">
        <f>Table1[[#This Row],[QUANTITA'']]*Table1[[#This Row],[PREZZO UNITARIO]]</f>
        <v>0</v>
      </c>
      <c r="H1053" s="17">
        <f>Table1[[#This Row],[TOTALE]]*22%</f>
        <v>0</v>
      </c>
      <c r="K1053" s="2"/>
      <c r="L1053" s="2"/>
      <c r="M1053" s="2"/>
      <c r="N1053" s="2"/>
    </row>
    <row r="1054" spans="1:14" ht="14.25" customHeight="1">
      <c r="A1054" s="13" t="s">
        <v>379</v>
      </c>
      <c r="B1054" s="14" t="s">
        <v>8</v>
      </c>
      <c r="C1054" s="14" t="s">
        <v>1393</v>
      </c>
      <c r="D1054" s="14" t="s">
        <v>10</v>
      </c>
      <c r="E1054" s="15">
        <v>0</v>
      </c>
      <c r="F1054" s="16">
        <v>15</v>
      </c>
      <c r="G1054" s="16">
        <f>Table1[[#This Row],[QUANTITA'']]*Table1[[#This Row],[PREZZO UNITARIO]]</f>
        <v>0</v>
      </c>
      <c r="H1054" s="17">
        <f>Table1[[#This Row],[TOTALE]]*22%</f>
        <v>0</v>
      </c>
      <c r="K1054" s="2"/>
      <c r="L1054" s="2"/>
      <c r="M1054" s="2"/>
      <c r="N1054" s="2"/>
    </row>
    <row r="1055" spans="1:14" ht="14.25" customHeight="1">
      <c r="A1055" s="13" t="s">
        <v>380</v>
      </c>
      <c r="B1055" s="14" t="s">
        <v>8</v>
      </c>
      <c r="C1055" s="14" t="s">
        <v>1393</v>
      </c>
      <c r="D1055" s="14" t="s">
        <v>10</v>
      </c>
      <c r="E1055" s="15">
        <v>0</v>
      </c>
      <c r="F1055" s="16">
        <v>16</v>
      </c>
      <c r="G1055" s="16">
        <f>Table1[[#This Row],[QUANTITA'']]*Table1[[#This Row],[PREZZO UNITARIO]]</f>
        <v>0</v>
      </c>
      <c r="H1055" s="17">
        <f>Table1[[#This Row],[TOTALE]]*22%</f>
        <v>0</v>
      </c>
      <c r="K1055" s="2"/>
      <c r="L1055" s="2"/>
      <c r="M1055" s="2"/>
      <c r="N1055" s="2"/>
    </row>
    <row r="1056" spans="1:14" ht="14.25" customHeight="1">
      <c r="A1056" s="13" t="s">
        <v>381</v>
      </c>
      <c r="B1056" s="14" t="s">
        <v>8</v>
      </c>
      <c r="C1056" s="14" t="s">
        <v>1393</v>
      </c>
      <c r="D1056" s="14"/>
      <c r="E1056" s="15">
        <v>20</v>
      </c>
      <c r="F1056" s="16">
        <v>37</v>
      </c>
      <c r="G1056" s="16">
        <f>Table1[[#This Row],[QUANTITA'']]*Table1[[#This Row],[PREZZO UNITARIO]]</f>
        <v>740</v>
      </c>
      <c r="H1056" s="17">
        <f>Table1[[#This Row],[TOTALE]]*22%</f>
        <v>162.80000000000001</v>
      </c>
      <c r="K1056" s="2"/>
      <c r="L1056" s="2"/>
      <c r="M1056" s="2"/>
      <c r="N1056" s="2"/>
    </row>
    <row r="1057" spans="1:14" ht="14.25" customHeight="1">
      <c r="A1057" s="13" t="s">
        <v>381</v>
      </c>
      <c r="B1057" s="14" t="s">
        <v>8</v>
      </c>
      <c r="C1057" s="14" t="s">
        <v>1393</v>
      </c>
      <c r="D1057" s="14"/>
      <c r="E1057" s="15">
        <v>30</v>
      </c>
      <c r="F1057" s="16">
        <v>26</v>
      </c>
      <c r="G1057" s="16">
        <f>Table1[[#This Row],[QUANTITA'']]*Table1[[#This Row],[PREZZO UNITARIO]]</f>
        <v>780</v>
      </c>
      <c r="H1057" s="17">
        <f>Table1[[#This Row],[TOTALE]]*22%</f>
        <v>171.6</v>
      </c>
      <c r="K1057" s="2"/>
      <c r="L1057" s="2"/>
      <c r="M1057" s="2"/>
      <c r="N1057" s="2"/>
    </row>
    <row r="1058" spans="1:14" ht="14.25" customHeight="1">
      <c r="A1058" s="13" t="s">
        <v>381</v>
      </c>
      <c r="B1058" s="14" t="s">
        <v>8</v>
      </c>
      <c r="C1058" s="14" t="s">
        <v>1393</v>
      </c>
      <c r="D1058" s="14" t="s">
        <v>10</v>
      </c>
      <c r="E1058" s="15">
        <v>0</v>
      </c>
      <c r="F1058" s="16">
        <v>37</v>
      </c>
      <c r="G1058" s="16">
        <f>Table1[[#This Row],[QUANTITA'']]*Table1[[#This Row],[PREZZO UNITARIO]]</f>
        <v>0</v>
      </c>
      <c r="H1058" s="17">
        <f>Table1[[#This Row],[TOTALE]]*22%</f>
        <v>0</v>
      </c>
      <c r="K1058" s="2"/>
      <c r="L1058" s="2"/>
      <c r="M1058" s="2"/>
      <c r="N1058" s="2"/>
    </row>
    <row r="1059" spans="1:14" ht="14.25" customHeight="1">
      <c r="A1059" s="13" t="s">
        <v>382</v>
      </c>
      <c r="B1059" s="14" t="s">
        <v>8</v>
      </c>
      <c r="C1059" s="14" t="s">
        <v>1391</v>
      </c>
      <c r="D1059" s="14" t="s">
        <v>10</v>
      </c>
      <c r="E1059" s="15">
        <v>0</v>
      </c>
      <c r="F1059" s="16">
        <v>15</v>
      </c>
      <c r="G1059" s="16">
        <f>Table1[[#This Row],[QUANTITA'']]*Table1[[#This Row],[PREZZO UNITARIO]]</f>
        <v>0</v>
      </c>
      <c r="H1059" s="17">
        <f>Table1[[#This Row],[TOTALE]]*22%</f>
        <v>0</v>
      </c>
      <c r="K1059" s="2"/>
      <c r="L1059" s="2"/>
      <c r="M1059" s="2"/>
      <c r="N1059" s="2"/>
    </row>
    <row r="1060" spans="1:14" ht="14.25" customHeight="1">
      <c r="A1060" s="13" t="s">
        <v>383</v>
      </c>
      <c r="B1060" s="14" t="s">
        <v>8</v>
      </c>
      <c r="C1060" s="14" t="s">
        <v>1399</v>
      </c>
      <c r="D1060" s="14"/>
      <c r="E1060" s="15">
        <v>30</v>
      </c>
      <c r="F1060" s="16">
        <v>39</v>
      </c>
      <c r="G1060" s="16">
        <f>Table1[[#This Row],[QUANTITA'']]*Table1[[#This Row],[PREZZO UNITARIO]]</f>
        <v>1170</v>
      </c>
      <c r="H1060" s="17">
        <f>Table1[[#This Row],[TOTALE]]*22%</f>
        <v>257.39999999999998</v>
      </c>
      <c r="K1060" s="2"/>
      <c r="L1060" s="2"/>
      <c r="M1060" s="2"/>
      <c r="N1060" s="2"/>
    </row>
    <row r="1061" spans="1:14" ht="14.25" customHeight="1">
      <c r="A1061" s="13" t="s">
        <v>383</v>
      </c>
      <c r="B1061" s="14" t="s">
        <v>8</v>
      </c>
      <c r="C1061" s="14" t="s">
        <v>1399</v>
      </c>
      <c r="D1061" s="14"/>
      <c r="E1061" s="15">
        <v>20</v>
      </c>
      <c r="F1061" s="16">
        <v>37</v>
      </c>
      <c r="G1061" s="16">
        <f>Table1[[#This Row],[QUANTITA'']]*Table1[[#This Row],[PREZZO UNITARIO]]</f>
        <v>740</v>
      </c>
      <c r="H1061" s="17">
        <f>Table1[[#This Row],[TOTALE]]*22%</f>
        <v>162.80000000000001</v>
      </c>
      <c r="K1061" s="2"/>
      <c r="L1061" s="2"/>
      <c r="M1061" s="2"/>
      <c r="N1061" s="2"/>
    </row>
    <row r="1062" spans="1:14" ht="14.25" customHeight="1">
      <c r="A1062" s="13" t="s">
        <v>383</v>
      </c>
      <c r="B1062" s="14" t="s">
        <v>8</v>
      </c>
      <c r="C1062" s="14" t="s">
        <v>1399</v>
      </c>
      <c r="D1062" s="14" t="s">
        <v>10</v>
      </c>
      <c r="E1062" s="15">
        <v>0</v>
      </c>
      <c r="F1062" s="16">
        <v>30</v>
      </c>
      <c r="G1062" s="16">
        <f>Table1[[#This Row],[QUANTITA'']]*Table1[[#This Row],[PREZZO UNITARIO]]</f>
        <v>0</v>
      </c>
      <c r="H1062" s="17">
        <f>Table1[[#This Row],[TOTALE]]*22%</f>
        <v>0</v>
      </c>
      <c r="K1062" s="2"/>
      <c r="L1062" s="2"/>
      <c r="M1062" s="2"/>
      <c r="N1062" s="2"/>
    </row>
    <row r="1063" spans="1:14" ht="14.25" customHeight="1">
      <c r="A1063" s="13" t="s">
        <v>384</v>
      </c>
      <c r="B1063" s="14" t="s">
        <v>8</v>
      </c>
      <c r="C1063" s="14" t="s">
        <v>1399</v>
      </c>
      <c r="D1063" s="14"/>
      <c r="E1063" s="15">
        <v>20</v>
      </c>
      <c r="F1063" s="16">
        <v>22</v>
      </c>
      <c r="G1063" s="16">
        <f>Table1[[#This Row],[QUANTITA'']]*Table1[[#This Row],[PREZZO UNITARIO]]</f>
        <v>440</v>
      </c>
      <c r="H1063" s="17">
        <f>Table1[[#This Row],[TOTALE]]*22%</f>
        <v>96.8</v>
      </c>
      <c r="K1063" s="2"/>
      <c r="L1063" s="2"/>
      <c r="M1063" s="2"/>
      <c r="N1063" s="2"/>
    </row>
    <row r="1064" spans="1:14" ht="14.25" customHeight="1">
      <c r="A1064" s="13" t="s">
        <v>385</v>
      </c>
      <c r="B1064" s="14" t="s">
        <v>8</v>
      </c>
      <c r="C1064" s="14" t="s">
        <v>1400</v>
      </c>
      <c r="D1064" s="14"/>
      <c r="E1064" s="15">
        <v>20</v>
      </c>
      <c r="F1064" s="16">
        <v>30</v>
      </c>
      <c r="G1064" s="16">
        <f>Table1[[#This Row],[QUANTITA'']]*Table1[[#This Row],[PREZZO UNITARIO]]</f>
        <v>600</v>
      </c>
      <c r="H1064" s="17">
        <f>Table1[[#This Row],[TOTALE]]*22%</f>
        <v>132</v>
      </c>
      <c r="K1064" s="2"/>
      <c r="L1064" s="2"/>
      <c r="M1064" s="2"/>
      <c r="N1064" s="2"/>
    </row>
    <row r="1065" spans="1:14" ht="14.25" customHeight="1">
      <c r="A1065" s="13" t="s">
        <v>385</v>
      </c>
      <c r="B1065" s="14" t="s">
        <v>8</v>
      </c>
      <c r="C1065" s="14" t="s">
        <v>1400</v>
      </c>
      <c r="D1065" s="14"/>
      <c r="E1065" s="15">
        <v>30</v>
      </c>
      <c r="F1065" s="16">
        <v>31</v>
      </c>
      <c r="G1065" s="16">
        <f>Table1[[#This Row],[QUANTITA'']]*Table1[[#This Row],[PREZZO UNITARIO]]</f>
        <v>930</v>
      </c>
      <c r="H1065" s="17">
        <f>Table1[[#This Row],[TOTALE]]*22%</f>
        <v>204.6</v>
      </c>
      <c r="K1065" s="2"/>
      <c r="L1065" s="2"/>
      <c r="M1065" s="2"/>
      <c r="N1065" s="2"/>
    </row>
    <row r="1066" spans="1:14" ht="14.25" customHeight="1">
      <c r="A1066" s="13" t="s">
        <v>385</v>
      </c>
      <c r="B1066" s="14" t="s">
        <v>8</v>
      </c>
      <c r="C1066" s="14" t="s">
        <v>1400</v>
      </c>
      <c r="D1066" s="14" t="s">
        <v>10</v>
      </c>
      <c r="E1066" s="15">
        <v>0</v>
      </c>
      <c r="F1066" s="16">
        <v>29</v>
      </c>
      <c r="G1066" s="16">
        <f>Table1[[#This Row],[QUANTITA'']]*Table1[[#This Row],[PREZZO UNITARIO]]</f>
        <v>0</v>
      </c>
      <c r="H1066" s="17">
        <f>Table1[[#This Row],[TOTALE]]*22%</f>
        <v>0</v>
      </c>
      <c r="K1066" s="2"/>
      <c r="L1066" s="2"/>
      <c r="M1066" s="2"/>
      <c r="N1066" s="2"/>
    </row>
    <row r="1067" spans="1:14" ht="14.25" customHeight="1">
      <c r="A1067" s="13" t="s">
        <v>386</v>
      </c>
      <c r="B1067" s="14" t="s">
        <v>8</v>
      </c>
      <c r="C1067" s="14" t="s">
        <v>1398</v>
      </c>
      <c r="D1067" s="14" t="s">
        <v>10</v>
      </c>
      <c r="E1067" s="15">
        <v>0</v>
      </c>
      <c r="F1067" s="16">
        <v>13</v>
      </c>
      <c r="G1067" s="16">
        <f>Table1[[#This Row],[QUANTITA'']]*Table1[[#This Row],[PREZZO UNITARIO]]</f>
        <v>0</v>
      </c>
      <c r="H1067" s="17">
        <f>Table1[[#This Row],[TOTALE]]*22%</f>
        <v>0</v>
      </c>
      <c r="K1067" s="2"/>
      <c r="L1067" s="2"/>
      <c r="M1067" s="2"/>
      <c r="N1067" s="2"/>
    </row>
    <row r="1068" spans="1:14" ht="14.25" customHeight="1">
      <c r="A1068" s="13" t="s">
        <v>386</v>
      </c>
      <c r="B1068" s="14" t="s">
        <v>8</v>
      </c>
      <c r="C1068" s="14" t="s">
        <v>1398</v>
      </c>
      <c r="D1068" s="14"/>
      <c r="E1068" s="15">
        <v>30</v>
      </c>
      <c r="F1068" s="16">
        <v>32</v>
      </c>
      <c r="G1068" s="16">
        <f>Table1[[#This Row],[QUANTITA'']]*Table1[[#This Row],[PREZZO UNITARIO]]</f>
        <v>960</v>
      </c>
      <c r="H1068" s="17">
        <f>Table1[[#This Row],[TOTALE]]*22%</f>
        <v>211.2</v>
      </c>
      <c r="K1068" s="2"/>
      <c r="L1068" s="2"/>
      <c r="M1068" s="2"/>
      <c r="N1068" s="2"/>
    </row>
    <row r="1069" spans="1:14" ht="14.25" customHeight="1">
      <c r="A1069" s="13" t="s">
        <v>387</v>
      </c>
      <c r="B1069" s="14" t="s">
        <v>8</v>
      </c>
      <c r="C1069" s="14" t="s">
        <v>1393</v>
      </c>
      <c r="D1069" s="14" t="s">
        <v>10</v>
      </c>
      <c r="E1069" s="15">
        <v>0</v>
      </c>
      <c r="F1069" s="16">
        <v>24</v>
      </c>
      <c r="G1069" s="16">
        <f>Table1[[#This Row],[QUANTITA'']]*Table1[[#This Row],[PREZZO UNITARIO]]</f>
        <v>0</v>
      </c>
      <c r="H1069" s="17">
        <f>Table1[[#This Row],[TOTALE]]*22%</f>
        <v>0</v>
      </c>
      <c r="K1069" s="2"/>
      <c r="L1069" s="2"/>
      <c r="M1069" s="2"/>
      <c r="N1069" s="2"/>
    </row>
    <row r="1070" spans="1:14" ht="14.25" customHeight="1">
      <c r="A1070" s="13" t="s">
        <v>388</v>
      </c>
      <c r="B1070" s="14" t="s">
        <v>8</v>
      </c>
      <c r="C1070" s="14" t="s">
        <v>1402</v>
      </c>
      <c r="D1070" s="14" t="s">
        <v>10</v>
      </c>
      <c r="E1070" s="15">
        <v>0</v>
      </c>
      <c r="F1070" s="16">
        <v>34</v>
      </c>
      <c r="G1070" s="16">
        <f>Table1[[#This Row],[QUANTITA'']]*Table1[[#This Row],[PREZZO UNITARIO]]</f>
        <v>0</v>
      </c>
      <c r="H1070" s="17">
        <f>Table1[[#This Row],[TOTALE]]*22%</f>
        <v>0</v>
      </c>
      <c r="K1070" s="2"/>
      <c r="L1070" s="2"/>
      <c r="M1070" s="2"/>
      <c r="N1070" s="2"/>
    </row>
    <row r="1071" spans="1:14" ht="14.25" customHeight="1">
      <c r="A1071" s="13" t="s">
        <v>388</v>
      </c>
      <c r="B1071" s="14" t="s">
        <v>8</v>
      </c>
      <c r="C1071" s="14" t="s">
        <v>1402</v>
      </c>
      <c r="D1071" s="14"/>
      <c r="E1071" s="15">
        <v>30</v>
      </c>
      <c r="F1071" s="16">
        <v>39</v>
      </c>
      <c r="G1071" s="16">
        <f>Table1[[#This Row],[QUANTITA'']]*Table1[[#This Row],[PREZZO UNITARIO]]</f>
        <v>1170</v>
      </c>
      <c r="H1071" s="17">
        <f>Table1[[#This Row],[TOTALE]]*22%</f>
        <v>257.39999999999998</v>
      </c>
      <c r="K1071" s="2"/>
      <c r="L1071" s="2"/>
      <c r="M1071" s="2"/>
      <c r="N1071" s="2"/>
    </row>
    <row r="1072" spans="1:14" ht="14.25" customHeight="1">
      <c r="A1072" s="13" t="s">
        <v>388</v>
      </c>
      <c r="B1072" s="14" t="s">
        <v>8</v>
      </c>
      <c r="C1072" s="14" t="s">
        <v>1402</v>
      </c>
      <c r="D1072" s="14"/>
      <c r="E1072" s="15">
        <v>20</v>
      </c>
      <c r="F1072" s="16">
        <v>20</v>
      </c>
      <c r="G1072" s="16">
        <f>Table1[[#This Row],[QUANTITA'']]*Table1[[#This Row],[PREZZO UNITARIO]]</f>
        <v>400</v>
      </c>
      <c r="H1072" s="17">
        <f>Table1[[#This Row],[TOTALE]]*22%</f>
        <v>88</v>
      </c>
      <c r="K1072" s="2"/>
      <c r="L1072" s="2"/>
      <c r="M1072" s="2"/>
      <c r="N1072" s="2"/>
    </row>
    <row r="1073" spans="1:14" ht="14.25" customHeight="1">
      <c r="A1073" s="13" t="s">
        <v>389</v>
      </c>
      <c r="B1073" s="14" t="s">
        <v>8</v>
      </c>
      <c r="C1073" s="14" t="s">
        <v>1398</v>
      </c>
      <c r="D1073" s="14" t="s">
        <v>10</v>
      </c>
      <c r="E1073" s="15">
        <v>0</v>
      </c>
      <c r="F1073" s="16">
        <v>17</v>
      </c>
      <c r="G1073" s="16">
        <f>Table1[[#This Row],[QUANTITA'']]*Table1[[#This Row],[PREZZO UNITARIO]]</f>
        <v>0</v>
      </c>
      <c r="H1073" s="17">
        <f>Table1[[#This Row],[TOTALE]]*22%</f>
        <v>0</v>
      </c>
      <c r="K1073" s="2"/>
      <c r="L1073" s="2"/>
      <c r="M1073" s="2"/>
      <c r="N1073" s="2"/>
    </row>
    <row r="1074" spans="1:14" ht="14.25" customHeight="1">
      <c r="A1074" s="13" t="s">
        <v>390</v>
      </c>
      <c r="B1074" s="14" t="s">
        <v>8</v>
      </c>
      <c r="C1074" s="14" t="s">
        <v>1391</v>
      </c>
      <c r="D1074" s="14"/>
      <c r="E1074" s="15">
        <v>20</v>
      </c>
      <c r="F1074" s="16">
        <v>18</v>
      </c>
      <c r="G1074" s="16">
        <f>Table1[[#This Row],[QUANTITA'']]*Table1[[#This Row],[PREZZO UNITARIO]]</f>
        <v>360</v>
      </c>
      <c r="H1074" s="17">
        <f>Table1[[#This Row],[TOTALE]]*22%</f>
        <v>79.2</v>
      </c>
      <c r="K1074" s="2"/>
      <c r="L1074" s="2"/>
      <c r="M1074" s="2"/>
      <c r="N1074" s="2"/>
    </row>
    <row r="1075" spans="1:14" ht="14.25" customHeight="1">
      <c r="A1075" s="13" t="s">
        <v>390</v>
      </c>
      <c r="B1075" s="14" t="s">
        <v>8</v>
      </c>
      <c r="C1075" s="14" t="s">
        <v>1391</v>
      </c>
      <c r="D1075" s="14"/>
      <c r="E1075" s="15">
        <v>30</v>
      </c>
      <c r="F1075" s="16">
        <v>35</v>
      </c>
      <c r="G1075" s="16">
        <f>Table1[[#This Row],[QUANTITA'']]*Table1[[#This Row],[PREZZO UNITARIO]]</f>
        <v>1050</v>
      </c>
      <c r="H1075" s="17">
        <f>Table1[[#This Row],[TOTALE]]*22%</f>
        <v>231</v>
      </c>
      <c r="K1075" s="2"/>
      <c r="L1075" s="2"/>
      <c r="M1075" s="2"/>
      <c r="N1075" s="2"/>
    </row>
    <row r="1076" spans="1:14" ht="14.25" customHeight="1">
      <c r="A1076" s="13" t="s">
        <v>390</v>
      </c>
      <c r="B1076" s="14" t="s">
        <v>8</v>
      </c>
      <c r="C1076" s="14" t="s">
        <v>1391</v>
      </c>
      <c r="D1076" s="14" t="s">
        <v>10</v>
      </c>
      <c r="E1076" s="15">
        <v>0</v>
      </c>
      <c r="F1076" s="16">
        <v>17</v>
      </c>
      <c r="G1076" s="16">
        <f>Table1[[#This Row],[QUANTITA'']]*Table1[[#This Row],[PREZZO UNITARIO]]</f>
        <v>0</v>
      </c>
      <c r="H1076" s="17">
        <f>Table1[[#This Row],[TOTALE]]*22%</f>
        <v>0</v>
      </c>
      <c r="K1076" s="2"/>
      <c r="L1076" s="2"/>
      <c r="M1076" s="2"/>
      <c r="N1076" s="2"/>
    </row>
    <row r="1077" spans="1:14" ht="14.25" customHeight="1">
      <c r="A1077" s="13" t="s">
        <v>391</v>
      </c>
      <c r="B1077" s="14" t="s">
        <v>8</v>
      </c>
      <c r="C1077" s="14" t="s">
        <v>1401</v>
      </c>
      <c r="D1077" s="14"/>
      <c r="E1077" s="15">
        <v>20</v>
      </c>
      <c r="F1077" s="16">
        <v>24</v>
      </c>
      <c r="G1077" s="16">
        <f>Table1[[#This Row],[QUANTITA'']]*Table1[[#This Row],[PREZZO UNITARIO]]</f>
        <v>480</v>
      </c>
      <c r="H1077" s="17">
        <f>Table1[[#This Row],[TOTALE]]*22%</f>
        <v>105.6</v>
      </c>
      <c r="K1077" s="2"/>
      <c r="L1077" s="2"/>
      <c r="M1077" s="2"/>
      <c r="N1077" s="2"/>
    </row>
    <row r="1078" spans="1:14" ht="14.25" customHeight="1">
      <c r="A1078" s="13" t="s">
        <v>392</v>
      </c>
      <c r="B1078" s="14" t="s">
        <v>8</v>
      </c>
      <c r="C1078" s="14" t="s">
        <v>1398</v>
      </c>
      <c r="D1078" s="14" t="s">
        <v>10</v>
      </c>
      <c r="E1078" s="15">
        <v>0</v>
      </c>
      <c r="F1078" s="16">
        <v>40</v>
      </c>
      <c r="G1078" s="16">
        <f>Table1[[#This Row],[QUANTITA'']]*Table1[[#This Row],[PREZZO UNITARIO]]</f>
        <v>0</v>
      </c>
      <c r="H1078" s="17">
        <f>Table1[[#This Row],[TOTALE]]*22%</f>
        <v>0</v>
      </c>
      <c r="K1078" s="2"/>
      <c r="L1078" s="2"/>
      <c r="M1078" s="2"/>
      <c r="N1078" s="2"/>
    </row>
    <row r="1079" spans="1:14" ht="14.25" customHeight="1">
      <c r="A1079" s="13" t="s">
        <v>392</v>
      </c>
      <c r="B1079" s="14" t="s">
        <v>8</v>
      </c>
      <c r="C1079" s="14" t="s">
        <v>1398</v>
      </c>
      <c r="D1079" s="14"/>
      <c r="E1079" s="15">
        <v>30</v>
      </c>
      <c r="F1079" s="16">
        <v>25</v>
      </c>
      <c r="G1079" s="16">
        <f>Table1[[#This Row],[QUANTITA'']]*Table1[[#This Row],[PREZZO UNITARIO]]</f>
        <v>750</v>
      </c>
      <c r="H1079" s="17">
        <f>Table1[[#This Row],[TOTALE]]*22%</f>
        <v>165</v>
      </c>
      <c r="K1079" s="2"/>
      <c r="L1079" s="2"/>
      <c r="M1079" s="2"/>
      <c r="N1079" s="2"/>
    </row>
    <row r="1080" spans="1:14" ht="14.25" customHeight="1">
      <c r="A1080" s="13" t="s">
        <v>393</v>
      </c>
      <c r="B1080" s="14" t="s">
        <v>8</v>
      </c>
      <c r="C1080" s="14" t="s">
        <v>1398</v>
      </c>
      <c r="D1080" s="14"/>
      <c r="E1080" s="15">
        <v>30</v>
      </c>
      <c r="F1080" s="16">
        <v>10</v>
      </c>
      <c r="G1080" s="16">
        <f>Table1[[#This Row],[QUANTITA'']]*Table1[[#This Row],[PREZZO UNITARIO]]</f>
        <v>300</v>
      </c>
      <c r="H1080" s="17">
        <f>Table1[[#This Row],[TOTALE]]*22%</f>
        <v>66</v>
      </c>
      <c r="K1080" s="2"/>
      <c r="L1080" s="2"/>
      <c r="M1080" s="2"/>
      <c r="N1080" s="2"/>
    </row>
    <row r="1081" spans="1:14" ht="14.25" customHeight="1">
      <c r="A1081" s="13" t="s">
        <v>393</v>
      </c>
      <c r="B1081" s="14" t="s">
        <v>8</v>
      </c>
      <c r="C1081" s="14" t="s">
        <v>1398</v>
      </c>
      <c r="D1081" s="14" t="s">
        <v>10</v>
      </c>
      <c r="E1081" s="15">
        <v>0</v>
      </c>
      <c r="F1081" s="16">
        <v>39</v>
      </c>
      <c r="G1081" s="16">
        <f>Table1[[#This Row],[QUANTITA'']]*Table1[[#This Row],[PREZZO UNITARIO]]</f>
        <v>0</v>
      </c>
      <c r="H1081" s="17">
        <f>Table1[[#This Row],[TOTALE]]*22%</f>
        <v>0</v>
      </c>
      <c r="K1081" s="2"/>
      <c r="L1081" s="2"/>
      <c r="M1081" s="2"/>
      <c r="N1081" s="2"/>
    </row>
    <row r="1082" spans="1:14" ht="14.25" customHeight="1">
      <c r="A1082" s="13" t="s">
        <v>394</v>
      </c>
      <c r="B1082" s="14" t="s">
        <v>8</v>
      </c>
      <c r="C1082" s="14" t="s">
        <v>1398</v>
      </c>
      <c r="D1082" s="14" t="s">
        <v>10</v>
      </c>
      <c r="E1082" s="15">
        <v>0</v>
      </c>
      <c r="F1082" s="16">
        <v>17</v>
      </c>
      <c r="G1082" s="16">
        <f>Table1[[#This Row],[QUANTITA'']]*Table1[[#This Row],[PREZZO UNITARIO]]</f>
        <v>0</v>
      </c>
      <c r="H1082" s="17">
        <f>Table1[[#This Row],[TOTALE]]*22%</f>
        <v>0</v>
      </c>
      <c r="K1082" s="2"/>
      <c r="L1082" s="2"/>
      <c r="M1082" s="2"/>
      <c r="N1082" s="2"/>
    </row>
    <row r="1083" spans="1:14" ht="14.25" customHeight="1">
      <c r="A1083" s="13" t="s">
        <v>395</v>
      </c>
      <c r="B1083" s="14" t="s">
        <v>8</v>
      </c>
      <c r="C1083" s="14" t="s">
        <v>1398</v>
      </c>
      <c r="D1083" s="14"/>
      <c r="E1083" s="15">
        <v>20</v>
      </c>
      <c r="F1083" s="16">
        <v>10</v>
      </c>
      <c r="G1083" s="16">
        <f>Table1[[#This Row],[QUANTITA'']]*Table1[[#This Row],[PREZZO UNITARIO]]</f>
        <v>200</v>
      </c>
      <c r="H1083" s="17">
        <f>Table1[[#This Row],[TOTALE]]*22%</f>
        <v>44</v>
      </c>
      <c r="K1083" s="2"/>
      <c r="L1083" s="2"/>
      <c r="M1083" s="2"/>
      <c r="N1083" s="2"/>
    </row>
    <row r="1084" spans="1:14" ht="14.25" customHeight="1">
      <c r="A1084" s="13" t="s">
        <v>395</v>
      </c>
      <c r="B1084" s="14" t="s">
        <v>8</v>
      </c>
      <c r="C1084" s="14" t="s">
        <v>1398</v>
      </c>
      <c r="D1084" s="14" t="s">
        <v>10</v>
      </c>
      <c r="E1084" s="15">
        <v>0</v>
      </c>
      <c r="F1084" s="16">
        <v>35</v>
      </c>
      <c r="G1084" s="16">
        <f>Table1[[#This Row],[QUANTITA'']]*Table1[[#This Row],[PREZZO UNITARIO]]</f>
        <v>0</v>
      </c>
      <c r="H1084" s="17">
        <f>Table1[[#This Row],[TOTALE]]*22%</f>
        <v>0</v>
      </c>
      <c r="K1084" s="2"/>
      <c r="L1084" s="2"/>
      <c r="M1084" s="2"/>
      <c r="N1084" s="2"/>
    </row>
    <row r="1085" spans="1:14" ht="14.25" customHeight="1">
      <c r="A1085" s="13" t="s">
        <v>395</v>
      </c>
      <c r="B1085" s="14" t="s">
        <v>8</v>
      </c>
      <c r="C1085" s="14" t="s">
        <v>1398</v>
      </c>
      <c r="D1085" s="14"/>
      <c r="E1085" s="15">
        <v>30</v>
      </c>
      <c r="F1085" s="16">
        <v>11</v>
      </c>
      <c r="G1085" s="16">
        <f>Table1[[#This Row],[QUANTITA'']]*Table1[[#This Row],[PREZZO UNITARIO]]</f>
        <v>330</v>
      </c>
      <c r="H1085" s="17">
        <f>Table1[[#This Row],[TOTALE]]*22%</f>
        <v>72.599999999999994</v>
      </c>
      <c r="K1085" s="2"/>
      <c r="L1085" s="2"/>
      <c r="M1085" s="2"/>
      <c r="N1085" s="2"/>
    </row>
    <row r="1086" spans="1:14" ht="14.25" customHeight="1">
      <c r="A1086" s="13" t="s">
        <v>395</v>
      </c>
      <c r="B1086" s="14" t="s">
        <v>8</v>
      </c>
      <c r="C1086" s="14" t="s">
        <v>1398</v>
      </c>
      <c r="D1086" s="14"/>
      <c r="E1086" s="15">
        <v>20</v>
      </c>
      <c r="F1086" s="16">
        <v>34</v>
      </c>
      <c r="G1086" s="16">
        <f>Table1[[#This Row],[QUANTITA'']]*Table1[[#This Row],[PREZZO UNITARIO]]</f>
        <v>680</v>
      </c>
      <c r="H1086" s="17">
        <f>Table1[[#This Row],[TOTALE]]*22%</f>
        <v>149.6</v>
      </c>
      <c r="K1086" s="2"/>
      <c r="L1086" s="2"/>
      <c r="M1086" s="2"/>
      <c r="N1086" s="2"/>
    </row>
    <row r="1087" spans="1:14" ht="14.25" customHeight="1">
      <c r="A1087" s="13" t="s">
        <v>396</v>
      </c>
      <c r="B1087" s="14" t="s">
        <v>8</v>
      </c>
      <c r="C1087" s="14" t="s">
        <v>1393</v>
      </c>
      <c r="D1087" s="14"/>
      <c r="E1087" s="15">
        <v>30</v>
      </c>
      <c r="F1087" s="16">
        <v>22</v>
      </c>
      <c r="G1087" s="16">
        <f>Table1[[#This Row],[QUANTITA'']]*Table1[[#This Row],[PREZZO UNITARIO]]</f>
        <v>660</v>
      </c>
      <c r="H1087" s="17">
        <f>Table1[[#This Row],[TOTALE]]*22%</f>
        <v>145.19999999999999</v>
      </c>
      <c r="K1087" s="2"/>
      <c r="L1087" s="2"/>
      <c r="M1087" s="2"/>
      <c r="N1087" s="2"/>
    </row>
    <row r="1088" spans="1:14" ht="14.25" customHeight="1">
      <c r="A1088" s="13" t="s">
        <v>396</v>
      </c>
      <c r="B1088" s="14" t="s">
        <v>8</v>
      </c>
      <c r="C1088" s="14" t="s">
        <v>1393</v>
      </c>
      <c r="D1088" s="14" t="s">
        <v>10</v>
      </c>
      <c r="E1088" s="15">
        <v>0</v>
      </c>
      <c r="F1088" s="16">
        <v>16</v>
      </c>
      <c r="G1088" s="16">
        <f>Table1[[#This Row],[QUANTITA'']]*Table1[[#This Row],[PREZZO UNITARIO]]</f>
        <v>0</v>
      </c>
      <c r="H1088" s="17">
        <f>Table1[[#This Row],[TOTALE]]*22%</f>
        <v>0</v>
      </c>
      <c r="K1088" s="2"/>
      <c r="L1088" s="2"/>
      <c r="M1088" s="2"/>
      <c r="N1088" s="2"/>
    </row>
    <row r="1089" spans="1:14" ht="14.25" customHeight="1">
      <c r="A1089" s="13" t="s">
        <v>396</v>
      </c>
      <c r="B1089" s="14" t="s">
        <v>8</v>
      </c>
      <c r="C1089" s="14" t="s">
        <v>1393</v>
      </c>
      <c r="D1089" s="14"/>
      <c r="E1089" s="15">
        <v>20</v>
      </c>
      <c r="F1089" s="16">
        <v>31</v>
      </c>
      <c r="G1089" s="16">
        <f>Table1[[#This Row],[QUANTITA'']]*Table1[[#This Row],[PREZZO UNITARIO]]</f>
        <v>620</v>
      </c>
      <c r="H1089" s="17">
        <f>Table1[[#This Row],[TOTALE]]*22%</f>
        <v>136.4</v>
      </c>
      <c r="K1089" s="2"/>
      <c r="L1089" s="2"/>
      <c r="M1089" s="2"/>
      <c r="N1089" s="2"/>
    </row>
    <row r="1090" spans="1:14" ht="14.25" customHeight="1">
      <c r="A1090" s="13" t="s">
        <v>397</v>
      </c>
      <c r="B1090" s="14" t="s">
        <v>8</v>
      </c>
      <c r="C1090" s="14" t="s">
        <v>1400</v>
      </c>
      <c r="D1090" s="14"/>
      <c r="E1090" s="15">
        <v>30</v>
      </c>
      <c r="F1090" s="16">
        <v>17</v>
      </c>
      <c r="G1090" s="16">
        <f>Table1[[#This Row],[QUANTITA'']]*Table1[[#This Row],[PREZZO UNITARIO]]</f>
        <v>510</v>
      </c>
      <c r="H1090" s="17">
        <f>Table1[[#This Row],[TOTALE]]*22%</f>
        <v>112.2</v>
      </c>
      <c r="K1090" s="2"/>
      <c r="L1090" s="2"/>
      <c r="M1090" s="2"/>
      <c r="N1090" s="2"/>
    </row>
    <row r="1091" spans="1:14" ht="14.25" customHeight="1">
      <c r="A1091" s="13" t="s">
        <v>397</v>
      </c>
      <c r="B1091" s="14" t="s">
        <v>8</v>
      </c>
      <c r="C1091" s="14" t="s">
        <v>1400</v>
      </c>
      <c r="D1091" s="14"/>
      <c r="E1091" s="15">
        <v>20</v>
      </c>
      <c r="F1091" s="16">
        <v>28</v>
      </c>
      <c r="G1091" s="16">
        <f>Table1[[#This Row],[QUANTITA'']]*Table1[[#This Row],[PREZZO UNITARIO]]</f>
        <v>560</v>
      </c>
      <c r="H1091" s="17">
        <f>Table1[[#This Row],[TOTALE]]*22%</f>
        <v>123.2</v>
      </c>
      <c r="K1091" s="2"/>
      <c r="L1091" s="2"/>
      <c r="M1091" s="2"/>
      <c r="N1091" s="2"/>
    </row>
    <row r="1092" spans="1:14" ht="14.25" customHeight="1">
      <c r="A1092" s="13" t="s">
        <v>397</v>
      </c>
      <c r="B1092" s="14" t="s">
        <v>8</v>
      </c>
      <c r="C1092" s="14" t="s">
        <v>1400</v>
      </c>
      <c r="D1092" s="14" t="s">
        <v>10</v>
      </c>
      <c r="E1092" s="15">
        <v>0</v>
      </c>
      <c r="F1092" s="16">
        <v>29</v>
      </c>
      <c r="G1092" s="16">
        <f>Table1[[#This Row],[QUANTITA'']]*Table1[[#This Row],[PREZZO UNITARIO]]</f>
        <v>0</v>
      </c>
      <c r="H1092" s="17">
        <f>Table1[[#This Row],[TOTALE]]*22%</f>
        <v>0</v>
      </c>
      <c r="K1092" s="2"/>
      <c r="L1092" s="2"/>
      <c r="M1092" s="2"/>
      <c r="N1092" s="2"/>
    </row>
    <row r="1093" spans="1:14" ht="14.25" customHeight="1">
      <c r="A1093" s="13" t="s">
        <v>398</v>
      </c>
      <c r="B1093" s="14" t="s">
        <v>8</v>
      </c>
      <c r="C1093" s="14" t="s">
        <v>1398</v>
      </c>
      <c r="D1093" s="14" t="s">
        <v>10</v>
      </c>
      <c r="E1093" s="15">
        <v>0</v>
      </c>
      <c r="F1093" s="16">
        <v>33</v>
      </c>
      <c r="G1093" s="16">
        <f>Table1[[#This Row],[QUANTITA'']]*Table1[[#This Row],[PREZZO UNITARIO]]</f>
        <v>0</v>
      </c>
      <c r="H1093" s="17">
        <f>Table1[[#This Row],[TOTALE]]*22%</f>
        <v>0</v>
      </c>
      <c r="K1093" s="2"/>
      <c r="L1093" s="2"/>
      <c r="M1093" s="2"/>
      <c r="N1093" s="2"/>
    </row>
    <row r="1094" spans="1:14" ht="14.25" customHeight="1">
      <c r="A1094" s="13" t="s">
        <v>398</v>
      </c>
      <c r="B1094" s="14" t="s">
        <v>8</v>
      </c>
      <c r="C1094" s="14" t="s">
        <v>1398</v>
      </c>
      <c r="D1094" s="14"/>
      <c r="E1094" s="15">
        <v>30</v>
      </c>
      <c r="F1094" s="16">
        <v>33</v>
      </c>
      <c r="G1094" s="16">
        <f>Table1[[#This Row],[QUANTITA'']]*Table1[[#This Row],[PREZZO UNITARIO]]</f>
        <v>990</v>
      </c>
      <c r="H1094" s="17">
        <f>Table1[[#This Row],[TOTALE]]*22%</f>
        <v>217.8</v>
      </c>
      <c r="K1094" s="2"/>
      <c r="L1094" s="2"/>
      <c r="M1094" s="2"/>
      <c r="N1094" s="2"/>
    </row>
    <row r="1095" spans="1:14" ht="14.25" customHeight="1">
      <c r="A1095" s="13" t="s">
        <v>399</v>
      </c>
      <c r="B1095" s="14" t="s">
        <v>8</v>
      </c>
      <c r="C1095" s="14" t="s">
        <v>1398</v>
      </c>
      <c r="D1095" s="14"/>
      <c r="E1095" s="15">
        <v>30</v>
      </c>
      <c r="F1095" s="16">
        <v>19</v>
      </c>
      <c r="G1095" s="16">
        <f>Table1[[#This Row],[QUANTITA'']]*Table1[[#This Row],[PREZZO UNITARIO]]</f>
        <v>570</v>
      </c>
      <c r="H1095" s="17">
        <f>Table1[[#This Row],[TOTALE]]*22%</f>
        <v>125.4</v>
      </c>
      <c r="K1095" s="2"/>
      <c r="L1095" s="2"/>
      <c r="M1095" s="2"/>
      <c r="N1095" s="2"/>
    </row>
    <row r="1096" spans="1:14" ht="14.25" customHeight="1">
      <c r="A1096" s="13" t="s">
        <v>399</v>
      </c>
      <c r="B1096" s="14" t="s">
        <v>8</v>
      </c>
      <c r="C1096" s="14" t="s">
        <v>1398</v>
      </c>
      <c r="D1096" s="14" t="s">
        <v>10</v>
      </c>
      <c r="E1096" s="15">
        <v>0</v>
      </c>
      <c r="F1096" s="16">
        <v>32</v>
      </c>
      <c r="G1096" s="16">
        <f>Table1[[#This Row],[QUANTITA'']]*Table1[[#This Row],[PREZZO UNITARIO]]</f>
        <v>0</v>
      </c>
      <c r="H1096" s="17">
        <f>Table1[[#This Row],[TOTALE]]*22%</f>
        <v>0</v>
      </c>
      <c r="K1096" s="2"/>
      <c r="L1096" s="2"/>
      <c r="M1096" s="2"/>
      <c r="N1096" s="2"/>
    </row>
    <row r="1097" spans="1:14" ht="14.25" customHeight="1">
      <c r="A1097" s="13" t="s">
        <v>400</v>
      </c>
      <c r="B1097" s="14" t="s">
        <v>8</v>
      </c>
      <c r="C1097" s="14" t="s">
        <v>1398</v>
      </c>
      <c r="D1097" s="14" t="s">
        <v>10</v>
      </c>
      <c r="E1097" s="15">
        <v>0</v>
      </c>
      <c r="F1097" s="16">
        <v>14</v>
      </c>
      <c r="G1097" s="16">
        <f>Table1[[#This Row],[QUANTITA'']]*Table1[[#This Row],[PREZZO UNITARIO]]</f>
        <v>0</v>
      </c>
      <c r="H1097" s="17">
        <f>Table1[[#This Row],[TOTALE]]*22%</f>
        <v>0</v>
      </c>
      <c r="K1097" s="2"/>
      <c r="L1097" s="2"/>
      <c r="M1097" s="2"/>
      <c r="N1097" s="2"/>
    </row>
    <row r="1098" spans="1:14" ht="14.25" customHeight="1">
      <c r="A1098" s="13" t="s">
        <v>401</v>
      </c>
      <c r="B1098" s="14" t="s">
        <v>8</v>
      </c>
      <c r="C1098" s="14" t="s">
        <v>1398</v>
      </c>
      <c r="D1098" s="14" t="s">
        <v>10</v>
      </c>
      <c r="E1098" s="15">
        <v>0</v>
      </c>
      <c r="F1098" s="16">
        <v>34</v>
      </c>
      <c r="G1098" s="16">
        <f>Table1[[#This Row],[QUANTITA'']]*Table1[[#This Row],[PREZZO UNITARIO]]</f>
        <v>0</v>
      </c>
      <c r="H1098" s="17">
        <f>Table1[[#This Row],[TOTALE]]*22%</f>
        <v>0</v>
      </c>
      <c r="K1098" s="2"/>
      <c r="L1098" s="2"/>
      <c r="M1098" s="2"/>
      <c r="N1098" s="2"/>
    </row>
    <row r="1099" spans="1:14" ht="14.25" customHeight="1">
      <c r="A1099" s="13" t="s">
        <v>401</v>
      </c>
      <c r="B1099" s="14" t="s">
        <v>8</v>
      </c>
      <c r="C1099" s="14" t="s">
        <v>1398</v>
      </c>
      <c r="D1099" s="14"/>
      <c r="E1099" s="15">
        <v>30</v>
      </c>
      <c r="F1099" s="16">
        <v>32</v>
      </c>
      <c r="G1099" s="16">
        <f>Table1[[#This Row],[QUANTITA'']]*Table1[[#This Row],[PREZZO UNITARIO]]</f>
        <v>960</v>
      </c>
      <c r="H1099" s="17">
        <f>Table1[[#This Row],[TOTALE]]*22%</f>
        <v>211.2</v>
      </c>
      <c r="K1099" s="2"/>
      <c r="L1099" s="2"/>
      <c r="M1099" s="2"/>
      <c r="N1099" s="2"/>
    </row>
    <row r="1100" spans="1:14" ht="14.25" customHeight="1">
      <c r="A1100" s="13" t="s">
        <v>402</v>
      </c>
      <c r="B1100" s="14" t="s">
        <v>8</v>
      </c>
      <c r="C1100" s="14" t="s">
        <v>1401</v>
      </c>
      <c r="D1100" s="14" t="s">
        <v>10</v>
      </c>
      <c r="E1100" s="15">
        <v>0</v>
      </c>
      <c r="F1100" s="16">
        <v>32</v>
      </c>
      <c r="G1100" s="16">
        <f>Table1[[#This Row],[QUANTITA'']]*Table1[[#This Row],[PREZZO UNITARIO]]</f>
        <v>0</v>
      </c>
      <c r="H1100" s="17">
        <f>Table1[[#This Row],[TOTALE]]*22%</f>
        <v>0</v>
      </c>
      <c r="K1100" s="2"/>
      <c r="L1100" s="2"/>
      <c r="M1100" s="2"/>
      <c r="N1100" s="2"/>
    </row>
    <row r="1101" spans="1:14" ht="14.25" customHeight="1">
      <c r="A1101" s="13" t="s">
        <v>402</v>
      </c>
      <c r="B1101" s="14" t="s">
        <v>8</v>
      </c>
      <c r="C1101" s="14" t="s">
        <v>1401</v>
      </c>
      <c r="D1101" s="14"/>
      <c r="E1101" s="15">
        <v>30</v>
      </c>
      <c r="F1101" s="16">
        <v>16</v>
      </c>
      <c r="G1101" s="16">
        <f>Table1[[#This Row],[QUANTITA'']]*Table1[[#This Row],[PREZZO UNITARIO]]</f>
        <v>480</v>
      </c>
      <c r="H1101" s="17">
        <f>Table1[[#This Row],[TOTALE]]*22%</f>
        <v>105.6</v>
      </c>
      <c r="K1101" s="2"/>
      <c r="L1101" s="2"/>
      <c r="M1101" s="2"/>
      <c r="N1101" s="2"/>
    </row>
    <row r="1102" spans="1:14" ht="14.25" customHeight="1">
      <c r="A1102" s="13" t="s">
        <v>402</v>
      </c>
      <c r="B1102" s="14" t="s">
        <v>8</v>
      </c>
      <c r="C1102" s="14" t="s">
        <v>1401</v>
      </c>
      <c r="D1102" s="14"/>
      <c r="E1102" s="15">
        <v>20</v>
      </c>
      <c r="F1102" s="16">
        <v>20</v>
      </c>
      <c r="G1102" s="16">
        <f>Table1[[#This Row],[QUANTITA'']]*Table1[[#This Row],[PREZZO UNITARIO]]</f>
        <v>400</v>
      </c>
      <c r="H1102" s="17">
        <f>Table1[[#This Row],[TOTALE]]*22%</f>
        <v>88</v>
      </c>
      <c r="K1102" s="2"/>
      <c r="L1102" s="2"/>
      <c r="M1102" s="2"/>
      <c r="N1102" s="2"/>
    </row>
    <row r="1103" spans="1:14" ht="14.25" customHeight="1">
      <c r="A1103" s="13" t="s">
        <v>403</v>
      </c>
      <c r="B1103" s="14" t="s">
        <v>8</v>
      </c>
      <c r="C1103" s="14" t="s">
        <v>70</v>
      </c>
      <c r="D1103" s="14" t="s">
        <v>10</v>
      </c>
      <c r="E1103" s="15">
        <v>0</v>
      </c>
      <c r="F1103" s="16">
        <v>38</v>
      </c>
      <c r="G1103" s="16">
        <f>Table1[[#This Row],[QUANTITA'']]*Table1[[#This Row],[PREZZO UNITARIO]]</f>
        <v>0</v>
      </c>
      <c r="H1103" s="17">
        <f>Table1[[#This Row],[TOTALE]]*22%</f>
        <v>0</v>
      </c>
      <c r="K1103" s="2"/>
      <c r="L1103" s="2"/>
      <c r="M1103" s="2"/>
      <c r="N1103" s="2"/>
    </row>
    <row r="1104" spans="1:14" ht="14.25" customHeight="1">
      <c r="A1104" s="13" t="s">
        <v>404</v>
      </c>
      <c r="B1104" s="14" t="s">
        <v>8</v>
      </c>
      <c r="C1104" s="14" t="s">
        <v>1398</v>
      </c>
      <c r="D1104" s="14"/>
      <c r="E1104" s="15">
        <v>30</v>
      </c>
      <c r="F1104" s="16">
        <v>35</v>
      </c>
      <c r="G1104" s="16">
        <f>Table1[[#This Row],[QUANTITA'']]*Table1[[#This Row],[PREZZO UNITARIO]]</f>
        <v>1050</v>
      </c>
      <c r="H1104" s="17">
        <f>Table1[[#This Row],[TOTALE]]*22%</f>
        <v>231</v>
      </c>
      <c r="K1104" s="2"/>
      <c r="L1104" s="2"/>
      <c r="M1104" s="2"/>
      <c r="N1104" s="2"/>
    </row>
    <row r="1105" spans="1:14" ht="14.25" customHeight="1">
      <c r="A1105" s="13" t="s">
        <v>404</v>
      </c>
      <c r="B1105" s="14" t="s">
        <v>8</v>
      </c>
      <c r="C1105" s="14" t="s">
        <v>1398</v>
      </c>
      <c r="D1105" s="14" t="s">
        <v>10</v>
      </c>
      <c r="E1105" s="15">
        <v>0</v>
      </c>
      <c r="F1105" s="16">
        <v>38</v>
      </c>
      <c r="G1105" s="16">
        <f>Table1[[#This Row],[QUANTITA'']]*Table1[[#This Row],[PREZZO UNITARIO]]</f>
        <v>0</v>
      </c>
      <c r="H1105" s="17">
        <f>Table1[[#This Row],[TOTALE]]*22%</f>
        <v>0</v>
      </c>
      <c r="K1105" s="2"/>
      <c r="L1105" s="2"/>
      <c r="M1105" s="2"/>
      <c r="N1105" s="2"/>
    </row>
    <row r="1106" spans="1:14" ht="14.25" customHeight="1">
      <c r="A1106" s="13" t="s">
        <v>404</v>
      </c>
      <c r="B1106" s="14" t="s">
        <v>8</v>
      </c>
      <c r="C1106" s="14" t="s">
        <v>1398</v>
      </c>
      <c r="D1106" s="14"/>
      <c r="E1106" s="15">
        <v>20</v>
      </c>
      <c r="F1106" s="16">
        <v>22</v>
      </c>
      <c r="G1106" s="16">
        <f>Table1[[#This Row],[QUANTITA'']]*Table1[[#This Row],[PREZZO UNITARIO]]</f>
        <v>440</v>
      </c>
      <c r="H1106" s="17">
        <f>Table1[[#This Row],[TOTALE]]*22%</f>
        <v>96.8</v>
      </c>
      <c r="K1106" s="2"/>
      <c r="L1106" s="2"/>
      <c r="M1106" s="2"/>
      <c r="N1106" s="2"/>
    </row>
    <row r="1107" spans="1:14" ht="14.25" customHeight="1">
      <c r="A1107" s="13" t="s">
        <v>404</v>
      </c>
      <c r="B1107" s="14" t="s">
        <v>8</v>
      </c>
      <c r="C1107" s="14" t="s">
        <v>1398</v>
      </c>
      <c r="D1107" s="14"/>
      <c r="E1107" s="15">
        <v>20</v>
      </c>
      <c r="F1107" s="16">
        <v>12</v>
      </c>
      <c r="G1107" s="16">
        <f>Table1[[#This Row],[QUANTITA'']]*Table1[[#This Row],[PREZZO UNITARIO]]</f>
        <v>240</v>
      </c>
      <c r="H1107" s="17">
        <f>Table1[[#This Row],[TOTALE]]*22%</f>
        <v>52.8</v>
      </c>
      <c r="K1107" s="2"/>
      <c r="L1107" s="2"/>
      <c r="M1107" s="2"/>
      <c r="N1107" s="2"/>
    </row>
    <row r="1108" spans="1:14" ht="14.25" customHeight="1">
      <c r="A1108" s="13" t="s">
        <v>405</v>
      </c>
      <c r="B1108" s="14" t="s">
        <v>8</v>
      </c>
      <c r="C1108" s="14" t="s">
        <v>1398</v>
      </c>
      <c r="D1108" s="14"/>
      <c r="E1108" s="15">
        <v>20</v>
      </c>
      <c r="F1108" s="16">
        <v>25</v>
      </c>
      <c r="G1108" s="16">
        <f>Table1[[#This Row],[QUANTITA'']]*Table1[[#This Row],[PREZZO UNITARIO]]</f>
        <v>500</v>
      </c>
      <c r="H1108" s="17">
        <f>Table1[[#This Row],[TOTALE]]*22%</f>
        <v>110</v>
      </c>
      <c r="K1108" s="2"/>
      <c r="L1108" s="2"/>
      <c r="M1108" s="2"/>
      <c r="N1108" s="2"/>
    </row>
    <row r="1109" spans="1:14" ht="14.25" customHeight="1">
      <c r="A1109" s="13" t="s">
        <v>405</v>
      </c>
      <c r="B1109" s="14" t="s">
        <v>8</v>
      </c>
      <c r="C1109" s="14" t="s">
        <v>1398</v>
      </c>
      <c r="D1109" s="14" t="s">
        <v>10</v>
      </c>
      <c r="E1109" s="15">
        <v>0</v>
      </c>
      <c r="F1109" s="16">
        <v>33</v>
      </c>
      <c r="G1109" s="16">
        <f>Table1[[#This Row],[QUANTITA'']]*Table1[[#This Row],[PREZZO UNITARIO]]</f>
        <v>0</v>
      </c>
      <c r="H1109" s="17">
        <f>Table1[[#This Row],[TOTALE]]*22%</f>
        <v>0</v>
      </c>
      <c r="K1109" s="2"/>
      <c r="L1109" s="2"/>
      <c r="M1109" s="2"/>
      <c r="N1109" s="2"/>
    </row>
    <row r="1110" spans="1:14" ht="14.25" customHeight="1">
      <c r="A1110" s="13" t="s">
        <v>406</v>
      </c>
      <c r="B1110" s="14" t="s">
        <v>8</v>
      </c>
      <c r="C1110" s="14" t="s">
        <v>1391</v>
      </c>
      <c r="D1110" s="14"/>
      <c r="E1110" s="15">
        <v>30</v>
      </c>
      <c r="F1110" s="16">
        <v>16</v>
      </c>
      <c r="G1110" s="16">
        <f>Table1[[#This Row],[QUANTITA'']]*Table1[[#This Row],[PREZZO UNITARIO]]</f>
        <v>480</v>
      </c>
      <c r="H1110" s="17">
        <f>Table1[[#This Row],[TOTALE]]*22%</f>
        <v>105.6</v>
      </c>
      <c r="K1110" s="2"/>
      <c r="L1110" s="2"/>
      <c r="M1110" s="2"/>
      <c r="N1110" s="2"/>
    </row>
    <row r="1111" spans="1:14" ht="14.25" customHeight="1">
      <c r="A1111" s="13" t="s">
        <v>406</v>
      </c>
      <c r="B1111" s="14" t="s">
        <v>8</v>
      </c>
      <c r="C1111" s="14" t="s">
        <v>1391</v>
      </c>
      <c r="D1111" s="14" t="s">
        <v>10</v>
      </c>
      <c r="E1111" s="15">
        <v>0</v>
      </c>
      <c r="F1111" s="16">
        <v>15</v>
      </c>
      <c r="G1111" s="16">
        <f>Table1[[#This Row],[QUANTITA'']]*Table1[[#This Row],[PREZZO UNITARIO]]</f>
        <v>0</v>
      </c>
      <c r="H1111" s="17">
        <f>Table1[[#This Row],[TOTALE]]*22%</f>
        <v>0</v>
      </c>
      <c r="K1111" s="2"/>
      <c r="L1111" s="2"/>
      <c r="M1111" s="2"/>
      <c r="N1111" s="2"/>
    </row>
    <row r="1112" spans="1:14" ht="14.25" customHeight="1">
      <c r="A1112" s="13" t="s">
        <v>406</v>
      </c>
      <c r="B1112" s="14" t="s">
        <v>8</v>
      </c>
      <c r="C1112" s="14" t="s">
        <v>1391</v>
      </c>
      <c r="D1112" s="14"/>
      <c r="E1112" s="15">
        <v>20</v>
      </c>
      <c r="F1112" s="16">
        <v>14</v>
      </c>
      <c r="G1112" s="16">
        <f>Table1[[#This Row],[QUANTITA'']]*Table1[[#This Row],[PREZZO UNITARIO]]</f>
        <v>280</v>
      </c>
      <c r="H1112" s="17">
        <f>Table1[[#This Row],[TOTALE]]*22%</f>
        <v>61.6</v>
      </c>
      <c r="K1112" s="2"/>
      <c r="L1112" s="2"/>
      <c r="M1112" s="2"/>
      <c r="N1112" s="2"/>
    </row>
    <row r="1113" spans="1:14" ht="14.25" customHeight="1">
      <c r="A1113" s="13" t="s">
        <v>407</v>
      </c>
      <c r="B1113" s="14" t="s">
        <v>8</v>
      </c>
      <c r="C1113" s="14" t="s">
        <v>1398</v>
      </c>
      <c r="D1113" s="14"/>
      <c r="E1113" s="15">
        <v>20</v>
      </c>
      <c r="F1113" s="16">
        <v>26</v>
      </c>
      <c r="G1113" s="16">
        <f>Table1[[#This Row],[QUANTITA'']]*Table1[[#This Row],[PREZZO UNITARIO]]</f>
        <v>520</v>
      </c>
      <c r="H1113" s="17">
        <f>Table1[[#This Row],[TOTALE]]*22%</f>
        <v>114.4</v>
      </c>
      <c r="K1113" s="2"/>
      <c r="L1113" s="2"/>
      <c r="M1113" s="2"/>
      <c r="N1113" s="2"/>
    </row>
    <row r="1114" spans="1:14" ht="14.25" customHeight="1">
      <c r="A1114" s="13" t="s">
        <v>407</v>
      </c>
      <c r="B1114" s="14" t="s">
        <v>8</v>
      </c>
      <c r="C1114" s="14" t="s">
        <v>1398</v>
      </c>
      <c r="D1114" s="14"/>
      <c r="E1114" s="15">
        <v>30</v>
      </c>
      <c r="F1114" s="16">
        <v>33</v>
      </c>
      <c r="G1114" s="16">
        <f>Table1[[#This Row],[QUANTITA'']]*Table1[[#This Row],[PREZZO UNITARIO]]</f>
        <v>990</v>
      </c>
      <c r="H1114" s="17">
        <f>Table1[[#This Row],[TOTALE]]*22%</f>
        <v>217.8</v>
      </c>
      <c r="K1114" s="2"/>
      <c r="L1114" s="2"/>
      <c r="M1114" s="2"/>
      <c r="N1114" s="2"/>
    </row>
    <row r="1115" spans="1:14" ht="14.25" customHeight="1">
      <c r="A1115" s="13" t="s">
        <v>407</v>
      </c>
      <c r="B1115" s="14" t="s">
        <v>8</v>
      </c>
      <c r="C1115" s="14" t="s">
        <v>1398</v>
      </c>
      <c r="D1115" s="14" t="s">
        <v>10</v>
      </c>
      <c r="E1115" s="15">
        <v>0</v>
      </c>
      <c r="F1115" s="16">
        <v>34</v>
      </c>
      <c r="G1115" s="16">
        <f>Table1[[#This Row],[QUANTITA'']]*Table1[[#This Row],[PREZZO UNITARIO]]</f>
        <v>0</v>
      </c>
      <c r="H1115" s="17">
        <f>Table1[[#This Row],[TOTALE]]*22%</f>
        <v>0</v>
      </c>
      <c r="K1115" s="2"/>
      <c r="L1115" s="2"/>
      <c r="M1115" s="2"/>
      <c r="N1115" s="2"/>
    </row>
    <row r="1116" spans="1:14" ht="14.25" customHeight="1">
      <c r="A1116" s="13" t="s">
        <v>407</v>
      </c>
      <c r="B1116" s="14" t="s">
        <v>8</v>
      </c>
      <c r="C1116" s="14" t="s">
        <v>1398</v>
      </c>
      <c r="D1116" s="14"/>
      <c r="E1116" s="15">
        <v>20</v>
      </c>
      <c r="F1116" s="16">
        <v>24</v>
      </c>
      <c r="G1116" s="16">
        <f>Table1[[#This Row],[QUANTITA'']]*Table1[[#This Row],[PREZZO UNITARIO]]</f>
        <v>480</v>
      </c>
      <c r="H1116" s="17">
        <f>Table1[[#This Row],[TOTALE]]*22%</f>
        <v>105.6</v>
      </c>
      <c r="K1116" s="2"/>
      <c r="L1116" s="2"/>
      <c r="M1116" s="2"/>
      <c r="N1116" s="2"/>
    </row>
    <row r="1117" spans="1:14" ht="14.25" customHeight="1">
      <c r="A1117" s="13" t="s">
        <v>408</v>
      </c>
      <c r="B1117" s="14" t="s">
        <v>8</v>
      </c>
      <c r="C1117" s="14" t="s">
        <v>1398</v>
      </c>
      <c r="D1117" s="14" t="s">
        <v>10</v>
      </c>
      <c r="E1117" s="15">
        <v>0</v>
      </c>
      <c r="F1117" s="16">
        <v>30</v>
      </c>
      <c r="G1117" s="16">
        <f>Table1[[#This Row],[QUANTITA'']]*Table1[[#This Row],[PREZZO UNITARIO]]</f>
        <v>0</v>
      </c>
      <c r="H1117" s="17">
        <f>Table1[[#This Row],[TOTALE]]*22%</f>
        <v>0</v>
      </c>
      <c r="K1117" s="2"/>
      <c r="L1117" s="2"/>
      <c r="M1117" s="2"/>
      <c r="N1117" s="2"/>
    </row>
    <row r="1118" spans="1:14" ht="14.25" customHeight="1">
      <c r="A1118" s="13" t="s">
        <v>408</v>
      </c>
      <c r="B1118" s="14" t="s">
        <v>8</v>
      </c>
      <c r="C1118" s="14" t="s">
        <v>1398</v>
      </c>
      <c r="D1118" s="14"/>
      <c r="E1118" s="15">
        <v>20</v>
      </c>
      <c r="F1118" s="16">
        <v>23</v>
      </c>
      <c r="G1118" s="16">
        <f>Table1[[#This Row],[QUANTITA'']]*Table1[[#This Row],[PREZZO UNITARIO]]</f>
        <v>460</v>
      </c>
      <c r="H1118" s="17">
        <f>Table1[[#This Row],[TOTALE]]*22%</f>
        <v>101.2</v>
      </c>
      <c r="K1118" s="2"/>
      <c r="L1118" s="2"/>
      <c r="M1118" s="2"/>
      <c r="N1118" s="2"/>
    </row>
    <row r="1119" spans="1:14" ht="14.25" customHeight="1">
      <c r="A1119" s="13" t="s">
        <v>408</v>
      </c>
      <c r="B1119" s="14" t="s">
        <v>8</v>
      </c>
      <c r="C1119" s="14" t="s">
        <v>1398</v>
      </c>
      <c r="D1119" s="14"/>
      <c r="E1119" s="15">
        <v>30</v>
      </c>
      <c r="F1119" s="16">
        <v>18</v>
      </c>
      <c r="G1119" s="16">
        <f>Table1[[#This Row],[QUANTITA'']]*Table1[[#This Row],[PREZZO UNITARIO]]</f>
        <v>540</v>
      </c>
      <c r="H1119" s="17">
        <f>Table1[[#This Row],[TOTALE]]*22%</f>
        <v>118.8</v>
      </c>
      <c r="K1119" s="2"/>
      <c r="L1119" s="2"/>
      <c r="M1119" s="2"/>
      <c r="N1119" s="2"/>
    </row>
    <row r="1120" spans="1:14" ht="14.25" customHeight="1">
      <c r="A1120" s="13" t="s">
        <v>409</v>
      </c>
      <c r="B1120" s="14" t="s">
        <v>8</v>
      </c>
      <c r="C1120" s="14" t="s">
        <v>1400</v>
      </c>
      <c r="D1120" s="14"/>
      <c r="E1120" s="15">
        <v>20</v>
      </c>
      <c r="F1120" s="16">
        <v>36</v>
      </c>
      <c r="G1120" s="16">
        <f>Table1[[#This Row],[QUANTITA'']]*Table1[[#This Row],[PREZZO UNITARIO]]</f>
        <v>720</v>
      </c>
      <c r="H1120" s="17">
        <f>Table1[[#This Row],[TOTALE]]*22%</f>
        <v>158.4</v>
      </c>
      <c r="K1120" s="2"/>
      <c r="L1120" s="2"/>
      <c r="M1120" s="2"/>
      <c r="N1120" s="2"/>
    </row>
    <row r="1121" spans="1:14" ht="14.25" customHeight="1">
      <c r="A1121" s="13" t="s">
        <v>409</v>
      </c>
      <c r="B1121" s="14" t="s">
        <v>8</v>
      </c>
      <c r="C1121" s="14" t="s">
        <v>1400</v>
      </c>
      <c r="D1121" s="14" t="s">
        <v>10</v>
      </c>
      <c r="E1121" s="15">
        <v>0</v>
      </c>
      <c r="F1121" s="16">
        <v>21</v>
      </c>
      <c r="G1121" s="16">
        <f>Table1[[#This Row],[QUANTITA'']]*Table1[[#This Row],[PREZZO UNITARIO]]</f>
        <v>0</v>
      </c>
      <c r="H1121" s="17">
        <f>Table1[[#This Row],[TOTALE]]*22%</f>
        <v>0</v>
      </c>
      <c r="K1121" s="2"/>
      <c r="L1121" s="2"/>
      <c r="M1121" s="2"/>
      <c r="N1121" s="2"/>
    </row>
    <row r="1122" spans="1:14" ht="14.25" customHeight="1">
      <c r="A1122" s="13" t="s">
        <v>409</v>
      </c>
      <c r="B1122" s="14" t="s">
        <v>8</v>
      </c>
      <c r="C1122" s="14" t="s">
        <v>1400</v>
      </c>
      <c r="D1122" s="14"/>
      <c r="E1122" s="15">
        <v>30</v>
      </c>
      <c r="F1122" s="16">
        <v>15</v>
      </c>
      <c r="G1122" s="16">
        <f>Table1[[#This Row],[QUANTITA'']]*Table1[[#This Row],[PREZZO UNITARIO]]</f>
        <v>450</v>
      </c>
      <c r="H1122" s="17">
        <f>Table1[[#This Row],[TOTALE]]*22%</f>
        <v>99</v>
      </c>
      <c r="K1122" s="2"/>
      <c r="L1122" s="2"/>
      <c r="M1122" s="2"/>
      <c r="N1122" s="2"/>
    </row>
    <row r="1123" spans="1:14" ht="14.25" customHeight="1">
      <c r="A1123" s="13" t="s">
        <v>410</v>
      </c>
      <c r="B1123" s="14" t="s">
        <v>8</v>
      </c>
      <c r="C1123" s="14" t="s">
        <v>1391</v>
      </c>
      <c r="D1123" s="14" t="s">
        <v>10</v>
      </c>
      <c r="E1123" s="15">
        <v>0</v>
      </c>
      <c r="F1123" s="16">
        <v>21</v>
      </c>
      <c r="G1123" s="16">
        <f>Table1[[#This Row],[QUANTITA'']]*Table1[[#This Row],[PREZZO UNITARIO]]</f>
        <v>0</v>
      </c>
      <c r="H1123" s="17">
        <f>Table1[[#This Row],[TOTALE]]*22%</f>
        <v>0</v>
      </c>
      <c r="K1123" s="2"/>
      <c r="L1123" s="2"/>
      <c r="M1123" s="2"/>
      <c r="N1123" s="2"/>
    </row>
    <row r="1124" spans="1:14" ht="14.25" customHeight="1">
      <c r="A1124" s="13" t="s">
        <v>410</v>
      </c>
      <c r="B1124" s="14" t="s">
        <v>8</v>
      </c>
      <c r="C1124" s="14" t="s">
        <v>1391</v>
      </c>
      <c r="D1124" s="14"/>
      <c r="E1124" s="15">
        <v>30</v>
      </c>
      <c r="F1124" s="16">
        <v>23</v>
      </c>
      <c r="G1124" s="16">
        <f>Table1[[#This Row],[QUANTITA'']]*Table1[[#This Row],[PREZZO UNITARIO]]</f>
        <v>690</v>
      </c>
      <c r="H1124" s="17">
        <f>Table1[[#This Row],[TOTALE]]*22%</f>
        <v>151.80000000000001</v>
      </c>
      <c r="K1124" s="2"/>
      <c r="L1124" s="2"/>
      <c r="M1124" s="2"/>
      <c r="N1124" s="2"/>
    </row>
    <row r="1125" spans="1:14" ht="14.25" customHeight="1">
      <c r="A1125" s="13" t="s">
        <v>411</v>
      </c>
      <c r="B1125" s="14" t="s">
        <v>8</v>
      </c>
      <c r="C1125" s="14" t="s">
        <v>1393</v>
      </c>
      <c r="D1125" s="14" t="s">
        <v>10</v>
      </c>
      <c r="E1125" s="15">
        <v>0</v>
      </c>
      <c r="F1125" s="16">
        <v>24</v>
      </c>
      <c r="G1125" s="16">
        <f>Table1[[#This Row],[QUANTITA'']]*Table1[[#This Row],[PREZZO UNITARIO]]</f>
        <v>0</v>
      </c>
      <c r="H1125" s="17">
        <f>Table1[[#This Row],[TOTALE]]*22%</f>
        <v>0</v>
      </c>
      <c r="K1125" s="2"/>
      <c r="L1125" s="2"/>
      <c r="M1125" s="2"/>
      <c r="N1125" s="2"/>
    </row>
    <row r="1126" spans="1:14" ht="14.25" customHeight="1">
      <c r="A1126" s="13" t="s">
        <v>411</v>
      </c>
      <c r="B1126" s="14" t="s">
        <v>8</v>
      </c>
      <c r="C1126" s="14" t="s">
        <v>1393</v>
      </c>
      <c r="D1126" s="14"/>
      <c r="E1126" s="15">
        <v>30</v>
      </c>
      <c r="F1126" s="16">
        <v>18</v>
      </c>
      <c r="G1126" s="16">
        <f>Table1[[#This Row],[QUANTITA'']]*Table1[[#This Row],[PREZZO UNITARIO]]</f>
        <v>540</v>
      </c>
      <c r="H1126" s="17">
        <f>Table1[[#This Row],[TOTALE]]*22%</f>
        <v>118.8</v>
      </c>
      <c r="K1126" s="2"/>
      <c r="L1126" s="2"/>
      <c r="M1126" s="2"/>
      <c r="N1126" s="2"/>
    </row>
    <row r="1127" spans="1:14" ht="14.25" customHeight="1">
      <c r="A1127" s="13" t="s">
        <v>411</v>
      </c>
      <c r="B1127" s="14" t="s">
        <v>8</v>
      </c>
      <c r="C1127" s="14" t="s">
        <v>1393</v>
      </c>
      <c r="D1127" s="14"/>
      <c r="E1127" s="15">
        <v>20</v>
      </c>
      <c r="F1127" s="16">
        <v>29</v>
      </c>
      <c r="G1127" s="16">
        <f>Table1[[#This Row],[QUANTITA'']]*Table1[[#This Row],[PREZZO UNITARIO]]</f>
        <v>580</v>
      </c>
      <c r="H1127" s="17">
        <f>Table1[[#This Row],[TOTALE]]*22%</f>
        <v>127.6</v>
      </c>
      <c r="K1127" s="2"/>
      <c r="L1127" s="2"/>
      <c r="M1127" s="2"/>
      <c r="N1127" s="2"/>
    </row>
    <row r="1128" spans="1:14" ht="14.25" customHeight="1">
      <c r="A1128" s="13" t="s">
        <v>411</v>
      </c>
      <c r="B1128" s="14" t="s">
        <v>8</v>
      </c>
      <c r="C1128" s="14" t="s">
        <v>1393</v>
      </c>
      <c r="D1128" s="14"/>
      <c r="E1128" s="15">
        <v>20</v>
      </c>
      <c r="F1128" s="16">
        <v>10</v>
      </c>
      <c r="G1128" s="16">
        <f>Table1[[#This Row],[QUANTITA'']]*Table1[[#This Row],[PREZZO UNITARIO]]</f>
        <v>200</v>
      </c>
      <c r="H1128" s="17">
        <f>Table1[[#This Row],[TOTALE]]*22%</f>
        <v>44</v>
      </c>
      <c r="K1128" s="2"/>
      <c r="L1128" s="2"/>
      <c r="M1128" s="2"/>
      <c r="N1128" s="2"/>
    </row>
    <row r="1129" spans="1:14" ht="14.25" customHeight="1">
      <c r="A1129" s="13" t="s">
        <v>412</v>
      </c>
      <c r="B1129" s="14" t="s">
        <v>8</v>
      </c>
      <c r="C1129" s="14" t="s">
        <v>1391</v>
      </c>
      <c r="D1129" s="14"/>
      <c r="E1129" s="15">
        <v>20</v>
      </c>
      <c r="F1129" s="16">
        <v>19</v>
      </c>
      <c r="G1129" s="16">
        <f>Table1[[#This Row],[QUANTITA'']]*Table1[[#This Row],[PREZZO UNITARIO]]</f>
        <v>380</v>
      </c>
      <c r="H1129" s="17">
        <f>Table1[[#This Row],[TOTALE]]*22%</f>
        <v>83.6</v>
      </c>
      <c r="K1129" s="2"/>
      <c r="L1129" s="2"/>
      <c r="M1129" s="2"/>
      <c r="N1129" s="2"/>
    </row>
    <row r="1130" spans="1:14" ht="14.25" customHeight="1">
      <c r="A1130" s="13" t="s">
        <v>412</v>
      </c>
      <c r="B1130" s="14" t="s">
        <v>8</v>
      </c>
      <c r="C1130" s="14" t="s">
        <v>1391</v>
      </c>
      <c r="D1130" s="14" t="s">
        <v>10</v>
      </c>
      <c r="E1130" s="15">
        <v>0</v>
      </c>
      <c r="F1130" s="16">
        <v>19</v>
      </c>
      <c r="G1130" s="16">
        <f>Table1[[#This Row],[QUANTITA'']]*Table1[[#This Row],[PREZZO UNITARIO]]</f>
        <v>0</v>
      </c>
      <c r="H1130" s="17">
        <f>Table1[[#This Row],[TOTALE]]*22%</f>
        <v>0</v>
      </c>
      <c r="K1130" s="2"/>
      <c r="L1130" s="2"/>
      <c r="M1130" s="2"/>
      <c r="N1130" s="2"/>
    </row>
    <row r="1131" spans="1:14" ht="14.25" customHeight="1">
      <c r="A1131" s="13" t="s">
        <v>412</v>
      </c>
      <c r="B1131" s="14" t="s">
        <v>8</v>
      </c>
      <c r="C1131" s="14" t="s">
        <v>1391</v>
      </c>
      <c r="D1131" s="14"/>
      <c r="E1131" s="15">
        <v>30</v>
      </c>
      <c r="F1131" s="16">
        <v>28</v>
      </c>
      <c r="G1131" s="16">
        <f>Table1[[#This Row],[QUANTITA'']]*Table1[[#This Row],[PREZZO UNITARIO]]</f>
        <v>840</v>
      </c>
      <c r="H1131" s="17">
        <f>Table1[[#This Row],[TOTALE]]*22%</f>
        <v>184.8</v>
      </c>
      <c r="K1131" s="2"/>
      <c r="L1131" s="2"/>
      <c r="M1131" s="2"/>
      <c r="N1131" s="2"/>
    </row>
    <row r="1132" spans="1:14" ht="14.25" customHeight="1">
      <c r="A1132" s="13" t="s">
        <v>413</v>
      </c>
      <c r="B1132" s="14" t="s">
        <v>8</v>
      </c>
      <c r="C1132" s="14" t="s">
        <v>1398</v>
      </c>
      <c r="D1132" s="14"/>
      <c r="E1132" s="15">
        <v>30</v>
      </c>
      <c r="F1132" s="16">
        <v>22</v>
      </c>
      <c r="G1132" s="16">
        <f>Table1[[#This Row],[QUANTITA'']]*Table1[[#This Row],[PREZZO UNITARIO]]</f>
        <v>660</v>
      </c>
      <c r="H1132" s="17">
        <f>Table1[[#This Row],[TOTALE]]*22%</f>
        <v>145.19999999999999</v>
      </c>
      <c r="K1132" s="2"/>
      <c r="L1132" s="2"/>
      <c r="M1132" s="2"/>
      <c r="N1132" s="2"/>
    </row>
    <row r="1133" spans="1:14" ht="14.25" customHeight="1">
      <c r="A1133" s="13" t="s">
        <v>413</v>
      </c>
      <c r="B1133" s="14" t="s">
        <v>8</v>
      </c>
      <c r="C1133" s="14" t="s">
        <v>1398</v>
      </c>
      <c r="D1133" s="14" t="s">
        <v>10</v>
      </c>
      <c r="E1133" s="15">
        <v>0</v>
      </c>
      <c r="F1133" s="16">
        <v>39</v>
      </c>
      <c r="G1133" s="16">
        <f>Table1[[#This Row],[QUANTITA'']]*Table1[[#This Row],[PREZZO UNITARIO]]</f>
        <v>0</v>
      </c>
      <c r="H1133" s="17">
        <f>Table1[[#This Row],[TOTALE]]*22%</f>
        <v>0</v>
      </c>
      <c r="K1133" s="2"/>
      <c r="L1133" s="2"/>
      <c r="M1133" s="2"/>
      <c r="N1133" s="2"/>
    </row>
    <row r="1134" spans="1:14" ht="14.25" customHeight="1">
      <c r="A1134" s="13" t="s">
        <v>414</v>
      </c>
      <c r="B1134" s="14" t="s">
        <v>8</v>
      </c>
      <c r="C1134" s="14" t="s">
        <v>1398</v>
      </c>
      <c r="D1134" s="14" t="s">
        <v>10</v>
      </c>
      <c r="E1134" s="15">
        <v>0</v>
      </c>
      <c r="F1134" s="16">
        <v>28</v>
      </c>
      <c r="G1134" s="16">
        <f>Table1[[#This Row],[QUANTITA'']]*Table1[[#This Row],[PREZZO UNITARIO]]</f>
        <v>0</v>
      </c>
      <c r="H1134" s="17">
        <f>Table1[[#This Row],[TOTALE]]*22%</f>
        <v>0</v>
      </c>
      <c r="K1134" s="2"/>
      <c r="L1134" s="2"/>
      <c r="M1134" s="2"/>
      <c r="N1134" s="2"/>
    </row>
    <row r="1135" spans="1:14" ht="14.25" customHeight="1">
      <c r="A1135" s="13" t="s">
        <v>415</v>
      </c>
      <c r="B1135" s="14" t="s">
        <v>8</v>
      </c>
      <c r="C1135" s="14" t="s">
        <v>1391</v>
      </c>
      <c r="D1135" s="14" t="s">
        <v>10</v>
      </c>
      <c r="E1135" s="15">
        <v>0</v>
      </c>
      <c r="F1135" s="16">
        <v>35</v>
      </c>
      <c r="G1135" s="16">
        <f>Table1[[#This Row],[QUANTITA'']]*Table1[[#This Row],[PREZZO UNITARIO]]</f>
        <v>0</v>
      </c>
      <c r="H1135" s="17">
        <f>Table1[[#This Row],[TOTALE]]*22%</f>
        <v>0</v>
      </c>
      <c r="K1135" s="2"/>
      <c r="L1135" s="2"/>
      <c r="M1135" s="2"/>
      <c r="N1135" s="2"/>
    </row>
    <row r="1136" spans="1:14" ht="14.25" customHeight="1">
      <c r="A1136" s="13" t="s">
        <v>415</v>
      </c>
      <c r="B1136" s="14" t="s">
        <v>8</v>
      </c>
      <c r="C1136" s="14" t="s">
        <v>1391</v>
      </c>
      <c r="D1136" s="14"/>
      <c r="E1136" s="15">
        <v>30</v>
      </c>
      <c r="F1136" s="16">
        <v>11</v>
      </c>
      <c r="G1136" s="16">
        <f>Table1[[#This Row],[QUANTITA'']]*Table1[[#This Row],[PREZZO UNITARIO]]</f>
        <v>330</v>
      </c>
      <c r="H1136" s="17">
        <f>Table1[[#This Row],[TOTALE]]*22%</f>
        <v>72.599999999999994</v>
      </c>
      <c r="K1136" s="2"/>
      <c r="L1136" s="2"/>
      <c r="M1136" s="2"/>
      <c r="N1136" s="2"/>
    </row>
    <row r="1137" spans="1:14" ht="14.25" customHeight="1">
      <c r="A1137" s="13" t="s">
        <v>416</v>
      </c>
      <c r="B1137" s="14" t="s">
        <v>8</v>
      </c>
      <c r="C1137" s="14" t="s">
        <v>1403</v>
      </c>
      <c r="D1137" s="14" t="s">
        <v>10</v>
      </c>
      <c r="E1137" s="15">
        <v>0</v>
      </c>
      <c r="F1137" s="16">
        <v>35</v>
      </c>
      <c r="G1137" s="16">
        <f>Table1[[#This Row],[QUANTITA'']]*Table1[[#This Row],[PREZZO UNITARIO]]</f>
        <v>0</v>
      </c>
      <c r="H1137" s="17">
        <f>Table1[[#This Row],[TOTALE]]*22%</f>
        <v>0</v>
      </c>
      <c r="K1137" s="2"/>
      <c r="L1137" s="2"/>
      <c r="M1137" s="2"/>
      <c r="N1137" s="2"/>
    </row>
    <row r="1138" spans="1:14" ht="14.25" customHeight="1">
      <c r="A1138" s="13" t="s">
        <v>416</v>
      </c>
      <c r="B1138" s="14" t="s">
        <v>8</v>
      </c>
      <c r="C1138" s="14" t="s">
        <v>1403</v>
      </c>
      <c r="D1138" s="14"/>
      <c r="E1138" s="15">
        <v>30</v>
      </c>
      <c r="F1138" s="16">
        <v>37</v>
      </c>
      <c r="G1138" s="16">
        <f>Table1[[#This Row],[QUANTITA'']]*Table1[[#This Row],[PREZZO UNITARIO]]</f>
        <v>1110</v>
      </c>
      <c r="H1138" s="17">
        <f>Table1[[#This Row],[TOTALE]]*22%</f>
        <v>244.2</v>
      </c>
      <c r="K1138" s="2"/>
      <c r="L1138" s="2"/>
      <c r="M1138" s="2"/>
      <c r="N1138" s="2"/>
    </row>
    <row r="1139" spans="1:14" ht="14.25" customHeight="1">
      <c r="A1139" s="13" t="s">
        <v>416</v>
      </c>
      <c r="B1139" s="14" t="s">
        <v>8</v>
      </c>
      <c r="C1139" s="14" t="s">
        <v>1403</v>
      </c>
      <c r="D1139" s="14"/>
      <c r="E1139" s="15">
        <v>20</v>
      </c>
      <c r="F1139" s="16">
        <v>16</v>
      </c>
      <c r="G1139" s="16">
        <f>Table1[[#This Row],[QUANTITA'']]*Table1[[#This Row],[PREZZO UNITARIO]]</f>
        <v>320</v>
      </c>
      <c r="H1139" s="17">
        <f>Table1[[#This Row],[TOTALE]]*22%</f>
        <v>70.400000000000006</v>
      </c>
      <c r="K1139" s="2"/>
      <c r="L1139" s="2"/>
      <c r="M1139" s="2"/>
      <c r="N1139" s="2"/>
    </row>
    <row r="1140" spans="1:14" ht="14.25" customHeight="1">
      <c r="A1140" s="13" t="s">
        <v>417</v>
      </c>
      <c r="B1140" s="14" t="s">
        <v>8</v>
      </c>
      <c r="C1140" s="14" t="s">
        <v>1391</v>
      </c>
      <c r="D1140" s="14" t="s">
        <v>10</v>
      </c>
      <c r="E1140" s="15">
        <v>0</v>
      </c>
      <c r="F1140" s="16">
        <v>25</v>
      </c>
      <c r="G1140" s="16">
        <f>Table1[[#This Row],[QUANTITA'']]*Table1[[#This Row],[PREZZO UNITARIO]]</f>
        <v>0</v>
      </c>
      <c r="H1140" s="17">
        <f>Table1[[#This Row],[TOTALE]]*22%</f>
        <v>0</v>
      </c>
      <c r="K1140" s="2"/>
      <c r="L1140" s="2"/>
      <c r="M1140" s="2"/>
      <c r="N1140" s="2"/>
    </row>
    <row r="1141" spans="1:14" ht="14.25" customHeight="1">
      <c r="A1141" s="13" t="s">
        <v>418</v>
      </c>
      <c r="B1141" s="14" t="s">
        <v>8</v>
      </c>
      <c r="C1141" s="14" t="s">
        <v>1391</v>
      </c>
      <c r="D1141" s="14" t="s">
        <v>10</v>
      </c>
      <c r="E1141" s="15">
        <v>0</v>
      </c>
      <c r="F1141" s="16">
        <v>35</v>
      </c>
      <c r="G1141" s="16">
        <f>Table1[[#This Row],[QUANTITA'']]*Table1[[#This Row],[PREZZO UNITARIO]]</f>
        <v>0</v>
      </c>
      <c r="H1141" s="17">
        <f>Table1[[#This Row],[TOTALE]]*22%</f>
        <v>0</v>
      </c>
      <c r="K1141" s="2"/>
      <c r="L1141" s="2"/>
      <c r="M1141" s="2"/>
      <c r="N1141" s="2"/>
    </row>
    <row r="1142" spans="1:14" ht="14.25" customHeight="1">
      <c r="A1142" s="13" t="s">
        <v>419</v>
      </c>
      <c r="B1142" s="14" t="s">
        <v>8</v>
      </c>
      <c r="C1142" s="14" t="s">
        <v>70</v>
      </c>
      <c r="D1142" s="14" t="s">
        <v>10</v>
      </c>
      <c r="E1142" s="15">
        <v>0</v>
      </c>
      <c r="F1142" s="16">
        <v>31</v>
      </c>
      <c r="G1142" s="16">
        <f>Table1[[#This Row],[QUANTITA'']]*Table1[[#This Row],[PREZZO UNITARIO]]</f>
        <v>0</v>
      </c>
      <c r="H1142" s="17">
        <f>Table1[[#This Row],[TOTALE]]*22%</f>
        <v>0</v>
      </c>
      <c r="K1142" s="2"/>
      <c r="L1142" s="2"/>
      <c r="M1142" s="2"/>
      <c r="N1142" s="2"/>
    </row>
    <row r="1143" spans="1:14" ht="14.25" customHeight="1">
      <c r="A1143" s="13" t="s">
        <v>420</v>
      </c>
      <c r="B1143" s="14" t="s">
        <v>8</v>
      </c>
      <c r="C1143" s="14" t="s">
        <v>1393</v>
      </c>
      <c r="D1143" s="14"/>
      <c r="E1143" s="15">
        <v>20</v>
      </c>
      <c r="F1143" s="16">
        <v>35</v>
      </c>
      <c r="G1143" s="16">
        <f>Table1[[#This Row],[QUANTITA'']]*Table1[[#This Row],[PREZZO UNITARIO]]</f>
        <v>700</v>
      </c>
      <c r="H1143" s="17">
        <f>Table1[[#This Row],[TOTALE]]*22%</f>
        <v>154</v>
      </c>
      <c r="K1143" s="2"/>
      <c r="L1143" s="2"/>
      <c r="M1143" s="2"/>
      <c r="N1143" s="2"/>
    </row>
    <row r="1144" spans="1:14" ht="14.25" customHeight="1">
      <c r="A1144" s="13" t="s">
        <v>420</v>
      </c>
      <c r="B1144" s="14" t="s">
        <v>8</v>
      </c>
      <c r="C1144" s="14" t="s">
        <v>1393</v>
      </c>
      <c r="D1144" s="14"/>
      <c r="E1144" s="15">
        <v>30</v>
      </c>
      <c r="F1144" s="16">
        <v>13</v>
      </c>
      <c r="G1144" s="16">
        <f>Table1[[#This Row],[QUANTITA'']]*Table1[[#This Row],[PREZZO UNITARIO]]</f>
        <v>390</v>
      </c>
      <c r="H1144" s="17">
        <f>Table1[[#This Row],[TOTALE]]*22%</f>
        <v>85.8</v>
      </c>
      <c r="K1144" s="2"/>
      <c r="L1144" s="2"/>
      <c r="M1144" s="2"/>
      <c r="N1144" s="2"/>
    </row>
    <row r="1145" spans="1:14" ht="14.25" customHeight="1">
      <c r="A1145" s="13" t="s">
        <v>420</v>
      </c>
      <c r="B1145" s="14" t="s">
        <v>8</v>
      </c>
      <c r="C1145" s="14" t="s">
        <v>1393</v>
      </c>
      <c r="D1145" s="14" t="s">
        <v>10</v>
      </c>
      <c r="E1145" s="15">
        <v>0</v>
      </c>
      <c r="F1145" s="16">
        <v>40</v>
      </c>
      <c r="G1145" s="16">
        <f>Table1[[#This Row],[QUANTITA'']]*Table1[[#This Row],[PREZZO UNITARIO]]</f>
        <v>0</v>
      </c>
      <c r="H1145" s="17">
        <f>Table1[[#This Row],[TOTALE]]*22%</f>
        <v>0</v>
      </c>
      <c r="K1145" s="2"/>
      <c r="L1145" s="2"/>
      <c r="M1145" s="2"/>
      <c r="N1145" s="2"/>
    </row>
    <row r="1146" spans="1:14" ht="14.25" customHeight="1">
      <c r="A1146" s="13" t="s">
        <v>420</v>
      </c>
      <c r="B1146" s="14" t="s">
        <v>8</v>
      </c>
      <c r="C1146" s="14" t="s">
        <v>1393</v>
      </c>
      <c r="D1146" s="14"/>
      <c r="E1146" s="15">
        <v>20</v>
      </c>
      <c r="F1146" s="16">
        <v>12</v>
      </c>
      <c r="G1146" s="16">
        <f>Table1[[#This Row],[QUANTITA'']]*Table1[[#This Row],[PREZZO UNITARIO]]</f>
        <v>240</v>
      </c>
      <c r="H1146" s="17">
        <f>Table1[[#This Row],[TOTALE]]*22%</f>
        <v>52.8</v>
      </c>
      <c r="K1146" s="2"/>
      <c r="L1146" s="2"/>
      <c r="M1146" s="2"/>
      <c r="N1146" s="2"/>
    </row>
    <row r="1147" spans="1:14" ht="14.25" customHeight="1">
      <c r="A1147" s="13" t="s">
        <v>421</v>
      </c>
      <c r="B1147" s="14" t="s">
        <v>8</v>
      </c>
      <c r="C1147" s="14" t="s">
        <v>1393</v>
      </c>
      <c r="D1147" s="14"/>
      <c r="E1147" s="15">
        <v>30</v>
      </c>
      <c r="F1147" s="16">
        <v>36</v>
      </c>
      <c r="G1147" s="16">
        <f>Table1[[#This Row],[QUANTITA'']]*Table1[[#This Row],[PREZZO UNITARIO]]</f>
        <v>1080</v>
      </c>
      <c r="H1147" s="17">
        <f>Table1[[#This Row],[TOTALE]]*22%</f>
        <v>237.6</v>
      </c>
      <c r="K1147" s="2"/>
      <c r="L1147" s="2"/>
      <c r="M1147" s="2"/>
      <c r="N1147" s="2"/>
    </row>
    <row r="1148" spans="1:14" ht="14.25" customHeight="1">
      <c r="A1148" s="13" t="s">
        <v>421</v>
      </c>
      <c r="B1148" s="14" t="s">
        <v>8</v>
      </c>
      <c r="C1148" s="14" t="s">
        <v>1393</v>
      </c>
      <c r="D1148" s="14" t="s">
        <v>10</v>
      </c>
      <c r="E1148" s="15">
        <v>0</v>
      </c>
      <c r="F1148" s="16">
        <v>18</v>
      </c>
      <c r="G1148" s="16">
        <f>Table1[[#This Row],[QUANTITA'']]*Table1[[#This Row],[PREZZO UNITARIO]]</f>
        <v>0</v>
      </c>
      <c r="H1148" s="17">
        <f>Table1[[#This Row],[TOTALE]]*22%</f>
        <v>0</v>
      </c>
      <c r="K1148" s="2"/>
      <c r="L1148" s="2"/>
      <c r="M1148" s="2"/>
      <c r="N1148" s="2"/>
    </row>
    <row r="1149" spans="1:14" ht="14.25" customHeight="1">
      <c r="A1149" s="13" t="s">
        <v>422</v>
      </c>
      <c r="B1149" s="14" t="s">
        <v>8</v>
      </c>
      <c r="C1149" s="14" t="s">
        <v>1393</v>
      </c>
      <c r="D1149" s="14" t="s">
        <v>10</v>
      </c>
      <c r="E1149" s="15">
        <v>0</v>
      </c>
      <c r="F1149" s="16">
        <v>14</v>
      </c>
      <c r="G1149" s="16">
        <f>Table1[[#This Row],[QUANTITA'']]*Table1[[#This Row],[PREZZO UNITARIO]]</f>
        <v>0</v>
      </c>
      <c r="H1149" s="17">
        <f>Table1[[#This Row],[TOTALE]]*22%</f>
        <v>0</v>
      </c>
      <c r="K1149" s="2"/>
      <c r="L1149" s="2"/>
      <c r="M1149" s="2"/>
      <c r="N1149" s="2"/>
    </row>
    <row r="1150" spans="1:14" ht="14.25" customHeight="1">
      <c r="A1150" s="13" t="s">
        <v>422</v>
      </c>
      <c r="B1150" s="14" t="s">
        <v>8</v>
      </c>
      <c r="C1150" s="14" t="s">
        <v>1393</v>
      </c>
      <c r="D1150" s="14"/>
      <c r="E1150" s="15">
        <v>20</v>
      </c>
      <c r="F1150" s="16">
        <v>27</v>
      </c>
      <c r="G1150" s="16">
        <f>Table1[[#This Row],[QUANTITA'']]*Table1[[#This Row],[PREZZO UNITARIO]]</f>
        <v>540</v>
      </c>
      <c r="H1150" s="17">
        <f>Table1[[#This Row],[TOTALE]]*22%</f>
        <v>118.8</v>
      </c>
      <c r="K1150" s="2"/>
      <c r="L1150" s="2"/>
      <c r="M1150" s="2"/>
      <c r="N1150" s="2"/>
    </row>
    <row r="1151" spans="1:14" ht="14.25" customHeight="1">
      <c r="A1151" s="13" t="s">
        <v>422</v>
      </c>
      <c r="B1151" s="14" t="s">
        <v>8</v>
      </c>
      <c r="C1151" s="14" t="s">
        <v>1393</v>
      </c>
      <c r="D1151" s="14"/>
      <c r="E1151" s="15">
        <v>30</v>
      </c>
      <c r="F1151" s="16">
        <v>29</v>
      </c>
      <c r="G1151" s="16">
        <f>Table1[[#This Row],[QUANTITA'']]*Table1[[#This Row],[PREZZO UNITARIO]]</f>
        <v>870</v>
      </c>
      <c r="H1151" s="17">
        <f>Table1[[#This Row],[TOTALE]]*22%</f>
        <v>191.4</v>
      </c>
      <c r="K1151" s="2"/>
      <c r="L1151" s="2"/>
      <c r="M1151" s="2"/>
      <c r="N1151" s="2"/>
    </row>
    <row r="1152" spans="1:14" ht="14.25" customHeight="1">
      <c r="A1152" s="13" t="s">
        <v>423</v>
      </c>
      <c r="B1152" s="14" t="s">
        <v>8</v>
      </c>
      <c r="C1152" s="14" t="s">
        <v>70</v>
      </c>
      <c r="D1152" s="14" t="s">
        <v>10</v>
      </c>
      <c r="E1152" s="15">
        <v>0</v>
      </c>
      <c r="F1152" s="16">
        <v>30</v>
      </c>
      <c r="G1152" s="16">
        <f>Table1[[#This Row],[QUANTITA'']]*Table1[[#This Row],[PREZZO UNITARIO]]</f>
        <v>0</v>
      </c>
      <c r="H1152" s="17">
        <f>Table1[[#This Row],[TOTALE]]*22%</f>
        <v>0</v>
      </c>
      <c r="K1152" s="2"/>
      <c r="L1152" s="2"/>
      <c r="M1152" s="2"/>
      <c r="N1152" s="2"/>
    </row>
    <row r="1153" spans="1:14" ht="14.25" customHeight="1">
      <c r="A1153" s="13" t="s">
        <v>424</v>
      </c>
      <c r="B1153" s="14" t="s">
        <v>8</v>
      </c>
      <c r="C1153" s="14" t="s">
        <v>1391</v>
      </c>
      <c r="D1153" s="14" t="s">
        <v>10</v>
      </c>
      <c r="E1153" s="15">
        <v>0</v>
      </c>
      <c r="F1153" s="16">
        <v>31</v>
      </c>
      <c r="G1153" s="16">
        <f>Table1[[#This Row],[QUANTITA'']]*Table1[[#This Row],[PREZZO UNITARIO]]</f>
        <v>0</v>
      </c>
      <c r="H1153" s="17">
        <f>Table1[[#This Row],[TOTALE]]*22%</f>
        <v>0</v>
      </c>
      <c r="K1153" s="2"/>
      <c r="L1153" s="2"/>
      <c r="M1153" s="2"/>
      <c r="N1153" s="2"/>
    </row>
    <row r="1154" spans="1:14" ht="14.25" customHeight="1">
      <c r="A1154" s="13" t="s">
        <v>425</v>
      </c>
      <c r="B1154" s="14" t="s">
        <v>8</v>
      </c>
      <c r="C1154" s="14" t="s">
        <v>1399</v>
      </c>
      <c r="D1154" s="14"/>
      <c r="E1154" s="15">
        <v>30</v>
      </c>
      <c r="F1154" s="16">
        <v>40</v>
      </c>
      <c r="G1154" s="16">
        <f>Table1[[#This Row],[QUANTITA'']]*Table1[[#This Row],[PREZZO UNITARIO]]</f>
        <v>1200</v>
      </c>
      <c r="H1154" s="17">
        <f>Table1[[#This Row],[TOTALE]]*22%</f>
        <v>264</v>
      </c>
      <c r="K1154" s="2"/>
      <c r="L1154" s="2"/>
      <c r="M1154" s="2"/>
      <c r="N1154" s="2"/>
    </row>
    <row r="1155" spans="1:14" ht="14.25" customHeight="1">
      <c r="A1155" s="13" t="s">
        <v>425</v>
      </c>
      <c r="B1155" s="14" t="s">
        <v>8</v>
      </c>
      <c r="C1155" s="14" t="s">
        <v>1399</v>
      </c>
      <c r="D1155" s="14" t="s">
        <v>10</v>
      </c>
      <c r="E1155" s="15">
        <v>0</v>
      </c>
      <c r="F1155" s="16">
        <v>22</v>
      </c>
      <c r="G1155" s="16">
        <f>Table1[[#This Row],[QUANTITA'']]*Table1[[#This Row],[PREZZO UNITARIO]]</f>
        <v>0</v>
      </c>
      <c r="H1155" s="17">
        <f>Table1[[#This Row],[TOTALE]]*22%</f>
        <v>0</v>
      </c>
      <c r="K1155" s="2"/>
      <c r="L1155" s="2"/>
      <c r="M1155" s="2"/>
      <c r="N1155" s="2"/>
    </row>
    <row r="1156" spans="1:14" ht="14.25" customHeight="1">
      <c r="A1156" s="13" t="s">
        <v>425</v>
      </c>
      <c r="B1156" s="14" t="s">
        <v>8</v>
      </c>
      <c r="C1156" s="14" t="s">
        <v>1399</v>
      </c>
      <c r="D1156" s="14"/>
      <c r="E1156" s="15">
        <v>20</v>
      </c>
      <c r="F1156" s="16">
        <v>40</v>
      </c>
      <c r="G1156" s="16">
        <f>Table1[[#This Row],[QUANTITA'']]*Table1[[#This Row],[PREZZO UNITARIO]]</f>
        <v>800</v>
      </c>
      <c r="H1156" s="17">
        <f>Table1[[#This Row],[TOTALE]]*22%</f>
        <v>176</v>
      </c>
      <c r="K1156" s="2"/>
      <c r="L1156" s="2"/>
      <c r="M1156" s="2"/>
      <c r="N1156" s="2"/>
    </row>
    <row r="1157" spans="1:14" ht="14.25" customHeight="1">
      <c r="A1157" s="13" t="s">
        <v>426</v>
      </c>
      <c r="B1157" s="14" t="s">
        <v>8</v>
      </c>
      <c r="C1157" s="14" t="s">
        <v>1391</v>
      </c>
      <c r="D1157" s="14" t="s">
        <v>10</v>
      </c>
      <c r="E1157" s="15">
        <v>0</v>
      </c>
      <c r="F1157" s="16">
        <v>22</v>
      </c>
      <c r="G1157" s="16">
        <f>Table1[[#This Row],[QUANTITA'']]*Table1[[#This Row],[PREZZO UNITARIO]]</f>
        <v>0</v>
      </c>
      <c r="H1157" s="17">
        <f>Table1[[#This Row],[TOTALE]]*22%</f>
        <v>0</v>
      </c>
      <c r="K1157" s="2"/>
      <c r="L1157" s="2"/>
      <c r="M1157" s="2"/>
      <c r="N1157" s="2"/>
    </row>
    <row r="1158" spans="1:14" ht="14.25" customHeight="1">
      <c r="A1158" s="13" t="s">
        <v>427</v>
      </c>
      <c r="B1158" s="14" t="s">
        <v>8</v>
      </c>
      <c r="C1158" s="14" t="s">
        <v>1391</v>
      </c>
      <c r="D1158" s="14" t="s">
        <v>10</v>
      </c>
      <c r="E1158" s="15">
        <v>0</v>
      </c>
      <c r="F1158" s="16">
        <v>21</v>
      </c>
      <c r="G1158" s="16">
        <f>Table1[[#This Row],[QUANTITA'']]*Table1[[#This Row],[PREZZO UNITARIO]]</f>
        <v>0</v>
      </c>
      <c r="H1158" s="17">
        <f>Table1[[#This Row],[TOTALE]]*22%</f>
        <v>0</v>
      </c>
      <c r="K1158" s="2"/>
      <c r="L1158" s="2"/>
      <c r="M1158" s="2"/>
      <c r="N1158" s="2"/>
    </row>
    <row r="1159" spans="1:14" ht="14.25" customHeight="1">
      <c r="A1159" s="13" t="s">
        <v>427</v>
      </c>
      <c r="B1159" s="14" t="s">
        <v>8</v>
      </c>
      <c r="C1159" s="14" t="s">
        <v>1391</v>
      </c>
      <c r="D1159" s="14"/>
      <c r="E1159" s="15">
        <v>20</v>
      </c>
      <c r="F1159" s="16">
        <v>21</v>
      </c>
      <c r="G1159" s="16">
        <f>Table1[[#This Row],[QUANTITA'']]*Table1[[#This Row],[PREZZO UNITARIO]]</f>
        <v>420</v>
      </c>
      <c r="H1159" s="17">
        <f>Table1[[#This Row],[TOTALE]]*22%</f>
        <v>92.4</v>
      </c>
      <c r="K1159" s="2"/>
      <c r="L1159" s="2"/>
      <c r="M1159" s="2"/>
      <c r="N1159" s="2"/>
    </row>
    <row r="1160" spans="1:14" ht="14.25" customHeight="1">
      <c r="A1160" s="13" t="s">
        <v>427</v>
      </c>
      <c r="B1160" s="14" t="s">
        <v>8</v>
      </c>
      <c r="C1160" s="14" t="s">
        <v>1391</v>
      </c>
      <c r="D1160" s="14"/>
      <c r="E1160" s="15">
        <v>30</v>
      </c>
      <c r="F1160" s="16">
        <v>16</v>
      </c>
      <c r="G1160" s="16">
        <f>Table1[[#This Row],[QUANTITA'']]*Table1[[#This Row],[PREZZO UNITARIO]]</f>
        <v>480</v>
      </c>
      <c r="H1160" s="17">
        <f>Table1[[#This Row],[TOTALE]]*22%</f>
        <v>105.6</v>
      </c>
      <c r="K1160" s="2"/>
      <c r="L1160" s="2"/>
      <c r="M1160" s="2"/>
      <c r="N1160" s="2"/>
    </row>
    <row r="1161" spans="1:14" ht="14.25" customHeight="1">
      <c r="A1161" s="13" t="s">
        <v>428</v>
      </c>
      <c r="B1161" s="14" t="s">
        <v>8</v>
      </c>
      <c r="C1161" s="14" t="s">
        <v>1403</v>
      </c>
      <c r="D1161" s="14"/>
      <c r="E1161" s="15">
        <v>30</v>
      </c>
      <c r="F1161" s="16">
        <v>30</v>
      </c>
      <c r="G1161" s="16">
        <f>Table1[[#This Row],[QUANTITA'']]*Table1[[#This Row],[PREZZO UNITARIO]]</f>
        <v>900</v>
      </c>
      <c r="H1161" s="17">
        <f>Table1[[#This Row],[TOTALE]]*22%</f>
        <v>198</v>
      </c>
      <c r="K1161" s="2"/>
      <c r="L1161" s="2"/>
      <c r="M1161" s="2"/>
      <c r="N1161" s="2"/>
    </row>
    <row r="1162" spans="1:14" ht="14.25" customHeight="1">
      <c r="A1162" s="13" t="s">
        <v>429</v>
      </c>
      <c r="B1162" s="14" t="s">
        <v>8</v>
      </c>
      <c r="C1162" s="14" t="s">
        <v>1399</v>
      </c>
      <c r="D1162" s="14"/>
      <c r="E1162" s="15">
        <v>30</v>
      </c>
      <c r="F1162" s="16">
        <v>15</v>
      </c>
      <c r="G1162" s="16">
        <f>Table1[[#This Row],[QUANTITA'']]*Table1[[#This Row],[PREZZO UNITARIO]]</f>
        <v>450</v>
      </c>
      <c r="H1162" s="17">
        <f>Table1[[#This Row],[TOTALE]]*22%</f>
        <v>99</v>
      </c>
      <c r="K1162" s="2"/>
      <c r="L1162" s="2"/>
      <c r="M1162" s="2"/>
      <c r="N1162" s="2"/>
    </row>
    <row r="1163" spans="1:14" ht="14.25" customHeight="1">
      <c r="A1163" s="13" t="s">
        <v>429</v>
      </c>
      <c r="B1163" s="14" t="s">
        <v>8</v>
      </c>
      <c r="C1163" s="14" t="s">
        <v>1399</v>
      </c>
      <c r="D1163" s="14" t="s">
        <v>10</v>
      </c>
      <c r="E1163" s="15">
        <v>0</v>
      </c>
      <c r="F1163" s="16">
        <v>22</v>
      </c>
      <c r="G1163" s="16">
        <f>Table1[[#This Row],[QUANTITA'']]*Table1[[#This Row],[PREZZO UNITARIO]]</f>
        <v>0</v>
      </c>
      <c r="H1163" s="17">
        <f>Table1[[#This Row],[TOTALE]]*22%</f>
        <v>0</v>
      </c>
      <c r="K1163" s="2"/>
      <c r="L1163" s="2"/>
      <c r="M1163" s="2"/>
      <c r="N1163" s="2"/>
    </row>
    <row r="1164" spans="1:14" ht="14.25" customHeight="1">
      <c r="A1164" s="13" t="s">
        <v>429</v>
      </c>
      <c r="B1164" s="14" t="s">
        <v>8</v>
      </c>
      <c r="C1164" s="14" t="s">
        <v>1399</v>
      </c>
      <c r="D1164" s="14"/>
      <c r="E1164" s="15">
        <v>20</v>
      </c>
      <c r="F1164" s="16">
        <v>31</v>
      </c>
      <c r="G1164" s="16">
        <f>Table1[[#This Row],[QUANTITA'']]*Table1[[#This Row],[PREZZO UNITARIO]]</f>
        <v>620</v>
      </c>
      <c r="H1164" s="17">
        <f>Table1[[#This Row],[TOTALE]]*22%</f>
        <v>136.4</v>
      </c>
      <c r="K1164" s="2"/>
      <c r="L1164" s="2"/>
      <c r="M1164" s="2"/>
      <c r="N1164" s="2"/>
    </row>
    <row r="1165" spans="1:14" ht="14.25" customHeight="1">
      <c r="A1165" s="13" t="s">
        <v>430</v>
      </c>
      <c r="B1165" s="14" t="s">
        <v>8</v>
      </c>
      <c r="C1165" s="14" t="s">
        <v>1393</v>
      </c>
      <c r="D1165" s="14" t="s">
        <v>10</v>
      </c>
      <c r="E1165" s="15">
        <v>0</v>
      </c>
      <c r="F1165" s="16">
        <v>37</v>
      </c>
      <c r="G1165" s="16">
        <f>Table1[[#This Row],[QUANTITA'']]*Table1[[#This Row],[PREZZO UNITARIO]]</f>
        <v>0</v>
      </c>
      <c r="H1165" s="17">
        <f>Table1[[#This Row],[TOTALE]]*22%</f>
        <v>0</v>
      </c>
      <c r="K1165" s="2"/>
      <c r="L1165" s="2"/>
      <c r="M1165" s="2"/>
      <c r="N1165" s="2"/>
    </row>
    <row r="1166" spans="1:14" ht="14.25" customHeight="1">
      <c r="A1166" s="13" t="s">
        <v>430</v>
      </c>
      <c r="B1166" s="14" t="s">
        <v>8</v>
      </c>
      <c r="C1166" s="14" t="s">
        <v>1393</v>
      </c>
      <c r="D1166" s="14"/>
      <c r="E1166" s="15">
        <v>30</v>
      </c>
      <c r="F1166" s="16">
        <v>28</v>
      </c>
      <c r="G1166" s="16">
        <f>Table1[[#This Row],[QUANTITA'']]*Table1[[#This Row],[PREZZO UNITARIO]]</f>
        <v>840</v>
      </c>
      <c r="H1166" s="17">
        <f>Table1[[#This Row],[TOTALE]]*22%</f>
        <v>184.8</v>
      </c>
      <c r="K1166" s="2"/>
      <c r="L1166" s="2"/>
      <c r="M1166" s="2"/>
      <c r="N1166" s="2"/>
    </row>
    <row r="1167" spans="1:14" ht="14.25" customHeight="1">
      <c r="A1167" s="13" t="s">
        <v>430</v>
      </c>
      <c r="B1167" s="14" t="s">
        <v>8</v>
      </c>
      <c r="C1167" s="14" t="s">
        <v>1393</v>
      </c>
      <c r="D1167" s="14"/>
      <c r="E1167" s="15">
        <v>20</v>
      </c>
      <c r="F1167" s="16">
        <v>10</v>
      </c>
      <c r="G1167" s="16">
        <f>Table1[[#This Row],[QUANTITA'']]*Table1[[#This Row],[PREZZO UNITARIO]]</f>
        <v>200</v>
      </c>
      <c r="H1167" s="17">
        <f>Table1[[#This Row],[TOTALE]]*22%</f>
        <v>44</v>
      </c>
      <c r="K1167" s="2"/>
      <c r="L1167" s="2"/>
      <c r="M1167" s="2"/>
      <c r="N1167" s="2"/>
    </row>
    <row r="1168" spans="1:14" ht="14.25" customHeight="1">
      <c r="A1168" s="13" t="s">
        <v>431</v>
      </c>
      <c r="B1168" s="14" t="s">
        <v>8</v>
      </c>
      <c r="C1168" s="14" t="s">
        <v>1393</v>
      </c>
      <c r="D1168" s="14"/>
      <c r="E1168" s="15">
        <v>20</v>
      </c>
      <c r="F1168" s="16">
        <v>14</v>
      </c>
      <c r="G1168" s="16">
        <f>Table1[[#This Row],[QUANTITA'']]*Table1[[#This Row],[PREZZO UNITARIO]]</f>
        <v>280</v>
      </c>
      <c r="H1168" s="17">
        <f>Table1[[#This Row],[TOTALE]]*22%</f>
        <v>61.6</v>
      </c>
      <c r="K1168" s="2"/>
      <c r="L1168" s="2"/>
      <c r="M1168" s="2"/>
      <c r="N1168" s="2"/>
    </row>
    <row r="1169" spans="1:14" ht="14.25" customHeight="1">
      <c r="A1169" s="13" t="s">
        <v>431</v>
      </c>
      <c r="B1169" s="14" t="s">
        <v>8</v>
      </c>
      <c r="C1169" s="14" t="s">
        <v>1393</v>
      </c>
      <c r="D1169" s="14" t="s">
        <v>10</v>
      </c>
      <c r="E1169" s="15">
        <v>0</v>
      </c>
      <c r="F1169" s="16">
        <v>11</v>
      </c>
      <c r="G1169" s="16">
        <f>Table1[[#This Row],[QUANTITA'']]*Table1[[#This Row],[PREZZO UNITARIO]]</f>
        <v>0</v>
      </c>
      <c r="H1169" s="17">
        <f>Table1[[#This Row],[TOTALE]]*22%</f>
        <v>0</v>
      </c>
      <c r="K1169" s="2"/>
      <c r="L1169" s="2"/>
      <c r="M1169" s="2"/>
      <c r="N1169" s="2"/>
    </row>
    <row r="1170" spans="1:14" ht="14.25" customHeight="1">
      <c r="A1170" s="13" t="s">
        <v>431</v>
      </c>
      <c r="B1170" s="14" t="s">
        <v>8</v>
      </c>
      <c r="C1170" s="14" t="s">
        <v>1393</v>
      </c>
      <c r="D1170" s="14"/>
      <c r="E1170" s="15">
        <v>20</v>
      </c>
      <c r="F1170" s="16">
        <v>29</v>
      </c>
      <c r="G1170" s="16">
        <f>Table1[[#This Row],[QUANTITA'']]*Table1[[#This Row],[PREZZO UNITARIO]]</f>
        <v>580</v>
      </c>
      <c r="H1170" s="17">
        <f>Table1[[#This Row],[TOTALE]]*22%</f>
        <v>127.6</v>
      </c>
      <c r="K1170" s="2"/>
      <c r="L1170" s="2"/>
      <c r="M1170" s="2"/>
      <c r="N1170" s="2"/>
    </row>
    <row r="1171" spans="1:14" ht="14.25" customHeight="1">
      <c r="A1171" s="13" t="s">
        <v>431</v>
      </c>
      <c r="B1171" s="14" t="s">
        <v>8</v>
      </c>
      <c r="C1171" s="14" t="s">
        <v>1393</v>
      </c>
      <c r="D1171" s="14"/>
      <c r="E1171" s="15">
        <v>30</v>
      </c>
      <c r="F1171" s="16">
        <v>28</v>
      </c>
      <c r="G1171" s="16">
        <f>Table1[[#This Row],[QUANTITA'']]*Table1[[#This Row],[PREZZO UNITARIO]]</f>
        <v>840</v>
      </c>
      <c r="H1171" s="17">
        <f>Table1[[#This Row],[TOTALE]]*22%</f>
        <v>184.8</v>
      </c>
      <c r="K1171" s="2"/>
      <c r="L1171" s="2"/>
      <c r="M1171" s="2"/>
      <c r="N1171" s="2"/>
    </row>
    <row r="1172" spans="1:14" ht="14.25" customHeight="1">
      <c r="A1172" s="13" t="s">
        <v>432</v>
      </c>
      <c r="B1172" s="14" t="s">
        <v>8</v>
      </c>
      <c r="C1172" s="14" t="s">
        <v>1399</v>
      </c>
      <c r="D1172" s="14" t="s">
        <v>10</v>
      </c>
      <c r="E1172" s="15">
        <v>0</v>
      </c>
      <c r="F1172" s="16">
        <v>17</v>
      </c>
      <c r="G1172" s="16">
        <f>Table1[[#This Row],[QUANTITA'']]*Table1[[#This Row],[PREZZO UNITARIO]]</f>
        <v>0</v>
      </c>
      <c r="H1172" s="17">
        <f>Table1[[#This Row],[TOTALE]]*22%</f>
        <v>0</v>
      </c>
      <c r="K1172" s="2"/>
      <c r="L1172" s="2"/>
      <c r="M1172" s="2"/>
      <c r="N1172" s="2"/>
    </row>
    <row r="1173" spans="1:14" ht="14.25" customHeight="1">
      <c r="A1173" s="13" t="s">
        <v>434</v>
      </c>
      <c r="B1173" s="14" t="s">
        <v>8</v>
      </c>
      <c r="C1173" s="14" t="s">
        <v>1393</v>
      </c>
      <c r="D1173" s="14"/>
      <c r="E1173" s="15">
        <v>20</v>
      </c>
      <c r="F1173" s="16">
        <v>29</v>
      </c>
      <c r="G1173" s="16">
        <f>Table1[[#This Row],[QUANTITA'']]*Table1[[#This Row],[PREZZO UNITARIO]]</f>
        <v>580</v>
      </c>
      <c r="H1173" s="17">
        <f>Table1[[#This Row],[TOTALE]]*22%</f>
        <v>127.6</v>
      </c>
      <c r="K1173" s="2"/>
      <c r="L1173" s="2"/>
      <c r="M1173" s="2"/>
      <c r="N1173" s="2"/>
    </row>
    <row r="1174" spans="1:14" ht="14.25" customHeight="1">
      <c r="A1174" s="13" t="s">
        <v>434</v>
      </c>
      <c r="B1174" s="14" t="s">
        <v>8</v>
      </c>
      <c r="C1174" s="14" t="s">
        <v>1393</v>
      </c>
      <c r="D1174" s="14" t="s">
        <v>10</v>
      </c>
      <c r="E1174" s="15">
        <v>0</v>
      </c>
      <c r="F1174" s="16">
        <v>11</v>
      </c>
      <c r="G1174" s="16">
        <f>Table1[[#This Row],[QUANTITA'']]*Table1[[#This Row],[PREZZO UNITARIO]]</f>
        <v>0</v>
      </c>
      <c r="H1174" s="17">
        <f>Table1[[#This Row],[TOTALE]]*22%</f>
        <v>0</v>
      </c>
      <c r="K1174" s="2"/>
      <c r="L1174" s="2"/>
      <c r="M1174" s="2"/>
      <c r="N1174" s="2"/>
    </row>
    <row r="1175" spans="1:14" ht="14.25" customHeight="1">
      <c r="A1175" s="13" t="s">
        <v>434</v>
      </c>
      <c r="B1175" s="14" t="s">
        <v>8</v>
      </c>
      <c r="C1175" s="14" t="s">
        <v>1393</v>
      </c>
      <c r="D1175" s="14"/>
      <c r="E1175" s="15">
        <v>30</v>
      </c>
      <c r="F1175" s="16">
        <v>26</v>
      </c>
      <c r="G1175" s="16">
        <f>Table1[[#This Row],[QUANTITA'']]*Table1[[#This Row],[PREZZO UNITARIO]]</f>
        <v>780</v>
      </c>
      <c r="H1175" s="17">
        <f>Table1[[#This Row],[TOTALE]]*22%</f>
        <v>171.6</v>
      </c>
      <c r="K1175" s="2"/>
      <c r="L1175" s="2"/>
      <c r="M1175" s="2"/>
      <c r="N1175" s="2"/>
    </row>
    <row r="1176" spans="1:14" ht="14.25" customHeight="1">
      <c r="A1176" s="13" t="s">
        <v>435</v>
      </c>
      <c r="B1176" s="14" t="s">
        <v>8</v>
      </c>
      <c r="C1176" s="14" t="s">
        <v>70</v>
      </c>
      <c r="D1176" s="14" t="s">
        <v>10</v>
      </c>
      <c r="E1176" s="15">
        <v>0</v>
      </c>
      <c r="F1176" s="16">
        <v>34</v>
      </c>
      <c r="G1176" s="16">
        <f>Table1[[#This Row],[QUANTITA'']]*Table1[[#This Row],[PREZZO UNITARIO]]</f>
        <v>0</v>
      </c>
      <c r="H1176" s="17">
        <f>Table1[[#This Row],[TOTALE]]*22%</f>
        <v>0</v>
      </c>
      <c r="K1176" s="2"/>
      <c r="L1176" s="2"/>
      <c r="M1176" s="2"/>
      <c r="N1176" s="2"/>
    </row>
    <row r="1177" spans="1:14" ht="14.25" customHeight="1">
      <c r="A1177" s="13" t="s">
        <v>436</v>
      </c>
      <c r="B1177" s="14" t="s">
        <v>8</v>
      </c>
      <c r="C1177" s="14" t="s">
        <v>70</v>
      </c>
      <c r="D1177" s="14" t="s">
        <v>10</v>
      </c>
      <c r="E1177" s="15">
        <v>0</v>
      </c>
      <c r="F1177" s="16">
        <v>30</v>
      </c>
      <c r="G1177" s="16">
        <f>Table1[[#This Row],[QUANTITA'']]*Table1[[#This Row],[PREZZO UNITARIO]]</f>
        <v>0</v>
      </c>
      <c r="H1177" s="17">
        <f>Table1[[#This Row],[TOTALE]]*22%</f>
        <v>0</v>
      </c>
      <c r="K1177" s="2"/>
      <c r="L1177" s="2"/>
      <c r="M1177" s="2"/>
      <c r="N1177" s="2"/>
    </row>
    <row r="1178" spans="1:14" ht="14.25" customHeight="1">
      <c r="A1178" s="13" t="s">
        <v>436</v>
      </c>
      <c r="B1178" s="14" t="s">
        <v>8</v>
      </c>
      <c r="C1178" s="14" t="s">
        <v>70</v>
      </c>
      <c r="D1178" s="14"/>
      <c r="E1178" s="15">
        <v>30</v>
      </c>
      <c r="F1178" s="16">
        <v>14</v>
      </c>
      <c r="G1178" s="16">
        <f>Table1[[#This Row],[QUANTITA'']]*Table1[[#This Row],[PREZZO UNITARIO]]</f>
        <v>420</v>
      </c>
      <c r="H1178" s="17">
        <f>Table1[[#This Row],[TOTALE]]*22%</f>
        <v>92.4</v>
      </c>
      <c r="K1178" s="2"/>
      <c r="L1178" s="2"/>
      <c r="M1178" s="2"/>
      <c r="N1178" s="2"/>
    </row>
    <row r="1179" spans="1:14" ht="14.25" customHeight="1">
      <c r="A1179" s="13" t="s">
        <v>437</v>
      </c>
      <c r="B1179" s="14" t="s">
        <v>8</v>
      </c>
      <c r="C1179" s="14" t="s">
        <v>1402</v>
      </c>
      <c r="D1179" s="14"/>
      <c r="E1179" s="15">
        <v>30</v>
      </c>
      <c r="F1179" s="16">
        <v>22</v>
      </c>
      <c r="G1179" s="16">
        <f>Table1[[#This Row],[QUANTITA'']]*Table1[[#This Row],[PREZZO UNITARIO]]</f>
        <v>660</v>
      </c>
      <c r="H1179" s="17">
        <f>Table1[[#This Row],[TOTALE]]*22%</f>
        <v>145.19999999999999</v>
      </c>
      <c r="K1179" s="2"/>
      <c r="L1179" s="2"/>
      <c r="M1179" s="2"/>
      <c r="N1179" s="2"/>
    </row>
    <row r="1180" spans="1:14" ht="14.25" customHeight="1">
      <c r="A1180" s="13" t="s">
        <v>437</v>
      </c>
      <c r="B1180" s="14" t="s">
        <v>8</v>
      </c>
      <c r="C1180" s="14" t="s">
        <v>1402</v>
      </c>
      <c r="D1180" s="14" t="s">
        <v>10</v>
      </c>
      <c r="E1180" s="15">
        <v>0</v>
      </c>
      <c r="F1180" s="16">
        <v>19</v>
      </c>
      <c r="G1180" s="16">
        <f>Table1[[#This Row],[QUANTITA'']]*Table1[[#This Row],[PREZZO UNITARIO]]</f>
        <v>0</v>
      </c>
      <c r="H1180" s="17">
        <f>Table1[[#This Row],[TOTALE]]*22%</f>
        <v>0</v>
      </c>
      <c r="K1180" s="2"/>
      <c r="L1180" s="2"/>
      <c r="M1180" s="2"/>
      <c r="N1180" s="2"/>
    </row>
    <row r="1181" spans="1:14" ht="14.25" customHeight="1">
      <c r="A1181" s="13" t="s">
        <v>437</v>
      </c>
      <c r="B1181" s="14" t="s">
        <v>8</v>
      </c>
      <c r="C1181" s="14" t="s">
        <v>1402</v>
      </c>
      <c r="D1181" s="14"/>
      <c r="E1181" s="15">
        <v>20</v>
      </c>
      <c r="F1181" s="16">
        <v>27</v>
      </c>
      <c r="G1181" s="16">
        <f>Table1[[#This Row],[QUANTITA'']]*Table1[[#This Row],[PREZZO UNITARIO]]</f>
        <v>540</v>
      </c>
      <c r="H1181" s="17">
        <f>Table1[[#This Row],[TOTALE]]*22%</f>
        <v>118.8</v>
      </c>
      <c r="K1181" s="2"/>
      <c r="L1181" s="2"/>
      <c r="M1181" s="2"/>
      <c r="N1181" s="2"/>
    </row>
    <row r="1182" spans="1:14" ht="14.25" customHeight="1">
      <c r="A1182" s="13" t="s">
        <v>438</v>
      </c>
      <c r="B1182" s="14" t="s">
        <v>8</v>
      </c>
      <c r="C1182" s="14" t="s">
        <v>70</v>
      </c>
      <c r="D1182" s="14"/>
      <c r="E1182" s="15">
        <v>20</v>
      </c>
      <c r="F1182" s="16">
        <v>39</v>
      </c>
      <c r="G1182" s="16">
        <f>Table1[[#This Row],[QUANTITA'']]*Table1[[#This Row],[PREZZO UNITARIO]]</f>
        <v>780</v>
      </c>
      <c r="H1182" s="17">
        <f>Table1[[#This Row],[TOTALE]]*22%</f>
        <v>171.6</v>
      </c>
      <c r="K1182" s="2"/>
      <c r="L1182" s="2"/>
      <c r="M1182" s="2"/>
      <c r="N1182" s="2"/>
    </row>
    <row r="1183" spans="1:14" ht="14.25" customHeight="1">
      <c r="A1183" s="13" t="s">
        <v>438</v>
      </c>
      <c r="B1183" s="14" t="s">
        <v>8</v>
      </c>
      <c r="C1183" s="14" t="s">
        <v>70</v>
      </c>
      <c r="D1183" s="14" t="s">
        <v>10</v>
      </c>
      <c r="E1183" s="15">
        <v>0</v>
      </c>
      <c r="F1183" s="16">
        <v>17</v>
      </c>
      <c r="G1183" s="16">
        <f>Table1[[#This Row],[QUANTITA'']]*Table1[[#This Row],[PREZZO UNITARIO]]</f>
        <v>0</v>
      </c>
      <c r="H1183" s="17">
        <f>Table1[[#This Row],[TOTALE]]*22%</f>
        <v>0</v>
      </c>
      <c r="K1183" s="2"/>
      <c r="L1183" s="2"/>
      <c r="M1183" s="2"/>
      <c r="N1183" s="2"/>
    </row>
    <row r="1184" spans="1:14" ht="14.25" customHeight="1">
      <c r="A1184" s="13" t="s">
        <v>439</v>
      </c>
      <c r="B1184" s="14" t="s">
        <v>8</v>
      </c>
      <c r="C1184" s="14" t="s">
        <v>70</v>
      </c>
      <c r="D1184" s="14" t="s">
        <v>10</v>
      </c>
      <c r="E1184" s="15">
        <v>0</v>
      </c>
      <c r="F1184" s="16">
        <v>26</v>
      </c>
      <c r="G1184" s="16">
        <f>Table1[[#This Row],[QUANTITA'']]*Table1[[#This Row],[PREZZO UNITARIO]]</f>
        <v>0</v>
      </c>
      <c r="H1184" s="17">
        <f>Table1[[#This Row],[TOTALE]]*22%</f>
        <v>0</v>
      </c>
      <c r="K1184" s="2"/>
      <c r="L1184" s="2"/>
      <c r="M1184" s="2"/>
      <c r="N1184" s="2"/>
    </row>
    <row r="1185" spans="1:14" ht="14.25" customHeight="1">
      <c r="A1185" s="13" t="s">
        <v>440</v>
      </c>
      <c r="B1185" s="14" t="s">
        <v>8</v>
      </c>
      <c r="C1185" s="14" t="s">
        <v>43</v>
      </c>
      <c r="D1185" s="14"/>
      <c r="E1185" s="15">
        <v>30</v>
      </c>
      <c r="F1185" s="16">
        <v>15</v>
      </c>
      <c r="G1185" s="16">
        <f>Table1[[#This Row],[QUANTITA'']]*Table1[[#This Row],[PREZZO UNITARIO]]</f>
        <v>450</v>
      </c>
      <c r="H1185" s="17">
        <f>Table1[[#This Row],[TOTALE]]*22%</f>
        <v>99</v>
      </c>
      <c r="K1185" s="2"/>
      <c r="L1185" s="2"/>
      <c r="M1185" s="2"/>
      <c r="N1185" s="2"/>
    </row>
    <row r="1186" spans="1:14" ht="14.25" customHeight="1">
      <c r="A1186" s="13" t="s">
        <v>440</v>
      </c>
      <c r="B1186" s="14" t="s">
        <v>8</v>
      </c>
      <c r="C1186" s="14" t="s">
        <v>43</v>
      </c>
      <c r="D1186" s="14" t="s">
        <v>10</v>
      </c>
      <c r="E1186" s="15">
        <v>0</v>
      </c>
      <c r="F1186" s="16">
        <v>21</v>
      </c>
      <c r="G1186" s="16">
        <f>Table1[[#This Row],[QUANTITA'']]*Table1[[#This Row],[PREZZO UNITARIO]]</f>
        <v>0</v>
      </c>
      <c r="H1186" s="17">
        <f>Table1[[#This Row],[TOTALE]]*22%</f>
        <v>0</v>
      </c>
      <c r="K1186" s="2"/>
      <c r="L1186" s="2"/>
      <c r="M1186" s="2"/>
      <c r="N1186" s="2"/>
    </row>
    <row r="1187" spans="1:14" ht="14.25" customHeight="1">
      <c r="A1187" s="13" t="s">
        <v>440</v>
      </c>
      <c r="B1187" s="14" t="s">
        <v>8</v>
      </c>
      <c r="C1187" s="14" t="s">
        <v>43</v>
      </c>
      <c r="D1187" s="14"/>
      <c r="E1187" s="15">
        <v>20</v>
      </c>
      <c r="F1187" s="16">
        <v>21</v>
      </c>
      <c r="G1187" s="16">
        <f>Table1[[#This Row],[QUANTITA'']]*Table1[[#This Row],[PREZZO UNITARIO]]</f>
        <v>420</v>
      </c>
      <c r="H1187" s="17">
        <f>Table1[[#This Row],[TOTALE]]*22%</f>
        <v>92.4</v>
      </c>
      <c r="K1187" s="2"/>
      <c r="L1187" s="2"/>
      <c r="M1187" s="2"/>
      <c r="N1187" s="2"/>
    </row>
    <row r="1188" spans="1:14" ht="14.25" customHeight="1">
      <c r="A1188" s="13" t="s">
        <v>441</v>
      </c>
      <c r="B1188" s="14" t="s">
        <v>8</v>
      </c>
      <c r="C1188" s="14" t="s">
        <v>1398</v>
      </c>
      <c r="D1188" s="14"/>
      <c r="E1188" s="15">
        <v>20</v>
      </c>
      <c r="F1188" s="16">
        <v>15</v>
      </c>
      <c r="G1188" s="16">
        <f>Table1[[#This Row],[QUANTITA'']]*Table1[[#This Row],[PREZZO UNITARIO]]</f>
        <v>300</v>
      </c>
      <c r="H1188" s="17">
        <f>Table1[[#This Row],[TOTALE]]*22%</f>
        <v>66</v>
      </c>
      <c r="K1188" s="2"/>
      <c r="L1188" s="2"/>
      <c r="M1188" s="2"/>
      <c r="N1188" s="2"/>
    </row>
    <row r="1189" spans="1:14" ht="14.25" customHeight="1">
      <c r="A1189" s="13" t="s">
        <v>441</v>
      </c>
      <c r="B1189" s="14" t="s">
        <v>8</v>
      </c>
      <c r="C1189" s="14" t="s">
        <v>1398</v>
      </c>
      <c r="D1189" s="14" t="s">
        <v>10</v>
      </c>
      <c r="E1189" s="15">
        <v>0</v>
      </c>
      <c r="F1189" s="16">
        <v>23</v>
      </c>
      <c r="G1189" s="16">
        <f>Table1[[#This Row],[QUANTITA'']]*Table1[[#This Row],[PREZZO UNITARIO]]</f>
        <v>0</v>
      </c>
      <c r="H1189" s="17">
        <f>Table1[[#This Row],[TOTALE]]*22%</f>
        <v>0</v>
      </c>
      <c r="K1189" s="2"/>
      <c r="L1189" s="2"/>
      <c r="M1189" s="2"/>
      <c r="N1189" s="2"/>
    </row>
    <row r="1190" spans="1:14" ht="14.25" customHeight="1">
      <c r="A1190" s="13" t="s">
        <v>441</v>
      </c>
      <c r="B1190" s="14" t="s">
        <v>8</v>
      </c>
      <c r="C1190" s="14" t="s">
        <v>1398</v>
      </c>
      <c r="D1190" s="14"/>
      <c r="E1190" s="15">
        <v>30</v>
      </c>
      <c r="F1190" s="16">
        <v>11</v>
      </c>
      <c r="G1190" s="16">
        <f>Table1[[#This Row],[QUANTITA'']]*Table1[[#This Row],[PREZZO UNITARIO]]</f>
        <v>330</v>
      </c>
      <c r="H1190" s="17">
        <f>Table1[[#This Row],[TOTALE]]*22%</f>
        <v>72.599999999999994</v>
      </c>
      <c r="K1190" s="2"/>
      <c r="L1190" s="2"/>
      <c r="M1190" s="2"/>
      <c r="N1190" s="2"/>
    </row>
    <row r="1191" spans="1:14" ht="14.25" customHeight="1">
      <c r="A1191" s="13" t="s">
        <v>442</v>
      </c>
      <c r="B1191" s="14" t="s">
        <v>8</v>
      </c>
      <c r="C1191" s="14" t="s">
        <v>1391</v>
      </c>
      <c r="D1191" s="14" t="s">
        <v>10</v>
      </c>
      <c r="E1191" s="15">
        <v>0</v>
      </c>
      <c r="F1191" s="16">
        <v>21</v>
      </c>
      <c r="G1191" s="16">
        <f>Table1[[#This Row],[QUANTITA'']]*Table1[[#This Row],[PREZZO UNITARIO]]</f>
        <v>0</v>
      </c>
      <c r="H1191" s="17">
        <f>Table1[[#This Row],[TOTALE]]*22%</f>
        <v>0</v>
      </c>
      <c r="K1191" s="2"/>
      <c r="L1191" s="2"/>
      <c r="M1191" s="2"/>
      <c r="N1191" s="2"/>
    </row>
    <row r="1192" spans="1:14" ht="14.25" customHeight="1">
      <c r="A1192" s="13" t="s">
        <v>443</v>
      </c>
      <c r="B1192" s="14" t="s">
        <v>8</v>
      </c>
      <c r="C1192" s="14" t="s">
        <v>70</v>
      </c>
      <c r="D1192" s="14" t="s">
        <v>10</v>
      </c>
      <c r="E1192" s="15">
        <v>0</v>
      </c>
      <c r="F1192" s="16">
        <v>19</v>
      </c>
      <c r="G1192" s="16">
        <f>Table1[[#This Row],[QUANTITA'']]*Table1[[#This Row],[PREZZO UNITARIO]]</f>
        <v>0</v>
      </c>
      <c r="H1192" s="17">
        <f>Table1[[#This Row],[TOTALE]]*22%</f>
        <v>0</v>
      </c>
      <c r="K1192" s="2"/>
      <c r="L1192" s="2"/>
      <c r="M1192" s="2"/>
      <c r="N1192" s="2"/>
    </row>
    <row r="1193" spans="1:14" ht="14.25" customHeight="1">
      <c r="A1193" s="13" t="s">
        <v>444</v>
      </c>
      <c r="B1193" s="14" t="s">
        <v>8</v>
      </c>
      <c r="C1193" s="14" t="s">
        <v>70</v>
      </c>
      <c r="D1193" s="14" t="s">
        <v>10</v>
      </c>
      <c r="E1193" s="15">
        <v>0</v>
      </c>
      <c r="F1193" s="16">
        <v>27</v>
      </c>
      <c r="G1193" s="16">
        <f>Table1[[#This Row],[QUANTITA'']]*Table1[[#This Row],[PREZZO UNITARIO]]</f>
        <v>0</v>
      </c>
      <c r="H1193" s="17">
        <f>Table1[[#This Row],[TOTALE]]*22%</f>
        <v>0</v>
      </c>
      <c r="K1193" s="2"/>
      <c r="L1193" s="2"/>
      <c r="M1193" s="2"/>
      <c r="N1193" s="2"/>
    </row>
    <row r="1194" spans="1:14" ht="14.25" customHeight="1">
      <c r="A1194" s="13" t="s">
        <v>444</v>
      </c>
      <c r="B1194" s="14" t="s">
        <v>8</v>
      </c>
      <c r="C1194" s="14" t="s">
        <v>70</v>
      </c>
      <c r="D1194" s="14"/>
      <c r="E1194" s="15">
        <v>30</v>
      </c>
      <c r="F1194" s="16">
        <v>22</v>
      </c>
      <c r="G1194" s="16">
        <f>Table1[[#This Row],[QUANTITA'']]*Table1[[#This Row],[PREZZO UNITARIO]]</f>
        <v>660</v>
      </c>
      <c r="H1194" s="17">
        <f>Table1[[#This Row],[TOTALE]]*22%</f>
        <v>145.19999999999999</v>
      </c>
      <c r="K1194" s="2"/>
      <c r="L1194" s="2"/>
      <c r="M1194" s="2"/>
      <c r="N1194" s="2"/>
    </row>
    <row r="1195" spans="1:14" ht="14.25" customHeight="1">
      <c r="A1195" s="13" t="s">
        <v>445</v>
      </c>
      <c r="B1195" s="14" t="s">
        <v>8</v>
      </c>
      <c r="C1195" s="14" t="s">
        <v>70</v>
      </c>
      <c r="D1195" s="14" t="s">
        <v>10</v>
      </c>
      <c r="E1195" s="15">
        <v>0</v>
      </c>
      <c r="F1195" s="16">
        <v>32</v>
      </c>
      <c r="G1195" s="16">
        <f>Table1[[#This Row],[QUANTITA'']]*Table1[[#This Row],[PREZZO UNITARIO]]</f>
        <v>0</v>
      </c>
      <c r="H1195" s="17">
        <f>Table1[[#This Row],[TOTALE]]*22%</f>
        <v>0</v>
      </c>
      <c r="K1195" s="2"/>
      <c r="L1195" s="2"/>
      <c r="M1195" s="2"/>
      <c r="N1195" s="2"/>
    </row>
    <row r="1196" spans="1:14" ht="14.25" customHeight="1">
      <c r="A1196" s="13" t="s">
        <v>446</v>
      </c>
      <c r="B1196" s="14" t="s">
        <v>8</v>
      </c>
      <c r="C1196" s="14" t="s">
        <v>1391</v>
      </c>
      <c r="D1196" s="14" t="s">
        <v>10</v>
      </c>
      <c r="E1196" s="15">
        <v>0</v>
      </c>
      <c r="F1196" s="16">
        <v>18</v>
      </c>
      <c r="G1196" s="16">
        <f>Table1[[#This Row],[QUANTITA'']]*Table1[[#This Row],[PREZZO UNITARIO]]</f>
        <v>0</v>
      </c>
      <c r="H1196" s="17">
        <f>Table1[[#This Row],[TOTALE]]*22%</f>
        <v>0</v>
      </c>
      <c r="K1196" s="2"/>
      <c r="L1196" s="2"/>
      <c r="M1196" s="2"/>
      <c r="N1196" s="2"/>
    </row>
    <row r="1197" spans="1:14" ht="14.25" customHeight="1">
      <c r="A1197" s="13" t="s">
        <v>447</v>
      </c>
      <c r="B1197" s="14" t="s">
        <v>8</v>
      </c>
      <c r="C1197" s="14" t="s">
        <v>1398</v>
      </c>
      <c r="D1197" s="14" t="s">
        <v>10</v>
      </c>
      <c r="E1197" s="15">
        <v>0</v>
      </c>
      <c r="F1197" s="16">
        <v>22</v>
      </c>
      <c r="G1197" s="16">
        <f>Table1[[#This Row],[QUANTITA'']]*Table1[[#This Row],[PREZZO UNITARIO]]</f>
        <v>0</v>
      </c>
      <c r="H1197" s="17">
        <f>Table1[[#This Row],[TOTALE]]*22%</f>
        <v>0</v>
      </c>
      <c r="K1197" s="2"/>
      <c r="L1197" s="2"/>
      <c r="M1197" s="2"/>
      <c r="N1197" s="2"/>
    </row>
    <row r="1198" spans="1:14" ht="14.25" customHeight="1">
      <c r="A1198" s="13" t="s">
        <v>447</v>
      </c>
      <c r="B1198" s="14" t="s">
        <v>8</v>
      </c>
      <c r="C1198" s="14" t="s">
        <v>1398</v>
      </c>
      <c r="D1198" s="14"/>
      <c r="E1198" s="15">
        <v>30</v>
      </c>
      <c r="F1198" s="16">
        <v>35</v>
      </c>
      <c r="G1198" s="16">
        <f>Table1[[#This Row],[QUANTITA'']]*Table1[[#This Row],[PREZZO UNITARIO]]</f>
        <v>1050</v>
      </c>
      <c r="H1198" s="17">
        <f>Table1[[#This Row],[TOTALE]]*22%</f>
        <v>231</v>
      </c>
      <c r="K1198" s="2"/>
      <c r="L1198" s="2"/>
      <c r="M1198" s="2"/>
      <c r="N1198" s="2"/>
    </row>
    <row r="1199" spans="1:14" ht="14.25" customHeight="1">
      <c r="A1199" s="13" t="s">
        <v>448</v>
      </c>
      <c r="B1199" s="14" t="s">
        <v>8</v>
      </c>
      <c r="C1199" s="14" t="s">
        <v>1391</v>
      </c>
      <c r="D1199" s="14"/>
      <c r="E1199" s="15">
        <v>30</v>
      </c>
      <c r="F1199" s="16">
        <v>30</v>
      </c>
      <c r="G1199" s="16">
        <f>Table1[[#This Row],[QUANTITA'']]*Table1[[#This Row],[PREZZO UNITARIO]]</f>
        <v>900</v>
      </c>
      <c r="H1199" s="17">
        <f>Table1[[#This Row],[TOTALE]]*22%</f>
        <v>198</v>
      </c>
      <c r="K1199" s="2"/>
      <c r="L1199" s="2"/>
      <c r="M1199" s="2"/>
      <c r="N1199" s="2"/>
    </row>
    <row r="1200" spans="1:14" ht="14.25" customHeight="1">
      <c r="A1200" s="13" t="s">
        <v>448</v>
      </c>
      <c r="B1200" s="14" t="s">
        <v>8</v>
      </c>
      <c r="C1200" s="14" t="s">
        <v>1391</v>
      </c>
      <c r="D1200" s="14" t="s">
        <v>10</v>
      </c>
      <c r="E1200" s="15">
        <v>0</v>
      </c>
      <c r="F1200" s="16">
        <v>34</v>
      </c>
      <c r="G1200" s="16">
        <f>Table1[[#This Row],[QUANTITA'']]*Table1[[#This Row],[PREZZO UNITARIO]]</f>
        <v>0</v>
      </c>
      <c r="H1200" s="17">
        <f>Table1[[#This Row],[TOTALE]]*22%</f>
        <v>0</v>
      </c>
      <c r="K1200" s="2"/>
      <c r="L1200" s="2"/>
      <c r="M1200" s="2"/>
      <c r="N1200" s="2"/>
    </row>
    <row r="1201" spans="1:14" ht="14.25" customHeight="1">
      <c r="A1201" s="13" t="s">
        <v>448</v>
      </c>
      <c r="B1201" s="14" t="s">
        <v>8</v>
      </c>
      <c r="C1201" s="14" t="s">
        <v>1391</v>
      </c>
      <c r="D1201" s="14"/>
      <c r="E1201" s="15">
        <v>20</v>
      </c>
      <c r="F1201" s="16">
        <v>35</v>
      </c>
      <c r="G1201" s="16">
        <f>Table1[[#This Row],[QUANTITA'']]*Table1[[#This Row],[PREZZO UNITARIO]]</f>
        <v>700</v>
      </c>
      <c r="H1201" s="17">
        <f>Table1[[#This Row],[TOTALE]]*22%</f>
        <v>154</v>
      </c>
      <c r="K1201" s="2"/>
      <c r="L1201" s="2"/>
      <c r="M1201" s="2"/>
      <c r="N1201" s="2"/>
    </row>
    <row r="1202" spans="1:14" ht="14.25" customHeight="1">
      <c r="A1202" s="13" t="s">
        <v>449</v>
      </c>
      <c r="B1202" s="14" t="s">
        <v>8</v>
      </c>
      <c r="C1202" s="14" t="s">
        <v>1391</v>
      </c>
      <c r="D1202" s="14"/>
      <c r="E1202" s="15">
        <v>20</v>
      </c>
      <c r="F1202" s="16">
        <v>35</v>
      </c>
      <c r="G1202" s="16">
        <f>Table1[[#This Row],[QUANTITA'']]*Table1[[#This Row],[PREZZO UNITARIO]]</f>
        <v>700</v>
      </c>
      <c r="H1202" s="17">
        <f>Table1[[#This Row],[TOTALE]]*22%</f>
        <v>154</v>
      </c>
      <c r="K1202" s="2"/>
      <c r="L1202" s="2"/>
      <c r="M1202" s="2"/>
      <c r="N1202" s="2"/>
    </row>
    <row r="1203" spans="1:14" ht="14.25" customHeight="1">
      <c r="A1203" s="13" t="s">
        <v>449</v>
      </c>
      <c r="B1203" s="14" t="s">
        <v>8</v>
      </c>
      <c r="C1203" s="14" t="s">
        <v>1391</v>
      </c>
      <c r="D1203" s="14"/>
      <c r="E1203" s="15">
        <v>30</v>
      </c>
      <c r="F1203" s="16">
        <v>23</v>
      </c>
      <c r="G1203" s="16">
        <f>Table1[[#This Row],[QUANTITA'']]*Table1[[#This Row],[PREZZO UNITARIO]]</f>
        <v>690</v>
      </c>
      <c r="H1203" s="17">
        <f>Table1[[#This Row],[TOTALE]]*22%</f>
        <v>151.80000000000001</v>
      </c>
      <c r="K1203" s="2"/>
      <c r="L1203" s="2"/>
      <c r="M1203" s="2"/>
      <c r="N1203" s="2"/>
    </row>
    <row r="1204" spans="1:14" ht="14.25" customHeight="1">
      <c r="A1204" s="13" t="s">
        <v>449</v>
      </c>
      <c r="B1204" s="14" t="s">
        <v>8</v>
      </c>
      <c r="C1204" s="14" t="s">
        <v>1391</v>
      </c>
      <c r="D1204" s="14" t="s">
        <v>10</v>
      </c>
      <c r="E1204" s="15">
        <v>0</v>
      </c>
      <c r="F1204" s="16">
        <v>28</v>
      </c>
      <c r="G1204" s="16">
        <f>Table1[[#This Row],[QUANTITA'']]*Table1[[#This Row],[PREZZO UNITARIO]]</f>
        <v>0</v>
      </c>
      <c r="H1204" s="17">
        <f>Table1[[#This Row],[TOTALE]]*22%</f>
        <v>0</v>
      </c>
      <c r="K1204" s="2"/>
      <c r="L1204" s="2"/>
      <c r="M1204" s="2"/>
      <c r="N1204" s="2"/>
    </row>
    <row r="1205" spans="1:14" ht="14.25" customHeight="1">
      <c r="A1205" s="13" t="s">
        <v>450</v>
      </c>
      <c r="B1205" s="14" t="s">
        <v>8</v>
      </c>
      <c r="C1205" s="14" t="s">
        <v>1398</v>
      </c>
      <c r="D1205" s="14" t="s">
        <v>10</v>
      </c>
      <c r="E1205" s="15">
        <v>0</v>
      </c>
      <c r="F1205" s="16">
        <v>31</v>
      </c>
      <c r="G1205" s="16">
        <f>Table1[[#This Row],[QUANTITA'']]*Table1[[#This Row],[PREZZO UNITARIO]]</f>
        <v>0</v>
      </c>
      <c r="H1205" s="17">
        <f>Table1[[#This Row],[TOTALE]]*22%</f>
        <v>0</v>
      </c>
      <c r="K1205" s="2"/>
      <c r="L1205" s="2"/>
      <c r="M1205" s="2"/>
      <c r="N1205" s="2"/>
    </row>
    <row r="1206" spans="1:14" ht="14.25" customHeight="1">
      <c r="A1206" s="13" t="s">
        <v>450</v>
      </c>
      <c r="B1206" s="14" t="s">
        <v>8</v>
      </c>
      <c r="C1206" s="14" t="s">
        <v>1398</v>
      </c>
      <c r="D1206" s="14"/>
      <c r="E1206" s="15">
        <v>30</v>
      </c>
      <c r="F1206" s="16">
        <v>24</v>
      </c>
      <c r="G1206" s="16">
        <f>Table1[[#This Row],[QUANTITA'']]*Table1[[#This Row],[PREZZO UNITARIO]]</f>
        <v>720</v>
      </c>
      <c r="H1206" s="17">
        <f>Table1[[#This Row],[TOTALE]]*22%</f>
        <v>158.4</v>
      </c>
      <c r="K1206" s="2"/>
      <c r="L1206" s="2"/>
      <c r="M1206" s="2"/>
      <c r="N1206" s="2"/>
    </row>
    <row r="1207" spans="1:14" ht="14.25" customHeight="1">
      <c r="A1207" s="13" t="s">
        <v>451</v>
      </c>
      <c r="B1207" s="14" t="s">
        <v>8</v>
      </c>
      <c r="C1207" s="14" t="s">
        <v>1398</v>
      </c>
      <c r="D1207" s="14"/>
      <c r="E1207" s="15">
        <v>30</v>
      </c>
      <c r="F1207" s="16">
        <v>15</v>
      </c>
      <c r="G1207" s="16">
        <f>Table1[[#This Row],[QUANTITA'']]*Table1[[#This Row],[PREZZO UNITARIO]]</f>
        <v>450</v>
      </c>
      <c r="H1207" s="17">
        <f>Table1[[#This Row],[TOTALE]]*22%</f>
        <v>99</v>
      </c>
      <c r="K1207" s="2"/>
      <c r="L1207" s="2"/>
      <c r="M1207" s="2"/>
      <c r="N1207" s="2"/>
    </row>
    <row r="1208" spans="1:14" ht="14.25" customHeight="1">
      <c r="A1208" s="13" t="s">
        <v>451</v>
      </c>
      <c r="B1208" s="14" t="s">
        <v>8</v>
      </c>
      <c r="C1208" s="14" t="s">
        <v>1398</v>
      </c>
      <c r="D1208" s="14"/>
      <c r="E1208" s="15">
        <v>20</v>
      </c>
      <c r="F1208" s="16">
        <v>31</v>
      </c>
      <c r="G1208" s="16">
        <f>Table1[[#This Row],[QUANTITA'']]*Table1[[#This Row],[PREZZO UNITARIO]]</f>
        <v>620</v>
      </c>
      <c r="H1208" s="17">
        <f>Table1[[#This Row],[TOTALE]]*22%</f>
        <v>136.4</v>
      </c>
      <c r="K1208" s="2"/>
      <c r="L1208" s="2"/>
      <c r="M1208" s="2"/>
      <c r="N1208" s="2"/>
    </row>
    <row r="1209" spans="1:14" ht="14.25" customHeight="1">
      <c r="A1209" s="13" t="s">
        <v>451</v>
      </c>
      <c r="B1209" s="14" t="s">
        <v>8</v>
      </c>
      <c r="C1209" s="14" t="s">
        <v>1398</v>
      </c>
      <c r="D1209" s="14" t="s">
        <v>10</v>
      </c>
      <c r="E1209" s="15">
        <v>0</v>
      </c>
      <c r="F1209" s="16">
        <v>37</v>
      </c>
      <c r="G1209" s="16">
        <f>Table1[[#This Row],[QUANTITA'']]*Table1[[#This Row],[PREZZO UNITARIO]]</f>
        <v>0</v>
      </c>
      <c r="H1209" s="17">
        <f>Table1[[#This Row],[TOTALE]]*22%</f>
        <v>0</v>
      </c>
      <c r="K1209" s="2"/>
      <c r="L1209" s="2"/>
      <c r="M1209" s="2"/>
      <c r="N1209" s="2"/>
    </row>
    <row r="1210" spans="1:14" ht="14.25" customHeight="1">
      <c r="A1210" s="13" t="s">
        <v>452</v>
      </c>
      <c r="B1210" s="14" t="s">
        <v>8</v>
      </c>
      <c r="C1210" s="14" t="s">
        <v>1391</v>
      </c>
      <c r="D1210" s="14" t="s">
        <v>10</v>
      </c>
      <c r="E1210" s="15">
        <v>0</v>
      </c>
      <c r="F1210" s="16">
        <v>22</v>
      </c>
      <c r="G1210" s="16">
        <f>Table1[[#This Row],[QUANTITA'']]*Table1[[#This Row],[PREZZO UNITARIO]]</f>
        <v>0</v>
      </c>
      <c r="H1210" s="17">
        <f>Table1[[#This Row],[TOTALE]]*22%</f>
        <v>0</v>
      </c>
      <c r="K1210" s="2"/>
      <c r="L1210" s="2"/>
      <c r="M1210" s="2"/>
      <c r="N1210" s="2"/>
    </row>
    <row r="1211" spans="1:14" ht="14.25" customHeight="1">
      <c r="A1211" s="13" t="s">
        <v>453</v>
      </c>
      <c r="B1211" s="14" t="s">
        <v>8</v>
      </c>
      <c r="C1211" s="14" t="s">
        <v>1391</v>
      </c>
      <c r="D1211" s="14" t="s">
        <v>10</v>
      </c>
      <c r="E1211" s="15">
        <v>0</v>
      </c>
      <c r="F1211" s="16">
        <v>22</v>
      </c>
      <c r="G1211" s="16">
        <f>Table1[[#This Row],[QUANTITA'']]*Table1[[#This Row],[PREZZO UNITARIO]]</f>
        <v>0</v>
      </c>
      <c r="H1211" s="17">
        <f>Table1[[#This Row],[TOTALE]]*22%</f>
        <v>0</v>
      </c>
      <c r="K1211" s="2"/>
      <c r="L1211" s="2"/>
      <c r="M1211" s="2"/>
      <c r="N1211" s="2"/>
    </row>
    <row r="1212" spans="1:14" ht="14.25" customHeight="1">
      <c r="A1212" s="13" t="s">
        <v>454</v>
      </c>
      <c r="B1212" s="14" t="s">
        <v>8</v>
      </c>
      <c r="C1212" s="14" t="s">
        <v>70</v>
      </c>
      <c r="D1212" s="14" t="s">
        <v>10</v>
      </c>
      <c r="E1212" s="15">
        <v>0</v>
      </c>
      <c r="F1212" s="16">
        <v>25</v>
      </c>
      <c r="G1212" s="16">
        <f>Table1[[#This Row],[QUANTITA'']]*Table1[[#This Row],[PREZZO UNITARIO]]</f>
        <v>0</v>
      </c>
      <c r="H1212" s="17">
        <f>Table1[[#This Row],[TOTALE]]*22%</f>
        <v>0</v>
      </c>
      <c r="K1212" s="2"/>
      <c r="L1212" s="2"/>
      <c r="M1212" s="2"/>
      <c r="N1212" s="2"/>
    </row>
    <row r="1213" spans="1:14" ht="14.25" customHeight="1">
      <c r="A1213" s="13" t="s">
        <v>455</v>
      </c>
      <c r="B1213" s="14" t="s">
        <v>8</v>
      </c>
      <c r="C1213" s="14" t="s">
        <v>1398</v>
      </c>
      <c r="D1213" s="14" t="s">
        <v>10</v>
      </c>
      <c r="E1213" s="15">
        <v>0</v>
      </c>
      <c r="F1213" s="16">
        <v>35</v>
      </c>
      <c r="G1213" s="16">
        <f>Table1[[#This Row],[QUANTITA'']]*Table1[[#This Row],[PREZZO UNITARIO]]</f>
        <v>0</v>
      </c>
      <c r="H1213" s="17">
        <f>Table1[[#This Row],[TOTALE]]*22%</f>
        <v>0</v>
      </c>
      <c r="K1213" s="2"/>
      <c r="L1213" s="2"/>
      <c r="M1213" s="2"/>
      <c r="N1213" s="2"/>
    </row>
    <row r="1214" spans="1:14" ht="14.25" customHeight="1">
      <c r="A1214" s="13" t="s">
        <v>455</v>
      </c>
      <c r="B1214" s="14" t="s">
        <v>8</v>
      </c>
      <c r="C1214" s="14" t="s">
        <v>1398</v>
      </c>
      <c r="D1214" s="14"/>
      <c r="E1214" s="15">
        <v>30</v>
      </c>
      <c r="F1214" s="16">
        <v>29</v>
      </c>
      <c r="G1214" s="16">
        <f>Table1[[#This Row],[QUANTITA'']]*Table1[[#This Row],[PREZZO UNITARIO]]</f>
        <v>870</v>
      </c>
      <c r="H1214" s="17">
        <f>Table1[[#This Row],[TOTALE]]*22%</f>
        <v>191.4</v>
      </c>
      <c r="K1214" s="2"/>
      <c r="L1214" s="2"/>
      <c r="M1214" s="2"/>
      <c r="N1214" s="2"/>
    </row>
    <row r="1215" spans="1:14" ht="14.25" customHeight="1">
      <c r="A1215" s="13" t="s">
        <v>456</v>
      </c>
      <c r="B1215" s="14" t="s">
        <v>8</v>
      </c>
      <c r="C1215" s="14" t="s">
        <v>43</v>
      </c>
      <c r="D1215" s="14" t="s">
        <v>10</v>
      </c>
      <c r="E1215" s="15">
        <v>0</v>
      </c>
      <c r="F1215" s="16">
        <v>29</v>
      </c>
      <c r="G1215" s="16">
        <f>Table1[[#This Row],[QUANTITA'']]*Table1[[#This Row],[PREZZO UNITARIO]]</f>
        <v>0</v>
      </c>
      <c r="H1215" s="17">
        <f>Table1[[#This Row],[TOTALE]]*22%</f>
        <v>0</v>
      </c>
      <c r="K1215" s="2"/>
      <c r="L1215" s="2"/>
      <c r="M1215" s="2"/>
      <c r="N1215" s="2"/>
    </row>
    <row r="1216" spans="1:14" ht="14.25" customHeight="1">
      <c r="A1216" s="13" t="s">
        <v>456</v>
      </c>
      <c r="B1216" s="14" t="s">
        <v>8</v>
      </c>
      <c r="C1216" s="14" t="s">
        <v>43</v>
      </c>
      <c r="D1216" s="14"/>
      <c r="E1216" s="15">
        <v>30</v>
      </c>
      <c r="F1216" s="16">
        <v>11</v>
      </c>
      <c r="G1216" s="16">
        <f>Table1[[#This Row],[QUANTITA'']]*Table1[[#This Row],[PREZZO UNITARIO]]</f>
        <v>330</v>
      </c>
      <c r="H1216" s="17">
        <f>Table1[[#This Row],[TOTALE]]*22%</f>
        <v>72.599999999999994</v>
      </c>
      <c r="K1216" s="2"/>
      <c r="L1216" s="2"/>
      <c r="M1216" s="2"/>
      <c r="N1216" s="2"/>
    </row>
    <row r="1217" spans="1:14" ht="14.25" customHeight="1">
      <c r="A1217" s="13" t="s">
        <v>457</v>
      </c>
      <c r="B1217" s="14" t="s">
        <v>8</v>
      </c>
      <c r="C1217" s="14" t="s">
        <v>1391</v>
      </c>
      <c r="D1217" s="14" t="s">
        <v>10</v>
      </c>
      <c r="E1217" s="15">
        <v>0</v>
      </c>
      <c r="F1217" s="16">
        <v>31</v>
      </c>
      <c r="G1217" s="16">
        <f>Table1[[#This Row],[QUANTITA'']]*Table1[[#This Row],[PREZZO UNITARIO]]</f>
        <v>0</v>
      </c>
      <c r="H1217" s="17">
        <f>Table1[[#This Row],[TOTALE]]*22%</f>
        <v>0</v>
      </c>
      <c r="K1217" s="2"/>
      <c r="L1217" s="2"/>
      <c r="M1217" s="2"/>
      <c r="N1217" s="2"/>
    </row>
    <row r="1218" spans="1:14" ht="14.25" customHeight="1">
      <c r="A1218" s="13" t="s">
        <v>458</v>
      </c>
      <c r="B1218" s="14" t="s">
        <v>8</v>
      </c>
      <c r="C1218" s="14" t="s">
        <v>1401</v>
      </c>
      <c r="D1218" s="14"/>
      <c r="E1218" s="15">
        <v>20</v>
      </c>
      <c r="F1218" s="16">
        <v>39</v>
      </c>
      <c r="G1218" s="16">
        <f>Table1[[#This Row],[QUANTITA'']]*Table1[[#This Row],[PREZZO UNITARIO]]</f>
        <v>780</v>
      </c>
      <c r="H1218" s="17">
        <f>Table1[[#This Row],[TOTALE]]*22%</f>
        <v>171.6</v>
      </c>
      <c r="K1218" s="2"/>
      <c r="L1218" s="2"/>
      <c r="M1218" s="2"/>
      <c r="N1218" s="2"/>
    </row>
    <row r="1219" spans="1:14" ht="14.25" customHeight="1">
      <c r="A1219" s="13" t="s">
        <v>459</v>
      </c>
      <c r="B1219" s="14" t="s">
        <v>8</v>
      </c>
      <c r="C1219" s="14" t="s">
        <v>1398</v>
      </c>
      <c r="D1219" s="14"/>
      <c r="E1219" s="15">
        <v>30</v>
      </c>
      <c r="F1219" s="16">
        <v>28</v>
      </c>
      <c r="G1219" s="16">
        <f>Table1[[#This Row],[QUANTITA'']]*Table1[[#This Row],[PREZZO UNITARIO]]</f>
        <v>840</v>
      </c>
      <c r="H1219" s="17">
        <f>Table1[[#This Row],[TOTALE]]*22%</f>
        <v>184.8</v>
      </c>
      <c r="K1219" s="2"/>
      <c r="L1219" s="2"/>
      <c r="M1219" s="2"/>
      <c r="N1219" s="2"/>
    </row>
    <row r="1220" spans="1:14" ht="14.25" customHeight="1">
      <c r="A1220" s="13" t="s">
        <v>459</v>
      </c>
      <c r="B1220" s="14" t="s">
        <v>8</v>
      </c>
      <c r="C1220" s="14" t="s">
        <v>1398</v>
      </c>
      <c r="D1220" s="14" t="s">
        <v>10</v>
      </c>
      <c r="E1220" s="15">
        <v>0</v>
      </c>
      <c r="F1220" s="16">
        <v>28</v>
      </c>
      <c r="G1220" s="16">
        <f>Table1[[#This Row],[QUANTITA'']]*Table1[[#This Row],[PREZZO UNITARIO]]</f>
        <v>0</v>
      </c>
      <c r="H1220" s="17">
        <f>Table1[[#This Row],[TOTALE]]*22%</f>
        <v>0</v>
      </c>
      <c r="K1220" s="2"/>
      <c r="L1220" s="2"/>
      <c r="M1220" s="2"/>
      <c r="N1220" s="2"/>
    </row>
    <row r="1221" spans="1:14" ht="14.25" customHeight="1">
      <c r="A1221" s="13" t="s">
        <v>461</v>
      </c>
      <c r="B1221" s="14" t="s">
        <v>8</v>
      </c>
      <c r="C1221" s="14" t="s">
        <v>1391</v>
      </c>
      <c r="D1221" s="14" t="s">
        <v>10</v>
      </c>
      <c r="E1221" s="15">
        <v>0</v>
      </c>
      <c r="F1221" s="16">
        <v>26</v>
      </c>
      <c r="G1221" s="16">
        <f>Table1[[#This Row],[QUANTITA'']]*Table1[[#This Row],[PREZZO UNITARIO]]</f>
        <v>0</v>
      </c>
      <c r="H1221" s="17">
        <f>Table1[[#This Row],[TOTALE]]*22%</f>
        <v>0</v>
      </c>
      <c r="K1221" s="2"/>
      <c r="L1221" s="2"/>
      <c r="M1221" s="2"/>
      <c r="N1221" s="2"/>
    </row>
    <row r="1222" spans="1:14" ht="14.25" customHeight="1">
      <c r="A1222" s="13" t="s">
        <v>462</v>
      </c>
      <c r="B1222" s="14" t="s">
        <v>8</v>
      </c>
      <c r="C1222" s="14" t="s">
        <v>1391</v>
      </c>
      <c r="D1222" s="14" t="s">
        <v>10</v>
      </c>
      <c r="E1222" s="15">
        <v>0</v>
      </c>
      <c r="F1222" s="16">
        <v>23</v>
      </c>
      <c r="G1222" s="16">
        <f>Table1[[#This Row],[QUANTITA'']]*Table1[[#This Row],[PREZZO UNITARIO]]</f>
        <v>0</v>
      </c>
      <c r="H1222" s="17">
        <f>Table1[[#This Row],[TOTALE]]*22%</f>
        <v>0</v>
      </c>
      <c r="K1222" s="2"/>
      <c r="L1222" s="2"/>
      <c r="M1222" s="2"/>
      <c r="N1222" s="2"/>
    </row>
    <row r="1223" spans="1:14" ht="14.25" customHeight="1">
      <c r="A1223" s="13" t="s">
        <v>462</v>
      </c>
      <c r="B1223" s="14" t="s">
        <v>8</v>
      </c>
      <c r="C1223" s="14" t="s">
        <v>1391</v>
      </c>
      <c r="D1223" s="14"/>
      <c r="E1223" s="15">
        <v>20</v>
      </c>
      <c r="F1223" s="16">
        <v>32</v>
      </c>
      <c r="G1223" s="16">
        <f>Table1[[#This Row],[QUANTITA'']]*Table1[[#This Row],[PREZZO UNITARIO]]</f>
        <v>640</v>
      </c>
      <c r="H1223" s="17">
        <f>Table1[[#This Row],[TOTALE]]*22%</f>
        <v>140.80000000000001</v>
      </c>
      <c r="K1223" s="2"/>
      <c r="L1223" s="2"/>
      <c r="M1223" s="2"/>
      <c r="N1223" s="2"/>
    </row>
    <row r="1224" spans="1:14" ht="14.25" customHeight="1">
      <c r="A1224" s="13" t="s">
        <v>462</v>
      </c>
      <c r="B1224" s="14" t="s">
        <v>8</v>
      </c>
      <c r="C1224" s="14" t="s">
        <v>1391</v>
      </c>
      <c r="D1224" s="14"/>
      <c r="E1224" s="15">
        <v>30</v>
      </c>
      <c r="F1224" s="16">
        <v>18</v>
      </c>
      <c r="G1224" s="16">
        <f>Table1[[#This Row],[QUANTITA'']]*Table1[[#This Row],[PREZZO UNITARIO]]</f>
        <v>540</v>
      </c>
      <c r="H1224" s="17">
        <f>Table1[[#This Row],[TOTALE]]*22%</f>
        <v>118.8</v>
      </c>
      <c r="K1224" s="2"/>
      <c r="L1224" s="2"/>
      <c r="M1224" s="2"/>
      <c r="N1224" s="2"/>
    </row>
    <row r="1225" spans="1:14" ht="14.25" customHeight="1">
      <c r="A1225" s="13" t="s">
        <v>463</v>
      </c>
      <c r="B1225" s="14" t="s">
        <v>8</v>
      </c>
      <c r="C1225" s="14" t="s">
        <v>70</v>
      </c>
      <c r="D1225" s="14" t="s">
        <v>10</v>
      </c>
      <c r="E1225" s="15">
        <v>0</v>
      </c>
      <c r="F1225" s="16">
        <v>30</v>
      </c>
      <c r="G1225" s="16">
        <f>Table1[[#This Row],[QUANTITA'']]*Table1[[#This Row],[PREZZO UNITARIO]]</f>
        <v>0</v>
      </c>
      <c r="H1225" s="17">
        <f>Table1[[#This Row],[TOTALE]]*22%</f>
        <v>0</v>
      </c>
      <c r="K1225" s="2"/>
      <c r="L1225" s="2"/>
      <c r="M1225" s="2"/>
      <c r="N1225" s="2"/>
    </row>
    <row r="1226" spans="1:14" ht="14.25" customHeight="1">
      <c r="A1226" s="13" t="s">
        <v>464</v>
      </c>
      <c r="B1226" s="14" t="s">
        <v>8</v>
      </c>
      <c r="C1226" s="14" t="s">
        <v>1391</v>
      </c>
      <c r="D1226" s="14"/>
      <c r="E1226" s="15">
        <v>30</v>
      </c>
      <c r="F1226" s="16">
        <v>17</v>
      </c>
      <c r="G1226" s="16">
        <f>Table1[[#This Row],[QUANTITA'']]*Table1[[#This Row],[PREZZO UNITARIO]]</f>
        <v>510</v>
      </c>
      <c r="H1226" s="17">
        <f>Table1[[#This Row],[TOTALE]]*22%</f>
        <v>112.2</v>
      </c>
      <c r="K1226" s="2"/>
      <c r="L1226" s="2"/>
      <c r="M1226" s="2"/>
      <c r="N1226" s="2"/>
    </row>
    <row r="1227" spans="1:14" ht="14.25" customHeight="1">
      <c r="A1227" s="13" t="s">
        <v>464</v>
      </c>
      <c r="B1227" s="14" t="s">
        <v>8</v>
      </c>
      <c r="C1227" s="14" t="s">
        <v>1391</v>
      </c>
      <c r="D1227" s="14" t="s">
        <v>10</v>
      </c>
      <c r="E1227" s="15">
        <v>0</v>
      </c>
      <c r="F1227" s="16">
        <v>26</v>
      </c>
      <c r="G1227" s="16">
        <f>Table1[[#This Row],[QUANTITA'']]*Table1[[#This Row],[PREZZO UNITARIO]]</f>
        <v>0</v>
      </c>
      <c r="H1227" s="17">
        <f>Table1[[#This Row],[TOTALE]]*22%</f>
        <v>0</v>
      </c>
      <c r="K1227" s="2"/>
      <c r="L1227" s="2"/>
      <c r="M1227" s="2"/>
      <c r="N1227" s="2"/>
    </row>
    <row r="1228" spans="1:14" ht="14.25" customHeight="1">
      <c r="A1228" s="13" t="s">
        <v>465</v>
      </c>
      <c r="B1228" s="14" t="s">
        <v>8</v>
      </c>
      <c r="C1228" s="14" t="s">
        <v>1400</v>
      </c>
      <c r="D1228" s="14"/>
      <c r="E1228" s="15">
        <v>20</v>
      </c>
      <c r="F1228" s="16">
        <v>10</v>
      </c>
      <c r="G1228" s="16">
        <f>Table1[[#This Row],[QUANTITA'']]*Table1[[#This Row],[PREZZO UNITARIO]]</f>
        <v>200</v>
      </c>
      <c r="H1228" s="17">
        <f>Table1[[#This Row],[TOTALE]]*22%</f>
        <v>44</v>
      </c>
      <c r="K1228" s="2"/>
      <c r="L1228" s="2"/>
      <c r="M1228" s="2"/>
      <c r="N1228" s="2"/>
    </row>
    <row r="1229" spans="1:14" ht="14.25" customHeight="1">
      <c r="A1229" s="13" t="s">
        <v>465</v>
      </c>
      <c r="B1229" s="14" t="s">
        <v>8</v>
      </c>
      <c r="C1229" s="14" t="s">
        <v>1400</v>
      </c>
      <c r="D1229" s="14"/>
      <c r="E1229" s="15">
        <v>30</v>
      </c>
      <c r="F1229" s="16">
        <v>26</v>
      </c>
      <c r="G1229" s="16">
        <f>Table1[[#This Row],[QUANTITA'']]*Table1[[#This Row],[PREZZO UNITARIO]]</f>
        <v>780</v>
      </c>
      <c r="H1229" s="17">
        <f>Table1[[#This Row],[TOTALE]]*22%</f>
        <v>171.6</v>
      </c>
      <c r="K1229" s="2"/>
      <c r="L1229" s="2"/>
      <c r="M1229" s="2"/>
      <c r="N1229" s="2"/>
    </row>
    <row r="1230" spans="1:14" ht="14.25" customHeight="1">
      <c r="A1230" s="13" t="s">
        <v>465</v>
      </c>
      <c r="B1230" s="14" t="s">
        <v>8</v>
      </c>
      <c r="C1230" s="14" t="s">
        <v>1400</v>
      </c>
      <c r="D1230" s="14" t="s">
        <v>10</v>
      </c>
      <c r="E1230" s="15">
        <v>0</v>
      </c>
      <c r="F1230" s="16">
        <v>17</v>
      </c>
      <c r="G1230" s="16">
        <f>Table1[[#This Row],[QUANTITA'']]*Table1[[#This Row],[PREZZO UNITARIO]]</f>
        <v>0</v>
      </c>
      <c r="H1230" s="17">
        <f>Table1[[#This Row],[TOTALE]]*22%</f>
        <v>0</v>
      </c>
      <c r="K1230" s="2"/>
      <c r="L1230" s="2"/>
      <c r="M1230" s="2"/>
      <c r="N1230" s="2"/>
    </row>
    <row r="1231" spans="1:14" ht="14.25" customHeight="1">
      <c r="A1231" s="13" t="s">
        <v>466</v>
      </c>
      <c r="B1231" s="14" t="s">
        <v>8</v>
      </c>
      <c r="C1231" s="14" t="s">
        <v>1393</v>
      </c>
      <c r="D1231" s="14" t="s">
        <v>10</v>
      </c>
      <c r="E1231" s="15">
        <v>0</v>
      </c>
      <c r="F1231" s="16">
        <v>37</v>
      </c>
      <c r="G1231" s="16">
        <f>Table1[[#This Row],[QUANTITA'']]*Table1[[#This Row],[PREZZO UNITARIO]]</f>
        <v>0</v>
      </c>
      <c r="H1231" s="17">
        <f>Table1[[#This Row],[TOTALE]]*22%</f>
        <v>0</v>
      </c>
      <c r="K1231" s="2"/>
      <c r="L1231" s="2"/>
      <c r="M1231" s="2"/>
      <c r="N1231" s="2"/>
    </row>
    <row r="1232" spans="1:14" ht="14.25" customHeight="1">
      <c r="A1232" s="13" t="s">
        <v>467</v>
      </c>
      <c r="B1232" s="14" t="s">
        <v>8</v>
      </c>
      <c r="C1232" s="14" t="s">
        <v>43</v>
      </c>
      <c r="D1232" s="14" t="s">
        <v>10</v>
      </c>
      <c r="E1232" s="15">
        <v>0</v>
      </c>
      <c r="F1232" s="16">
        <v>36</v>
      </c>
      <c r="G1232" s="16">
        <f>Table1[[#This Row],[QUANTITA'']]*Table1[[#This Row],[PREZZO UNITARIO]]</f>
        <v>0</v>
      </c>
      <c r="H1232" s="17">
        <f>Table1[[#This Row],[TOTALE]]*22%</f>
        <v>0</v>
      </c>
      <c r="K1232" s="2"/>
      <c r="L1232" s="2"/>
      <c r="M1232" s="2"/>
      <c r="N1232" s="2"/>
    </row>
    <row r="1233" spans="1:14" ht="14.25" customHeight="1">
      <c r="A1233" s="13" t="s">
        <v>467</v>
      </c>
      <c r="B1233" s="14" t="s">
        <v>8</v>
      </c>
      <c r="C1233" s="14" t="s">
        <v>43</v>
      </c>
      <c r="D1233" s="14"/>
      <c r="E1233" s="15">
        <v>30</v>
      </c>
      <c r="F1233" s="16">
        <v>21</v>
      </c>
      <c r="G1233" s="16">
        <f>Table1[[#This Row],[QUANTITA'']]*Table1[[#This Row],[PREZZO UNITARIO]]</f>
        <v>630</v>
      </c>
      <c r="H1233" s="17">
        <f>Table1[[#This Row],[TOTALE]]*22%</f>
        <v>138.6</v>
      </c>
      <c r="K1233" s="2"/>
      <c r="L1233" s="2"/>
      <c r="M1233" s="2"/>
      <c r="N1233" s="2"/>
    </row>
    <row r="1234" spans="1:14" ht="14.25" customHeight="1">
      <c r="A1234" s="13" t="s">
        <v>467</v>
      </c>
      <c r="B1234" s="14" t="s">
        <v>8</v>
      </c>
      <c r="C1234" s="14" t="s">
        <v>43</v>
      </c>
      <c r="D1234" s="14"/>
      <c r="E1234" s="15">
        <v>20</v>
      </c>
      <c r="F1234" s="16">
        <v>30</v>
      </c>
      <c r="G1234" s="16">
        <f>Table1[[#This Row],[QUANTITA'']]*Table1[[#This Row],[PREZZO UNITARIO]]</f>
        <v>600</v>
      </c>
      <c r="H1234" s="17">
        <f>Table1[[#This Row],[TOTALE]]*22%</f>
        <v>132</v>
      </c>
      <c r="K1234" s="2"/>
      <c r="L1234" s="2"/>
      <c r="M1234" s="2"/>
      <c r="N1234" s="2"/>
    </row>
    <row r="1235" spans="1:14" ht="14.25" customHeight="1">
      <c r="A1235" s="13" t="s">
        <v>468</v>
      </c>
      <c r="B1235" s="14" t="s">
        <v>8</v>
      </c>
      <c r="C1235" s="14" t="s">
        <v>1400</v>
      </c>
      <c r="D1235" s="14" t="s">
        <v>10</v>
      </c>
      <c r="E1235" s="15">
        <v>0</v>
      </c>
      <c r="F1235" s="16">
        <v>10</v>
      </c>
      <c r="G1235" s="16">
        <f>Table1[[#This Row],[QUANTITA'']]*Table1[[#This Row],[PREZZO UNITARIO]]</f>
        <v>0</v>
      </c>
      <c r="H1235" s="17">
        <f>Table1[[#This Row],[TOTALE]]*22%</f>
        <v>0</v>
      </c>
      <c r="K1235" s="2"/>
      <c r="L1235" s="2"/>
      <c r="M1235" s="2"/>
      <c r="N1235" s="2"/>
    </row>
    <row r="1236" spans="1:14" ht="14.25" customHeight="1">
      <c r="A1236" s="13" t="s">
        <v>468</v>
      </c>
      <c r="B1236" s="14" t="s">
        <v>8</v>
      </c>
      <c r="C1236" s="14" t="s">
        <v>1400</v>
      </c>
      <c r="D1236" s="14"/>
      <c r="E1236" s="15">
        <v>30</v>
      </c>
      <c r="F1236" s="16">
        <v>32</v>
      </c>
      <c r="G1236" s="16">
        <f>Table1[[#This Row],[QUANTITA'']]*Table1[[#This Row],[PREZZO UNITARIO]]</f>
        <v>960</v>
      </c>
      <c r="H1236" s="17">
        <f>Table1[[#This Row],[TOTALE]]*22%</f>
        <v>211.2</v>
      </c>
      <c r="K1236" s="2"/>
      <c r="L1236" s="2"/>
      <c r="M1236" s="2"/>
      <c r="N1236" s="2"/>
    </row>
    <row r="1237" spans="1:14" ht="14.25" customHeight="1">
      <c r="A1237" s="13" t="s">
        <v>468</v>
      </c>
      <c r="B1237" s="14" t="s">
        <v>8</v>
      </c>
      <c r="C1237" s="14" t="s">
        <v>1400</v>
      </c>
      <c r="D1237" s="14"/>
      <c r="E1237" s="15">
        <v>20</v>
      </c>
      <c r="F1237" s="16">
        <v>34</v>
      </c>
      <c r="G1237" s="16">
        <f>Table1[[#This Row],[QUANTITA'']]*Table1[[#This Row],[PREZZO UNITARIO]]</f>
        <v>680</v>
      </c>
      <c r="H1237" s="17">
        <f>Table1[[#This Row],[TOTALE]]*22%</f>
        <v>149.6</v>
      </c>
      <c r="K1237" s="2"/>
      <c r="L1237" s="2"/>
      <c r="M1237" s="2"/>
      <c r="N1237" s="2"/>
    </row>
    <row r="1238" spans="1:14" ht="14.25" customHeight="1">
      <c r="A1238" s="13" t="s">
        <v>469</v>
      </c>
      <c r="B1238" s="14" t="s">
        <v>8</v>
      </c>
      <c r="C1238" s="14" t="s">
        <v>1399</v>
      </c>
      <c r="D1238" s="14" t="s">
        <v>10</v>
      </c>
      <c r="E1238" s="15">
        <v>0</v>
      </c>
      <c r="F1238" s="16">
        <v>31</v>
      </c>
      <c r="G1238" s="16">
        <f>Table1[[#This Row],[QUANTITA'']]*Table1[[#This Row],[PREZZO UNITARIO]]</f>
        <v>0</v>
      </c>
      <c r="H1238" s="17">
        <f>Table1[[#This Row],[TOTALE]]*22%</f>
        <v>0</v>
      </c>
      <c r="K1238" s="2"/>
      <c r="L1238" s="2"/>
      <c r="M1238" s="2"/>
      <c r="N1238" s="2"/>
    </row>
    <row r="1239" spans="1:14" ht="14.25" customHeight="1">
      <c r="A1239" s="13" t="s">
        <v>469</v>
      </c>
      <c r="B1239" s="14" t="s">
        <v>8</v>
      </c>
      <c r="C1239" s="14" t="s">
        <v>1399</v>
      </c>
      <c r="D1239" s="14"/>
      <c r="E1239" s="15">
        <v>30</v>
      </c>
      <c r="F1239" s="16">
        <v>14</v>
      </c>
      <c r="G1239" s="16">
        <f>Table1[[#This Row],[QUANTITA'']]*Table1[[#This Row],[PREZZO UNITARIO]]</f>
        <v>420</v>
      </c>
      <c r="H1239" s="17">
        <f>Table1[[#This Row],[TOTALE]]*22%</f>
        <v>92.4</v>
      </c>
      <c r="K1239" s="2"/>
      <c r="L1239" s="2"/>
      <c r="M1239" s="2"/>
      <c r="N1239" s="2"/>
    </row>
    <row r="1240" spans="1:14" ht="14.25" customHeight="1">
      <c r="A1240" s="13" t="s">
        <v>469</v>
      </c>
      <c r="B1240" s="14" t="s">
        <v>8</v>
      </c>
      <c r="C1240" s="14" t="s">
        <v>1399</v>
      </c>
      <c r="D1240" s="14"/>
      <c r="E1240" s="15">
        <v>20</v>
      </c>
      <c r="F1240" s="16">
        <v>38</v>
      </c>
      <c r="G1240" s="16">
        <f>Table1[[#This Row],[QUANTITA'']]*Table1[[#This Row],[PREZZO UNITARIO]]</f>
        <v>760</v>
      </c>
      <c r="H1240" s="17">
        <f>Table1[[#This Row],[TOTALE]]*22%</f>
        <v>167.2</v>
      </c>
      <c r="K1240" s="2"/>
      <c r="L1240" s="2"/>
      <c r="M1240" s="2"/>
      <c r="N1240" s="2"/>
    </row>
    <row r="1241" spans="1:14" ht="14.25" customHeight="1">
      <c r="A1241" s="13" t="s">
        <v>470</v>
      </c>
      <c r="B1241" s="14" t="s">
        <v>8</v>
      </c>
      <c r="C1241" s="14" t="s">
        <v>70</v>
      </c>
      <c r="D1241" s="14" t="s">
        <v>10</v>
      </c>
      <c r="E1241" s="15">
        <v>0</v>
      </c>
      <c r="F1241" s="16">
        <v>17</v>
      </c>
      <c r="G1241" s="16">
        <f>Table1[[#This Row],[QUANTITA'']]*Table1[[#This Row],[PREZZO UNITARIO]]</f>
        <v>0</v>
      </c>
      <c r="H1241" s="17">
        <f>Table1[[#This Row],[TOTALE]]*22%</f>
        <v>0</v>
      </c>
      <c r="K1241" s="2"/>
      <c r="L1241" s="2"/>
      <c r="M1241" s="2"/>
      <c r="N1241" s="2"/>
    </row>
    <row r="1242" spans="1:14" ht="14.25" customHeight="1">
      <c r="A1242" s="13" t="s">
        <v>471</v>
      </c>
      <c r="B1242" s="14" t="s">
        <v>8</v>
      </c>
      <c r="C1242" s="14" t="s">
        <v>70</v>
      </c>
      <c r="D1242" s="14" t="s">
        <v>10</v>
      </c>
      <c r="E1242" s="15">
        <v>0</v>
      </c>
      <c r="F1242" s="16">
        <v>34</v>
      </c>
      <c r="G1242" s="16">
        <f>Table1[[#This Row],[QUANTITA'']]*Table1[[#This Row],[PREZZO UNITARIO]]</f>
        <v>0</v>
      </c>
      <c r="H1242" s="17">
        <f>Table1[[#This Row],[TOTALE]]*22%</f>
        <v>0</v>
      </c>
      <c r="K1242" s="2"/>
      <c r="L1242" s="2"/>
      <c r="M1242" s="2"/>
      <c r="N1242" s="2"/>
    </row>
    <row r="1243" spans="1:14" ht="14.25" customHeight="1">
      <c r="A1243" s="13" t="s">
        <v>472</v>
      </c>
      <c r="B1243" s="14" t="s">
        <v>8</v>
      </c>
      <c r="C1243" s="14" t="s">
        <v>1398</v>
      </c>
      <c r="D1243" s="14" t="s">
        <v>10</v>
      </c>
      <c r="E1243" s="15">
        <v>0</v>
      </c>
      <c r="F1243" s="16">
        <v>19</v>
      </c>
      <c r="G1243" s="16">
        <f>Table1[[#This Row],[QUANTITA'']]*Table1[[#This Row],[PREZZO UNITARIO]]</f>
        <v>0</v>
      </c>
      <c r="H1243" s="17">
        <f>Table1[[#This Row],[TOTALE]]*22%</f>
        <v>0</v>
      </c>
      <c r="K1243" s="2"/>
      <c r="L1243" s="2"/>
      <c r="M1243" s="2"/>
      <c r="N1243" s="2"/>
    </row>
    <row r="1244" spans="1:14" ht="14.25" customHeight="1">
      <c r="A1244" s="13" t="s">
        <v>473</v>
      </c>
      <c r="B1244" s="14" t="s">
        <v>8</v>
      </c>
      <c r="C1244" s="14" t="s">
        <v>1398</v>
      </c>
      <c r="D1244" s="14"/>
      <c r="E1244" s="15">
        <v>30</v>
      </c>
      <c r="F1244" s="16">
        <v>15</v>
      </c>
      <c r="G1244" s="16">
        <f>Table1[[#This Row],[QUANTITA'']]*Table1[[#This Row],[PREZZO UNITARIO]]</f>
        <v>450</v>
      </c>
      <c r="H1244" s="17">
        <f>Table1[[#This Row],[TOTALE]]*22%</f>
        <v>99</v>
      </c>
      <c r="K1244" s="2"/>
      <c r="L1244" s="2"/>
      <c r="M1244" s="2"/>
      <c r="N1244" s="2"/>
    </row>
    <row r="1245" spans="1:14" ht="14.25" customHeight="1">
      <c r="A1245" s="13" t="s">
        <v>473</v>
      </c>
      <c r="B1245" s="14" t="s">
        <v>8</v>
      </c>
      <c r="C1245" s="14" t="s">
        <v>1398</v>
      </c>
      <c r="D1245" s="14" t="s">
        <v>10</v>
      </c>
      <c r="E1245" s="15">
        <v>0</v>
      </c>
      <c r="F1245" s="16">
        <v>38</v>
      </c>
      <c r="G1245" s="16">
        <f>Table1[[#This Row],[QUANTITA'']]*Table1[[#This Row],[PREZZO UNITARIO]]</f>
        <v>0</v>
      </c>
      <c r="H1245" s="17">
        <f>Table1[[#This Row],[TOTALE]]*22%</f>
        <v>0</v>
      </c>
      <c r="K1245" s="2"/>
      <c r="L1245" s="2"/>
      <c r="M1245" s="2"/>
      <c r="N1245" s="2"/>
    </row>
    <row r="1246" spans="1:14" ht="14.25" customHeight="1">
      <c r="A1246" s="13" t="s">
        <v>474</v>
      </c>
      <c r="B1246" s="14" t="s">
        <v>8</v>
      </c>
      <c r="C1246" s="14" t="s">
        <v>1399</v>
      </c>
      <c r="D1246" s="14" t="s">
        <v>10</v>
      </c>
      <c r="E1246" s="15">
        <v>0</v>
      </c>
      <c r="F1246" s="16">
        <v>19</v>
      </c>
      <c r="G1246" s="16">
        <f>Table1[[#This Row],[QUANTITA'']]*Table1[[#This Row],[PREZZO UNITARIO]]</f>
        <v>0</v>
      </c>
      <c r="H1246" s="17">
        <f>Table1[[#This Row],[TOTALE]]*22%</f>
        <v>0</v>
      </c>
      <c r="K1246" s="2"/>
      <c r="L1246" s="2"/>
      <c r="M1246" s="2"/>
      <c r="N1246" s="2"/>
    </row>
    <row r="1247" spans="1:14" ht="14.25" customHeight="1">
      <c r="A1247" s="13" t="s">
        <v>475</v>
      </c>
      <c r="B1247" s="14" t="s">
        <v>8</v>
      </c>
      <c r="C1247" s="14" t="s">
        <v>1398</v>
      </c>
      <c r="D1247" s="14" t="s">
        <v>10</v>
      </c>
      <c r="E1247" s="15">
        <v>0</v>
      </c>
      <c r="F1247" s="16">
        <v>26</v>
      </c>
      <c r="G1247" s="16">
        <f>Table1[[#This Row],[QUANTITA'']]*Table1[[#This Row],[PREZZO UNITARIO]]</f>
        <v>0</v>
      </c>
      <c r="H1247" s="17">
        <f>Table1[[#This Row],[TOTALE]]*22%</f>
        <v>0</v>
      </c>
      <c r="K1247" s="2"/>
      <c r="L1247" s="2"/>
      <c r="M1247" s="2"/>
      <c r="N1247" s="2"/>
    </row>
    <row r="1248" spans="1:14" ht="14.25" customHeight="1">
      <c r="A1248" s="13" t="s">
        <v>477</v>
      </c>
      <c r="B1248" s="14" t="s">
        <v>8</v>
      </c>
      <c r="C1248" s="14" t="s">
        <v>1400</v>
      </c>
      <c r="D1248" s="14"/>
      <c r="E1248" s="15">
        <v>20</v>
      </c>
      <c r="F1248" s="16">
        <v>12</v>
      </c>
      <c r="G1248" s="16">
        <f>Table1[[#This Row],[QUANTITA'']]*Table1[[#This Row],[PREZZO UNITARIO]]</f>
        <v>240</v>
      </c>
      <c r="H1248" s="17">
        <f>Table1[[#This Row],[TOTALE]]*22%</f>
        <v>52.8</v>
      </c>
      <c r="K1248" s="2"/>
      <c r="L1248" s="2"/>
      <c r="M1248" s="2"/>
      <c r="N1248" s="2"/>
    </row>
    <row r="1249" spans="1:14" ht="14.25" customHeight="1">
      <c r="A1249" s="13" t="s">
        <v>477</v>
      </c>
      <c r="B1249" s="14" t="s">
        <v>8</v>
      </c>
      <c r="C1249" s="14" t="s">
        <v>1400</v>
      </c>
      <c r="D1249" s="14"/>
      <c r="E1249" s="15">
        <v>30</v>
      </c>
      <c r="F1249" s="16">
        <v>40</v>
      </c>
      <c r="G1249" s="16">
        <f>Table1[[#This Row],[QUANTITA'']]*Table1[[#This Row],[PREZZO UNITARIO]]</f>
        <v>1200</v>
      </c>
      <c r="H1249" s="17">
        <f>Table1[[#This Row],[TOTALE]]*22%</f>
        <v>264</v>
      </c>
      <c r="K1249" s="2"/>
      <c r="L1249" s="2"/>
      <c r="M1249" s="2"/>
      <c r="N1249" s="2"/>
    </row>
    <row r="1250" spans="1:14" ht="14.25" customHeight="1">
      <c r="A1250" s="13" t="s">
        <v>477</v>
      </c>
      <c r="B1250" s="14" t="s">
        <v>8</v>
      </c>
      <c r="C1250" s="14" t="s">
        <v>1400</v>
      </c>
      <c r="D1250" s="14" t="s">
        <v>10</v>
      </c>
      <c r="E1250" s="15">
        <v>0</v>
      </c>
      <c r="F1250" s="16">
        <v>28</v>
      </c>
      <c r="G1250" s="16">
        <f>Table1[[#This Row],[QUANTITA'']]*Table1[[#This Row],[PREZZO UNITARIO]]</f>
        <v>0</v>
      </c>
      <c r="H1250" s="17">
        <f>Table1[[#This Row],[TOTALE]]*22%</f>
        <v>0</v>
      </c>
      <c r="K1250" s="2"/>
      <c r="L1250" s="2"/>
      <c r="M1250" s="2"/>
      <c r="N1250" s="2"/>
    </row>
    <row r="1251" spans="1:14" ht="14.25" customHeight="1">
      <c r="A1251" s="13" t="s">
        <v>478</v>
      </c>
      <c r="B1251" s="14" t="s">
        <v>8</v>
      </c>
      <c r="C1251" s="14" t="s">
        <v>1398</v>
      </c>
      <c r="D1251" s="14" t="s">
        <v>10</v>
      </c>
      <c r="E1251" s="15">
        <v>0</v>
      </c>
      <c r="F1251" s="16">
        <v>23</v>
      </c>
      <c r="G1251" s="16">
        <f>Table1[[#This Row],[QUANTITA'']]*Table1[[#This Row],[PREZZO UNITARIO]]</f>
        <v>0</v>
      </c>
      <c r="H1251" s="17">
        <f>Table1[[#This Row],[TOTALE]]*22%</f>
        <v>0</v>
      </c>
      <c r="K1251" s="2"/>
      <c r="L1251" s="2"/>
      <c r="M1251" s="2"/>
      <c r="N1251" s="2"/>
    </row>
    <row r="1252" spans="1:14" ht="14.25" customHeight="1">
      <c r="A1252" s="13" t="s">
        <v>478</v>
      </c>
      <c r="B1252" s="14" t="s">
        <v>8</v>
      </c>
      <c r="C1252" s="14" t="s">
        <v>1398</v>
      </c>
      <c r="D1252" s="14"/>
      <c r="E1252" s="15">
        <v>20</v>
      </c>
      <c r="F1252" s="16">
        <v>33</v>
      </c>
      <c r="G1252" s="16">
        <f>Table1[[#This Row],[QUANTITA'']]*Table1[[#This Row],[PREZZO UNITARIO]]</f>
        <v>660</v>
      </c>
      <c r="H1252" s="17">
        <f>Table1[[#This Row],[TOTALE]]*22%</f>
        <v>145.19999999999999</v>
      </c>
      <c r="K1252" s="2"/>
      <c r="L1252" s="2"/>
      <c r="M1252" s="2"/>
      <c r="N1252" s="2"/>
    </row>
    <row r="1253" spans="1:14" ht="14.25" customHeight="1">
      <c r="A1253" s="13" t="s">
        <v>478</v>
      </c>
      <c r="B1253" s="14" t="s">
        <v>8</v>
      </c>
      <c r="C1253" s="14" t="s">
        <v>1398</v>
      </c>
      <c r="D1253" s="14"/>
      <c r="E1253" s="15">
        <v>20</v>
      </c>
      <c r="F1253" s="16">
        <v>31</v>
      </c>
      <c r="G1253" s="16">
        <f>Table1[[#This Row],[QUANTITA'']]*Table1[[#This Row],[PREZZO UNITARIO]]</f>
        <v>620</v>
      </c>
      <c r="H1253" s="17">
        <f>Table1[[#This Row],[TOTALE]]*22%</f>
        <v>136.4</v>
      </c>
      <c r="K1253" s="2"/>
      <c r="L1253" s="2"/>
      <c r="M1253" s="2"/>
      <c r="N1253" s="2"/>
    </row>
    <row r="1254" spans="1:14" ht="14.25" customHeight="1">
      <c r="A1254" s="13" t="s">
        <v>478</v>
      </c>
      <c r="B1254" s="14" t="s">
        <v>8</v>
      </c>
      <c r="C1254" s="14" t="s">
        <v>1398</v>
      </c>
      <c r="D1254" s="14"/>
      <c r="E1254" s="15">
        <v>30</v>
      </c>
      <c r="F1254" s="16">
        <v>27</v>
      </c>
      <c r="G1254" s="16">
        <f>Table1[[#This Row],[QUANTITA'']]*Table1[[#This Row],[PREZZO UNITARIO]]</f>
        <v>810</v>
      </c>
      <c r="H1254" s="17">
        <f>Table1[[#This Row],[TOTALE]]*22%</f>
        <v>178.2</v>
      </c>
      <c r="K1254" s="2"/>
      <c r="L1254" s="2"/>
      <c r="M1254" s="2"/>
      <c r="N1254" s="2"/>
    </row>
    <row r="1255" spans="1:14" ht="14.25" customHeight="1">
      <c r="A1255" s="13" t="s">
        <v>479</v>
      </c>
      <c r="B1255" s="14" t="s">
        <v>8</v>
      </c>
      <c r="C1255" s="14" t="s">
        <v>1398</v>
      </c>
      <c r="D1255" s="14"/>
      <c r="E1255" s="15">
        <v>30</v>
      </c>
      <c r="F1255" s="16">
        <v>30</v>
      </c>
      <c r="G1255" s="16">
        <f>Table1[[#This Row],[QUANTITA'']]*Table1[[#This Row],[PREZZO UNITARIO]]</f>
        <v>900</v>
      </c>
      <c r="H1255" s="17">
        <f>Table1[[#This Row],[TOTALE]]*22%</f>
        <v>198</v>
      </c>
      <c r="K1255" s="2"/>
      <c r="L1255" s="2"/>
      <c r="M1255" s="2"/>
      <c r="N1255" s="2"/>
    </row>
    <row r="1256" spans="1:14" ht="14.25" customHeight="1">
      <c r="A1256" s="13" t="s">
        <v>479</v>
      </c>
      <c r="B1256" s="14" t="s">
        <v>8</v>
      </c>
      <c r="C1256" s="14" t="s">
        <v>1398</v>
      </c>
      <c r="D1256" s="14" t="s">
        <v>10</v>
      </c>
      <c r="E1256" s="15">
        <v>0</v>
      </c>
      <c r="F1256" s="16">
        <v>25</v>
      </c>
      <c r="G1256" s="16">
        <f>Table1[[#This Row],[QUANTITA'']]*Table1[[#This Row],[PREZZO UNITARIO]]</f>
        <v>0</v>
      </c>
      <c r="H1256" s="17">
        <f>Table1[[#This Row],[TOTALE]]*22%</f>
        <v>0</v>
      </c>
      <c r="K1256" s="2"/>
      <c r="L1256" s="2"/>
      <c r="M1256" s="2"/>
      <c r="N1256" s="2"/>
    </row>
    <row r="1257" spans="1:14" ht="14.25" customHeight="1">
      <c r="A1257" s="13" t="s">
        <v>479</v>
      </c>
      <c r="B1257" s="14" t="s">
        <v>8</v>
      </c>
      <c r="C1257" s="14" t="s">
        <v>1398</v>
      </c>
      <c r="D1257" s="14"/>
      <c r="E1257" s="15">
        <v>20</v>
      </c>
      <c r="F1257" s="16">
        <v>17</v>
      </c>
      <c r="G1257" s="16">
        <f>Table1[[#This Row],[QUANTITA'']]*Table1[[#This Row],[PREZZO UNITARIO]]</f>
        <v>340</v>
      </c>
      <c r="H1257" s="17">
        <f>Table1[[#This Row],[TOTALE]]*22%</f>
        <v>74.8</v>
      </c>
      <c r="K1257" s="2"/>
      <c r="L1257" s="2"/>
      <c r="M1257" s="2"/>
      <c r="N1257" s="2"/>
    </row>
    <row r="1258" spans="1:14" ht="14.25" customHeight="1">
      <c r="A1258" s="13" t="s">
        <v>497</v>
      </c>
      <c r="B1258" s="14" t="s">
        <v>8</v>
      </c>
      <c r="C1258" s="14" t="s">
        <v>1400</v>
      </c>
      <c r="D1258" s="14"/>
      <c r="E1258" s="15">
        <v>20</v>
      </c>
      <c r="F1258" s="16">
        <v>12</v>
      </c>
      <c r="G1258" s="16">
        <f>Table1[[#This Row],[QUANTITA'']]*Table1[[#This Row],[PREZZO UNITARIO]]</f>
        <v>240</v>
      </c>
      <c r="H1258" s="17">
        <f>Table1[[#This Row],[TOTALE]]*22%</f>
        <v>52.8</v>
      </c>
      <c r="K1258" s="2"/>
      <c r="L1258" s="2"/>
      <c r="M1258" s="2"/>
      <c r="N1258" s="2"/>
    </row>
    <row r="1259" spans="1:14" ht="14.25" customHeight="1">
      <c r="A1259" s="13" t="s">
        <v>497</v>
      </c>
      <c r="B1259" s="14" t="s">
        <v>8</v>
      </c>
      <c r="C1259" s="14" t="s">
        <v>1400</v>
      </c>
      <c r="D1259" s="14"/>
      <c r="E1259" s="15">
        <v>30</v>
      </c>
      <c r="F1259" s="16">
        <v>39</v>
      </c>
      <c r="G1259" s="16">
        <f>Table1[[#This Row],[QUANTITA'']]*Table1[[#This Row],[PREZZO UNITARIO]]</f>
        <v>1170</v>
      </c>
      <c r="H1259" s="17">
        <f>Table1[[#This Row],[TOTALE]]*22%</f>
        <v>257.39999999999998</v>
      </c>
      <c r="K1259" s="2"/>
      <c r="L1259" s="2"/>
      <c r="M1259" s="2"/>
      <c r="N1259" s="2"/>
    </row>
    <row r="1260" spans="1:14" ht="14.25" customHeight="1">
      <c r="A1260" s="13" t="s">
        <v>497</v>
      </c>
      <c r="B1260" s="14" t="s">
        <v>8</v>
      </c>
      <c r="C1260" s="14" t="s">
        <v>1400</v>
      </c>
      <c r="D1260" s="14" t="s">
        <v>10</v>
      </c>
      <c r="E1260" s="15">
        <v>0</v>
      </c>
      <c r="F1260" s="16">
        <v>32</v>
      </c>
      <c r="G1260" s="16">
        <f>Table1[[#This Row],[QUANTITA'']]*Table1[[#This Row],[PREZZO UNITARIO]]</f>
        <v>0</v>
      </c>
      <c r="H1260" s="17">
        <f>Table1[[#This Row],[TOTALE]]*22%</f>
        <v>0</v>
      </c>
      <c r="K1260" s="2"/>
      <c r="L1260" s="2"/>
      <c r="M1260" s="2"/>
      <c r="N1260" s="2"/>
    </row>
    <row r="1261" spans="1:14" ht="14.25" customHeight="1">
      <c r="A1261" s="13" t="s">
        <v>498</v>
      </c>
      <c r="B1261" s="14" t="s">
        <v>8</v>
      </c>
      <c r="C1261" s="14" t="s">
        <v>1398</v>
      </c>
      <c r="D1261" s="14" t="s">
        <v>10</v>
      </c>
      <c r="E1261" s="15">
        <v>0</v>
      </c>
      <c r="F1261" s="16">
        <v>34</v>
      </c>
      <c r="G1261" s="16">
        <f>Table1[[#This Row],[QUANTITA'']]*Table1[[#This Row],[PREZZO UNITARIO]]</f>
        <v>0</v>
      </c>
      <c r="H1261" s="17">
        <f>Table1[[#This Row],[TOTALE]]*22%</f>
        <v>0</v>
      </c>
      <c r="K1261" s="2"/>
      <c r="L1261" s="2"/>
      <c r="M1261" s="2"/>
      <c r="N1261" s="2"/>
    </row>
    <row r="1262" spans="1:14" ht="14.25" customHeight="1">
      <c r="A1262" s="13" t="s">
        <v>498</v>
      </c>
      <c r="B1262" s="14" t="s">
        <v>8</v>
      </c>
      <c r="C1262" s="14" t="s">
        <v>1398</v>
      </c>
      <c r="D1262" s="14"/>
      <c r="E1262" s="15">
        <v>30</v>
      </c>
      <c r="F1262" s="16">
        <v>33</v>
      </c>
      <c r="G1262" s="16">
        <f>Table1[[#This Row],[QUANTITA'']]*Table1[[#This Row],[PREZZO UNITARIO]]</f>
        <v>990</v>
      </c>
      <c r="H1262" s="17">
        <f>Table1[[#This Row],[TOTALE]]*22%</f>
        <v>217.8</v>
      </c>
      <c r="K1262" s="2"/>
      <c r="L1262" s="2"/>
      <c r="M1262" s="2"/>
      <c r="N1262" s="2"/>
    </row>
    <row r="1263" spans="1:14" ht="14.25" customHeight="1">
      <c r="A1263" s="13" t="s">
        <v>499</v>
      </c>
      <c r="B1263" s="14" t="s">
        <v>8</v>
      </c>
      <c r="C1263" s="14" t="s">
        <v>1398</v>
      </c>
      <c r="D1263" s="14" t="s">
        <v>10</v>
      </c>
      <c r="E1263" s="15">
        <v>0</v>
      </c>
      <c r="F1263" s="16">
        <v>10</v>
      </c>
      <c r="G1263" s="16">
        <f>Table1[[#This Row],[QUANTITA'']]*Table1[[#This Row],[PREZZO UNITARIO]]</f>
        <v>0</v>
      </c>
      <c r="H1263" s="17">
        <f>Table1[[#This Row],[TOTALE]]*22%</f>
        <v>0</v>
      </c>
      <c r="K1263" s="2"/>
      <c r="L1263" s="2"/>
      <c r="M1263" s="2"/>
      <c r="N1263" s="2"/>
    </row>
    <row r="1264" spans="1:14" ht="14.25" customHeight="1">
      <c r="A1264" s="13" t="s">
        <v>499</v>
      </c>
      <c r="B1264" s="14" t="s">
        <v>8</v>
      </c>
      <c r="C1264" s="14" t="s">
        <v>1398</v>
      </c>
      <c r="D1264" s="14"/>
      <c r="E1264" s="15">
        <v>30</v>
      </c>
      <c r="F1264" s="16">
        <v>37</v>
      </c>
      <c r="G1264" s="16">
        <f>Table1[[#This Row],[QUANTITA'']]*Table1[[#This Row],[PREZZO UNITARIO]]</f>
        <v>1110</v>
      </c>
      <c r="H1264" s="17">
        <f>Table1[[#This Row],[TOTALE]]*22%</f>
        <v>244.2</v>
      </c>
      <c r="K1264" s="2"/>
      <c r="L1264" s="2"/>
      <c r="M1264" s="2"/>
      <c r="N1264" s="2"/>
    </row>
    <row r="1265" spans="1:14" ht="14.25" customHeight="1">
      <c r="A1265" s="13" t="s">
        <v>500</v>
      </c>
      <c r="B1265" s="14" t="s">
        <v>8</v>
      </c>
      <c r="C1265" s="14" t="s">
        <v>1398</v>
      </c>
      <c r="D1265" s="14" t="s">
        <v>10</v>
      </c>
      <c r="E1265" s="15">
        <v>0</v>
      </c>
      <c r="F1265" s="16">
        <v>31</v>
      </c>
      <c r="G1265" s="16">
        <f>Table1[[#This Row],[QUANTITA'']]*Table1[[#This Row],[PREZZO UNITARIO]]</f>
        <v>0</v>
      </c>
      <c r="H1265" s="17">
        <f>Table1[[#This Row],[TOTALE]]*22%</f>
        <v>0</v>
      </c>
      <c r="K1265" s="2"/>
      <c r="L1265" s="2"/>
      <c r="M1265" s="2"/>
      <c r="N1265" s="2"/>
    </row>
    <row r="1266" spans="1:14" ht="14.25" customHeight="1">
      <c r="A1266" s="13" t="s">
        <v>501</v>
      </c>
      <c r="B1266" s="14" t="s">
        <v>8</v>
      </c>
      <c r="C1266" s="14" t="s">
        <v>1393</v>
      </c>
      <c r="D1266" s="14" t="s">
        <v>10</v>
      </c>
      <c r="E1266" s="15">
        <v>0</v>
      </c>
      <c r="F1266" s="16">
        <v>21</v>
      </c>
      <c r="G1266" s="16">
        <f>Table1[[#This Row],[QUANTITA'']]*Table1[[#This Row],[PREZZO UNITARIO]]</f>
        <v>0</v>
      </c>
      <c r="H1266" s="17">
        <f>Table1[[#This Row],[TOTALE]]*22%</f>
        <v>0</v>
      </c>
      <c r="K1266" s="2"/>
      <c r="L1266" s="2"/>
      <c r="M1266" s="2"/>
      <c r="N1266" s="2"/>
    </row>
    <row r="1267" spans="1:14" ht="14.25" customHeight="1">
      <c r="A1267" s="13" t="s">
        <v>502</v>
      </c>
      <c r="B1267" s="14" t="s">
        <v>8</v>
      </c>
      <c r="C1267" s="14" t="s">
        <v>1393</v>
      </c>
      <c r="D1267" s="14" t="s">
        <v>10</v>
      </c>
      <c r="E1267" s="15">
        <v>0</v>
      </c>
      <c r="F1267" s="16">
        <v>30</v>
      </c>
      <c r="G1267" s="16">
        <f>Table1[[#This Row],[QUANTITA'']]*Table1[[#This Row],[PREZZO UNITARIO]]</f>
        <v>0</v>
      </c>
      <c r="H1267" s="17">
        <f>Table1[[#This Row],[TOTALE]]*22%</f>
        <v>0</v>
      </c>
      <c r="K1267" s="2"/>
      <c r="L1267" s="2"/>
      <c r="M1267" s="2"/>
      <c r="N1267" s="2"/>
    </row>
    <row r="1268" spans="1:14" ht="14.25" customHeight="1">
      <c r="A1268" s="13" t="s">
        <v>502</v>
      </c>
      <c r="B1268" s="14" t="s">
        <v>8</v>
      </c>
      <c r="C1268" s="14" t="s">
        <v>1393</v>
      </c>
      <c r="D1268" s="14"/>
      <c r="E1268" s="15">
        <v>20</v>
      </c>
      <c r="F1268" s="16">
        <v>33</v>
      </c>
      <c r="G1268" s="16">
        <f>Table1[[#This Row],[QUANTITA'']]*Table1[[#This Row],[PREZZO UNITARIO]]</f>
        <v>660</v>
      </c>
      <c r="H1268" s="17">
        <f>Table1[[#This Row],[TOTALE]]*22%</f>
        <v>145.19999999999999</v>
      </c>
      <c r="K1268" s="2"/>
      <c r="L1268" s="2"/>
      <c r="M1268" s="2"/>
      <c r="N1268" s="2"/>
    </row>
    <row r="1269" spans="1:14" ht="14.25" customHeight="1">
      <c r="A1269" s="13" t="s">
        <v>502</v>
      </c>
      <c r="B1269" s="14" t="s">
        <v>8</v>
      </c>
      <c r="C1269" s="14" t="s">
        <v>1393</v>
      </c>
      <c r="D1269" s="14"/>
      <c r="E1269" s="15">
        <v>30</v>
      </c>
      <c r="F1269" s="16">
        <v>23</v>
      </c>
      <c r="G1269" s="16">
        <f>Table1[[#This Row],[QUANTITA'']]*Table1[[#This Row],[PREZZO UNITARIO]]</f>
        <v>690</v>
      </c>
      <c r="H1269" s="17">
        <f>Table1[[#This Row],[TOTALE]]*22%</f>
        <v>151.80000000000001</v>
      </c>
      <c r="K1269" s="2"/>
      <c r="L1269" s="2"/>
      <c r="M1269" s="2"/>
      <c r="N1269" s="2"/>
    </row>
    <row r="1270" spans="1:14" ht="14.25" customHeight="1">
      <c r="A1270" s="13" t="s">
        <v>503</v>
      </c>
      <c r="B1270" s="14" t="s">
        <v>8</v>
      </c>
      <c r="C1270" s="14" t="s">
        <v>1393</v>
      </c>
      <c r="D1270" s="14"/>
      <c r="E1270" s="15">
        <v>30</v>
      </c>
      <c r="F1270" s="16">
        <v>24</v>
      </c>
      <c r="G1270" s="16">
        <f>Table1[[#This Row],[QUANTITA'']]*Table1[[#This Row],[PREZZO UNITARIO]]</f>
        <v>720</v>
      </c>
      <c r="H1270" s="17">
        <f>Table1[[#This Row],[TOTALE]]*22%</f>
        <v>158.4</v>
      </c>
      <c r="K1270" s="2"/>
      <c r="L1270" s="2"/>
      <c r="M1270" s="2"/>
      <c r="N1270" s="2"/>
    </row>
    <row r="1271" spans="1:14" ht="14.25" customHeight="1">
      <c r="A1271" s="13" t="s">
        <v>503</v>
      </c>
      <c r="B1271" s="14" t="s">
        <v>8</v>
      </c>
      <c r="C1271" s="14" t="s">
        <v>1393</v>
      </c>
      <c r="D1271" s="14" t="s">
        <v>10</v>
      </c>
      <c r="E1271" s="15">
        <v>0</v>
      </c>
      <c r="F1271" s="16">
        <v>37</v>
      </c>
      <c r="G1271" s="16">
        <f>Table1[[#This Row],[QUANTITA'']]*Table1[[#This Row],[PREZZO UNITARIO]]</f>
        <v>0</v>
      </c>
      <c r="H1271" s="17">
        <f>Table1[[#This Row],[TOTALE]]*22%</f>
        <v>0</v>
      </c>
      <c r="K1271" s="2"/>
      <c r="L1271" s="2"/>
      <c r="M1271" s="2"/>
      <c r="N1271" s="2"/>
    </row>
    <row r="1272" spans="1:14" ht="14.25" customHeight="1">
      <c r="A1272" s="13" t="s">
        <v>503</v>
      </c>
      <c r="B1272" s="14" t="s">
        <v>8</v>
      </c>
      <c r="C1272" s="14" t="s">
        <v>1393</v>
      </c>
      <c r="D1272" s="14"/>
      <c r="E1272" s="15">
        <v>20</v>
      </c>
      <c r="F1272" s="16">
        <v>10</v>
      </c>
      <c r="G1272" s="16">
        <f>Table1[[#This Row],[QUANTITA'']]*Table1[[#This Row],[PREZZO UNITARIO]]</f>
        <v>200</v>
      </c>
      <c r="H1272" s="17">
        <f>Table1[[#This Row],[TOTALE]]*22%</f>
        <v>44</v>
      </c>
      <c r="K1272" s="2"/>
      <c r="L1272" s="2"/>
      <c r="M1272" s="2"/>
      <c r="N1272" s="2"/>
    </row>
    <row r="1273" spans="1:14" ht="14.25" customHeight="1">
      <c r="A1273" s="13" t="s">
        <v>504</v>
      </c>
      <c r="B1273" s="14" t="s">
        <v>8</v>
      </c>
      <c r="C1273" s="14" t="s">
        <v>1393</v>
      </c>
      <c r="D1273" s="14"/>
      <c r="E1273" s="15">
        <v>30</v>
      </c>
      <c r="F1273" s="16">
        <v>26</v>
      </c>
      <c r="G1273" s="16">
        <f>Table1[[#This Row],[QUANTITA'']]*Table1[[#This Row],[PREZZO UNITARIO]]</f>
        <v>780</v>
      </c>
      <c r="H1273" s="17">
        <f>Table1[[#This Row],[TOTALE]]*22%</f>
        <v>171.6</v>
      </c>
      <c r="K1273" s="2"/>
      <c r="L1273" s="2"/>
      <c r="M1273" s="2"/>
      <c r="N1273" s="2"/>
    </row>
    <row r="1274" spans="1:14" ht="14.25" customHeight="1">
      <c r="A1274" s="13" t="s">
        <v>504</v>
      </c>
      <c r="B1274" s="14" t="s">
        <v>8</v>
      </c>
      <c r="C1274" s="14" t="s">
        <v>1393</v>
      </c>
      <c r="D1274" s="14" t="s">
        <v>10</v>
      </c>
      <c r="E1274" s="15">
        <v>0</v>
      </c>
      <c r="F1274" s="16">
        <v>11</v>
      </c>
      <c r="G1274" s="16">
        <f>Table1[[#This Row],[QUANTITA'']]*Table1[[#This Row],[PREZZO UNITARIO]]</f>
        <v>0</v>
      </c>
      <c r="H1274" s="17">
        <f>Table1[[#This Row],[TOTALE]]*22%</f>
        <v>0</v>
      </c>
      <c r="K1274" s="2"/>
      <c r="L1274" s="2"/>
      <c r="M1274" s="2"/>
      <c r="N1274" s="2"/>
    </row>
    <row r="1275" spans="1:14" ht="14.25" customHeight="1">
      <c r="A1275" s="13" t="s">
        <v>504</v>
      </c>
      <c r="B1275" s="14" t="s">
        <v>8</v>
      </c>
      <c r="C1275" s="14" t="s">
        <v>1393</v>
      </c>
      <c r="D1275" s="14"/>
      <c r="E1275" s="15">
        <v>20</v>
      </c>
      <c r="F1275" s="16">
        <v>11</v>
      </c>
      <c r="G1275" s="16">
        <f>Table1[[#This Row],[QUANTITA'']]*Table1[[#This Row],[PREZZO UNITARIO]]</f>
        <v>220</v>
      </c>
      <c r="H1275" s="17">
        <f>Table1[[#This Row],[TOTALE]]*22%</f>
        <v>48.4</v>
      </c>
      <c r="K1275" s="2"/>
      <c r="L1275" s="2"/>
      <c r="M1275" s="2"/>
      <c r="N1275" s="2"/>
    </row>
    <row r="1276" spans="1:14" ht="14.25" customHeight="1">
      <c r="A1276" s="13" t="s">
        <v>506</v>
      </c>
      <c r="B1276" s="14" t="s">
        <v>8</v>
      </c>
      <c r="C1276" s="14" t="s">
        <v>1391</v>
      </c>
      <c r="D1276" s="14" t="s">
        <v>10</v>
      </c>
      <c r="E1276" s="15">
        <v>0</v>
      </c>
      <c r="F1276" s="16">
        <v>19</v>
      </c>
      <c r="G1276" s="16">
        <f>Table1[[#This Row],[QUANTITA'']]*Table1[[#This Row],[PREZZO UNITARIO]]</f>
        <v>0</v>
      </c>
      <c r="H1276" s="17">
        <f>Table1[[#This Row],[TOTALE]]*22%</f>
        <v>0</v>
      </c>
      <c r="K1276" s="2"/>
      <c r="L1276" s="2"/>
      <c r="M1276" s="2"/>
      <c r="N1276" s="2"/>
    </row>
    <row r="1277" spans="1:14" ht="14.25" customHeight="1">
      <c r="A1277" s="13" t="s">
        <v>507</v>
      </c>
      <c r="B1277" s="14" t="s">
        <v>8</v>
      </c>
      <c r="C1277" s="14" t="s">
        <v>1398</v>
      </c>
      <c r="D1277" s="14" t="s">
        <v>10</v>
      </c>
      <c r="E1277" s="15">
        <v>0</v>
      </c>
      <c r="F1277" s="16">
        <v>23</v>
      </c>
      <c r="G1277" s="16">
        <f>Table1[[#This Row],[QUANTITA'']]*Table1[[#This Row],[PREZZO UNITARIO]]</f>
        <v>0</v>
      </c>
      <c r="H1277" s="17">
        <f>Table1[[#This Row],[TOTALE]]*22%</f>
        <v>0</v>
      </c>
      <c r="K1277" s="2"/>
      <c r="L1277" s="2"/>
      <c r="M1277" s="2"/>
      <c r="N1277" s="2"/>
    </row>
    <row r="1278" spans="1:14" ht="14.25" customHeight="1">
      <c r="A1278" s="13" t="s">
        <v>508</v>
      </c>
      <c r="B1278" s="14" t="s">
        <v>8</v>
      </c>
      <c r="C1278" s="14" t="s">
        <v>1398</v>
      </c>
      <c r="D1278" s="14" t="s">
        <v>10</v>
      </c>
      <c r="E1278" s="15">
        <v>0</v>
      </c>
      <c r="F1278" s="16">
        <v>32</v>
      </c>
      <c r="G1278" s="16">
        <f>Table1[[#This Row],[QUANTITA'']]*Table1[[#This Row],[PREZZO UNITARIO]]</f>
        <v>0</v>
      </c>
      <c r="H1278" s="17">
        <f>Table1[[#This Row],[TOTALE]]*22%</f>
        <v>0</v>
      </c>
      <c r="K1278" s="2"/>
      <c r="L1278" s="2"/>
      <c r="M1278" s="2"/>
      <c r="N1278" s="2"/>
    </row>
    <row r="1279" spans="1:14" ht="14.25" customHeight="1">
      <c r="A1279" s="13" t="s">
        <v>509</v>
      </c>
      <c r="B1279" s="14" t="s">
        <v>8</v>
      </c>
      <c r="C1279" s="14" t="s">
        <v>1399</v>
      </c>
      <c r="D1279" s="14"/>
      <c r="E1279" s="15">
        <v>20</v>
      </c>
      <c r="F1279" s="16">
        <v>13</v>
      </c>
      <c r="G1279" s="16">
        <f>Table1[[#This Row],[QUANTITA'']]*Table1[[#This Row],[PREZZO UNITARIO]]</f>
        <v>260</v>
      </c>
      <c r="H1279" s="17">
        <f>Table1[[#This Row],[TOTALE]]*22%</f>
        <v>57.2</v>
      </c>
      <c r="K1279" s="2"/>
      <c r="L1279" s="2"/>
      <c r="M1279" s="2"/>
      <c r="N1279" s="2"/>
    </row>
    <row r="1280" spans="1:14" ht="14.25" customHeight="1">
      <c r="A1280" s="13" t="s">
        <v>509</v>
      </c>
      <c r="B1280" s="14" t="s">
        <v>8</v>
      </c>
      <c r="C1280" s="14" t="s">
        <v>1399</v>
      </c>
      <c r="D1280" s="14" t="s">
        <v>10</v>
      </c>
      <c r="E1280" s="15">
        <v>0</v>
      </c>
      <c r="F1280" s="16">
        <v>38</v>
      </c>
      <c r="G1280" s="16">
        <f>Table1[[#This Row],[QUANTITA'']]*Table1[[#This Row],[PREZZO UNITARIO]]</f>
        <v>0</v>
      </c>
      <c r="H1280" s="17">
        <f>Table1[[#This Row],[TOTALE]]*22%</f>
        <v>0</v>
      </c>
      <c r="K1280" s="2"/>
      <c r="L1280" s="2"/>
      <c r="M1280" s="2"/>
      <c r="N1280" s="2"/>
    </row>
    <row r="1281" spans="1:14" ht="14.25" customHeight="1">
      <c r="A1281" s="13" t="s">
        <v>509</v>
      </c>
      <c r="B1281" s="14" t="s">
        <v>8</v>
      </c>
      <c r="C1281" s="14" t="s">
        <v>1399</v>
      </c>
      <c r="D1281" s="14"/>
      <c r="E1281" s="15">
        <v>30</v>
      </c>
      <c r="F1281" s="16">
        <v>33</v>
      </c>
      <c r="G1281" s="16">
        <f>Table1[[#This Row],[QUANTITA'']]*Table1[[#This Row],[PREZZO UNITARIO]]</f>
        <v>990</v>
      </c>
      <c r="H1281" s="17">
        <f>Table1[[#This Row],[TOTALE]]*22%</f>
        <v>217.8</v>
      </c>
      <c r="K1281" s="2"/>
      <c r="L1281" s="2"/>
      <c r="M1281" s="2"/>
      <c r="N1281" s="2"/>
    </row>
    <row r="1282" spans="1:14" ht="14.25" customHeight="1">
      <c r="A1282" s="13" t="s">
        <v>510</v>
      </c>
      <c r="B1282" s="14" t="s">
        <v>8</v>
      </c>
      <c r="C1282" s="14" t="s">
        <v>1391</v>
      </c>
      <c r="D1282" s="14" t="s">
        <v>10</v>
      </c>
      <c r="E1282" s="15">
        <v>0</v>
      </c>
      <c r="F1282" s="16">
        <v>25</v>
      </c>
      <c r="G1282" s="16">
        <f>Table1[[#This Row],[QUANTITA'']]*Table1[[#This Row],[PREZZO UNITARIO]]</f>
        <v>0</v>
      </c>
      <c r="H1282" s="17">
        <f>Table1[[#This Row],[TOTALE]]*22%</f>
        <v>0</v>
      </c>
      <c r="K1282" s="2"/>
      <c r="L1282" s="2"/>
      <c r="M1282" s="2"/>
      <c r="N1282" s="2"/>
    </row>
    <row r="1283" spans="1:14" ht="14.25" customHeight="1">
      <c r="A1283" s="13" t="s">
        <v>511</v>
      </c>
      <c r="B1283" s="14" t="s">
        <v>8</v>
      </c>
      <c r="C1283" s="14" t="s">
        <v>70</v>
      </c>
      <c r="D1283" s="14" t="s">
        <v>10</v>
      </c>
      <c r="E1283" s="15">
        <v>0</v>
      </c>
      <c r="F1283" s="16">
        <v>40</v>
      </c>
      <c r="G1283" s="16">
        <f>Table1[[#This Row],[QUANTITA'']]*Table1[[#This Row],[PREZZO UNITARIO]]</f>
        <v>0</v>
      </c>
      <c r="H1283" s="17">
        <f>Table1[[#This Row],[TOTALE]]*22%</f>
        <v>0</v>
      </c>
      <c r="K1283" s="2"/>
      <c r="L1283" s="2"/>
      <c r="M1283" s="2"/>
      <c r="N1283" s="2"/>
    </row>
    <row r="1284" spans="1:14" ht="14.25" customHeight="1">
      <c r="A1284" s="13" t="s">
        <v>513</v>
      </c>
      <c r="B1284" s="14" t="s">
        <v>8</v>
      </c>
      <c r="C1284" s="14" t="s">
        <v>1391</v>
      </c>
      <c r="D1284" s="14" t="s">
        <v>10</v>
      </c>
      <c r="E1284" s="15">
        <v>0</v>
      </c>
      <c r="F1284" s="16">
        <v>28</v>
      </c>
      <c r="G1284" s="16">
        <f>Table1[[#This Row],[QUANTITA'']]*Table1[[#This Row],[PREZZO UNITARIO]]</f>
        <v>0</v>
      </c>
      <c r="H1284" s="17">
        <f>Table1[[#This Row],[TOTALE]]*22%</f>
        <v>0</v>
      </c>
      <c r="K1284" s="2"/>
      <c r="L1284" s="2"/>
      <c r="M1284" s="2"/>
      <c r="N1284" s="2"/>
    </row>
    <row r="1285" spans="1:14" ht="14.25" customHeight="1">
      <c r="A1285" s="13" t="s">
        <v>517</v>
      </c>
      <c r="B1285" s="14" t="s">
        <v>8</v>
      </c>
      <c r="C1285" s="14" t="s">
        <v>1398</v>
      </c>
      <c r="D1285" s="14" t="s">
        <v>10</v>
      </c>
      <c r="E1285" s="15">
        <v>0</v>
      </c>
      <c r="F1285" s="16">
        <v>13</v>
      </c>
      <c r="G1285" s="16">
        <f>Table1[[#This Row],[QUANTITA'']]*Table1[[#This Row],[PREZZO UNITARIO]]</f>
        <v>0</v>
      </c>
      <c r="H1285" s="17">
        <f>Table1[[#This Row],[TOTALE]]*22%</f>
        <v>0</v>
      </c>
      <c r="K1285" s="2"/>
      <c r="L1285" s="2"/>
      <c r="M1285" s="2"/>
      <c r="N1285" s="2"/>
    </row>
    <row r="1286" spans="1:14" ht="14.25" customHeight="1">
      <c r="A1286" s="13" t="s">
        <v>520</v>
      </c>
      <c r="B1286" s="14" t="s">
        <v>8</v>
      </c>
      <c r="C1286" s="14" t="s">
        <v>1391</v>
      </c>
      <c r="D1286" s="14"/>
      <c r="E1286" s="15">
        <v>30</v>
      </c>
      <c r="F1286" s="16">
        <v>38</v>
      </c>
      <c r="G1286" s="16">
        <f>Table1[[#This Row],[QUANTITA'']]*Table1[[#This Row],[PREZZO UNITARIO]]</f>
        <v>1140</v>
      </c>
      <c r="H1286" s="17">
        <f>Table1[[#This Row],[TOTALE]]*22%</f>
        <v>250.8</v>
      </c>
      <c r="K1286" s="2"/>
      <c r="L1286" s="2"/>
      <c r="M1286" s="2"/>
      <c r="N1286" s="2"/>
    </row>
    <row r="1287" spans="1:14" ht="14.25" customHeight="1">
      <c r="A1287" s="13" t="s">
        <v>521</v>
      </c>
      <c r="B1287" s="14" t="s">
        <v>8</v>
      </c>
      <c r="C1287" s="14" t="s">
        <v>1399</v>
      </c>
      <c r="D1287" s="14"/>
      <c r="E1287" s="15">
        <v>20</v>
      </c>
      <c r="F1287" s="16">
        <v>40</v>
      </c>
      <c r="G1287" s="16">
        <f>Table1[[#This Row],[QUANTITA'']]*Table1[[#This Row],[PREZZO UNITARIO]]</f>
        <v>800</v>
      </c>
      <c r="H1287" s="17">
        <f>Table1[[#This Row],[TOTALE]]*22%</f>
        <v>176</v>
      </c>
      <c r="K1287" s="2"/>
      <c r="L1287" s="2"/>
      <c r="M1287" s="2"/>
      <c r="N1287" s="2"/>
    </row>
    <row r="1288" spans="1:14" ht="14.25" customHeight="1">
      <c r="A1288" s="13" t="s">
        <v>521</v>
      </c>
      <c r="B1288" s="14" t="s">
        <v>8</v>
      </c>
      <c r="C1288" s="14" t="s">
        <v>1399</v>
      </c>
      <c r="D1288" s="14"/>
      <c r="E1288" s="15">
        <v>30</v>
      </c>
      <c r="F1288" s="16">
        <v>16</v>
      </c>
      <c r="G1288" s="16">
        <f>Table1[[#This Row],[QUANTITA'']]*Table1[[#This Row],[PREZZO UNITARIO]]</f>
        <v>480</v>
      </c>
      <c r="H1288" s="17">
        <f>Table1[[#This Row],[TOTALE]]*22%</f>
        <v>105.6</v>
      </c>
      <c r="K1288" s="2"/>
      <c r="L1288" s="2"/>
      <c r="M1288" s="2"/>
      <c r="N1288" s="2"/>
    </row>
    <row r="1289" spans="1:14" ht="14.25" customHeight="1">
      <c r="A1289" s="13" t="s">
        <v>521</v>
      </c>
      <c r="B1289" s="14" t="s">
        <v>8</v>
      </c>
      <c r="C1289" s="14" t="s">
        <v>1399</v>
      </c>
      <c r="D1289" s="14" t="s">
        <v>10</v>
      </c>
      <c r="E1289" s="15">
        <v>0</v>
      </c>
      <c r="F1289" s="16">
        <v>13</v>
      </c>
      <c r="G1289" s="16">
        <f>Table1[[#This Row],[QUANTITA'']]*Table1[[#This Row],[PREZZO UNITARIO]]</f>
        <v>0</v>
      </c>
      <c r="H1289" s="17">
        <f>Table1[[#This Row],[TOTALE]]*22%</f>
        <v>0</v>
      </c>
      <c r="K1289" s="2"/>
      <c r="L1289" s="2"/>
      <c r="M1289" s="2"/>
      <c r="N1289" s="2"/>
    </row>
    <row r="1290" spans="1:14" ht="14.25" customHeight="1">
      <c r="A1290" s="13" t="s">
        <v>524</v>
      </c>
      <c r="B1290" s="14" t="s">
        <v>8</v>
      </c>
      <c r="C1290" s="14" t="s">
        <v>1393</v>
      </c>
      <c r="D1290" s="14"/>
      <c r="E1290" s="15">
        <v>20</v>
      </c>
      <c r="F1290" s="16">
        <v>34</v>
      </c>
      <c r="G1290" s="16">
        <f>Table1[[#This Row],[QUANTITA'']]*Table1[[#This Row],[PREZZO UNITARIO]]</f>
        <v>680</v>
      </c>
      <c r="H1290" s="17">
        <f>Table1[[#This Row],[TOTALE]]*22%</f>
        <v>149.6</v>
      </c>
      <c r="K1290" s="2"/>
      <c r="L1290" s="2"/>
      <c r="M1290" s="2"/>
      <c r="N1290" s="2"/>
    </row>
    <row r="1291" spans="1:14" ht="14.25" customHeight="1">
      <c r="A1291" s="13" t="s">
        <v>524</v>
      </c>
      <c r="B1291" s="14" t="s">
        <v>8</v>
      </c>
      <c r="C1291" s="14" t="s">
        <v>1393</v>
      </c>
      <c r="D1291" s="14"/>
      <c r="E1291" s="15">
        <v>30</v>
      </c>
      <c r="F1291" s="16">
        <v>13</v>
      </c>
      <c r="G1291" s="16">
        <f>Table1[[#This Row],[QUANTITA'']]*Table1[[#This Row],[PREZZO UNITARIO]]</f>
        <v>390</v>
      </c>
      <c r="H1291" s="17">
        <f>Table1[[#This Row],[TOTALE]]*22%</f>
        <v>85.8</v>
      </c>
      <c r="K1291" s="2"/>
      <c r="L1291" s="2"/>
      <c r="M1291" s="2"/>
      <c r="N1291" s="2"/>
    </row>
    <row r="1292" spans="1:14" ht="14.25" customHeight="1">
      <c r="A1292" s="13" t="s">
        <v>524</v>
      </c>
      <c r="B1292" s="14" t="s">
        <v>8</v>
      </c>
      <c r="C1292" s="14" t="s">
        <v>1393</v>
      </c>
      <c r="D1292" s="14" t="s">
        <v>10</v>
      </c>
      <c r="E1292" s="15">
        <v>0</v>
      </c>
      <c r="F1292" s="16">
        <v>33</v>
      </c>
      <c r="G1292" s="16">
        <f>Table1[[#This Row],[QUANTITA'']]*Table1[[#This Row],[PREZZO UNITARIO]]</f>
        <v>0</v>
      </c>
      <c r="H1292" s="17">
        <f>Table1[[#This Row],[TOTALE]]*22%</f>
        <v>0</v>
      </c>
      <c r="K1292" s="2"/>
      <c r="L1292" s="2"/>
      <c r="M1292" s="2"/>
      <c r="N1292" s="2"/>
    </row>
    <row r="1293" spans="1:14" ht="14.25" customHeight="1">
      <c r="A1293" s="13" t="s">
        <v>525</v>
      </c>
      <c r="B1293" s="14" t="s">
        <v>8</v>
      </c>
      <c r="C1293" s="14" t="s">
        <v>70</v>
      </c>
      <c r="D1293" s="14" t="s">
        <v>10</v>
      </c>
      <c r="E1293" s="15">
        <v>0</v>
      </c>
      <c r="F1293" s="16">
        <v>40</v>
      </c>
      <c r="G1293" s="16">
        <f>Table1[[#This Row],[QUANTITA'']]*Table1[[#This Row],[PREZZO UNITARIO]]</f>
        <v>0</v>
      </c>
      <c r="H1293" s="17">
        <f>Table1[[#This Row],[TOTALE]]*22%</f>
        <v>0</v>
      </c>
      <c r="K1293" s="2"/>
      <c r="L1293" s="2"/>
      <c r="M1293" s="2"/>
      <c r="N1293" s="2"/>
    </row>
    <row r="1294" spans="1:14" ht="14.25" customHeight="1">
      <c r="A1294" s="13" t="s">
        <v>529</v>
      </c>
      <c r="B1294" s="14" t="s">
        <v>8</v>
      </c>
      <c r="C1294" s="14" t="s">
        <v>70</v>
      </c>
      <c r="D1294" s="14" t="s">
        <v>10</v>
      </c>
      <c r="E1294" s="15">
        <v>0</v>
      </c>
      <c r="F1294" s="16">
        <v>29</v>
      </c>
      <c r="G1294" s="16">
        <f>Table1[[#This Row],[QUANTITA'']]*Table1[[#This Row],[PREZZO UNITARIO]]</f>
        <v>0</v>
      </c>
      <c r="H1294" s="17">
        <f>Table1[[#This Row],[TOTALE]]*22%</f>
        <v>0</v>
      </c>
      <c r="K1294" s="2"/>
      <c r="L1294" s="2"/>
      <c r="M1294" s="2"/>
      <c r="N1294" s="2"/>
    </row>
    <row r="1295" spans="1:14" ht="14.25" customHeight="1">
      <c r="A1295" s="13" t="s">
        <v>530</v>
      </c>
      <c r="B1295" s="14" t="s">
        <v>8</v>
      </c>
      <c r="C1295" s="14" t="s">
        <v>1391</v>
      </c>
      <c r="D1295" s="14" t="s">
        <v>10</v>
      </c>
      <c r="E1295" s="15">
        <v>0</v>
      </c>
      <c r="F1295" s="16">
        <v>39</v>
      </c>
      <c r="G1295" s="16">
        <f>Table1[[#This Row],[QUANTITA'']]*Table1[[#This Row],[PREZZO UNITARIO]]</f>
        <v>0</v>
      </c>
      <c r="H1295" s="17">
        <f>Table1[[#This Row],[TOTALE]]*22%</f>
        <v>0</v>
      </c>
      <c r="K1295" s="2"/>
      <c r="L1295" s="2"/>
      <c r="M1295" s="2"/>
      <c r="N1295" s="2"/>
    </row>
    <row r="1296" spans="1:14" ht="14.25" customHeight="1">
      <c r="A1296" s="13" t="s">
        <v>530</v>
      </c>
      <c r="B1296" s="14" t="s">
        <v>8</v>
      </c>
      <c r="C1296" s="14" t="s">
        <v>1391</v>
      </c>
      <c r="D1296" s="14"/>
      <c r="E1296" s="15">
        <v>20</v>
      </c>
      <c r="F1296" s="16">
        <v>24</v>
      </c>
      <c r="G1296" s="16">
        <f>Table1[[#This Row],[QUANTITA'']]*Table1[[#This Row],[PREZZO UNITARIO]]</f>
        <v>480</v>
      </c>
      <c r="H1296" s="17">
        <f>Table1[[#This Row],[TOTALE]]*22%</f>
        <v>105.6</v>
      </c>
      <c r="K1296" s="2"/>
      <c r="L1296" s="2"/>
      <c r="M1296" s="2"/>
      <c r="N1296" s="2"/>
    </row>
    <row r="1297" spans="1:14" ht="14.25" customHeight="1">
      <c r="A1297" s="13" t="s">
        <v>530</v>
      </c>
      <c r="B1297" s="14" t="s">
        <v>8</v>
      </c>
      <c r="C1297" s="14" t="s">
        <v>1391</v>
      </c>
      <c r="D1297" s="14"/>
      <c r="E1297" s="15">
        <v>30</v>
      </c>
      <c r="F1297" s="16">
        <v>32</v>
      </c>
      <c r="G1297" s="16">
        <f>Table1[[#This Row],[QUANTITA'']]*Table1[[#This Row],[PREZZO UNITARIO]]</f>
        <v>960</v>
      </c>
      <c r="H1297" s="17">
        <f>Table1[[#This Row],[TOTALE]]*22%</f>
        <v>211.2</v>
      </c>
      <c r="K1297" s="2"/>
      <c r="L1297" s="2"/>
      <c r="M1297" s="2"/>
      <c r="N1297" s="2"/>
    </row>
    <row r="1298" spans="1:14" ht="14.25" customHeight="1">
      <c r="A1298" s="13" t="s">
        <v>530</v>
      </c>
      <c r="B1298" s="14" t="s">
        <v>8</v>
      </c>
      <c r="C1298" s="14" t="s">
        <v>1391</v>
      </c>
      <c r="D1298" s="14"/>
      <c r="E1298" s="15">
        <v>20</v>
      </c>
      <c r="F1298" s="16">
        <v>19</v>
      </c>
      <c r="G1298" s="16">
        <f>Table1[[#This Row],[QUANTITA'']]*Table1[[#This Row],[PREZZO UNITARIO]]</f>
        <v>380</v>
      </c>
      <c r="H1298" s="17">
        <f>Table1[[#This Row],[TOTALE]]*22%</f>
        <v>83.6</v>
      </c>
      <c r="K1298" s="2"/>
      <c r="L1298" s="2"/>
      <c r="M1298" s="2"/>
      <c r="N1298" s="2"/>
    </row>
    <row r="1299" spans="1:14" ht="14.25" customHeight="1">
      <c r="A1299" s="13" t="s">
        <v>531</v>
      </c>
      <c r="B1299" s="14" t="s">
        <v>8</v>
      </c>
      <c r="C1299" s="14" t="s">
        <v>1400</v>
      </c>
      <c r="D1299" s="14" t="s">
        <v>10</v>
      </c>
      <c r="E1299" s="15">
        <v>0</v>
      </c>
      <c r="F1299" s="16">
        <v>25</v>
      </c>
      <c r="G1299" s="16">
        <f>Table1[[#This Row],[QUANTITA'']]*Table1[[#This Row],[PREZZO UNITARIO]]</f>
        <v>0</v>
      </c>
      <c r="H1299" s="17">
        <f>Table1[[#This Row],[TOTALE]]*22%</f>
        <v>0</v>
      </c>
      <c r="K1299" s="2"/>
      <c r="L1299" s="2"/>
      <c r="M1299" s="2"/>
      <c r="N1299" s="2"/>
    </row>
    <row r="1300" spans="1:14" ht="14.25" customHeight="1">
      <c r="A1300" s="13" t="s">
        <v>531</v>
      </c>
      <c r="B1300" s="14" t="s">
        <v>8</v>
      </c>
      <c r="C1300" s="14" t="s">
        <v>1400</v>
      </c>
      <c r="D1300" s="14"/>
      <c r="E1300" s="15">
        <v>20</v>
      </c>
      <c r="F1300" s="16">
        <v>23</v>
      </c>
      <c r="G1300" s="16">
        <f>Table1[[#This Row],[QUANTITA'']]*Table1[[#This Row],[PREZZO UNITARIO]]</f>
        <v>460</v>
      </c>
      <c r="H1300" s="17">
        <f>Table1[[#This Row],[TOTALE]]*22%</f>
        <v>101.2</v>
      </c>
      <c r="K1300" s="2"/>
      <c r="L1300" s="2"/>
      <c r="M1300" s="2"/>
      <c r="N1300" s="2"/>
    </row>
    <row r="1301" spans="1:14" ht="14.25" customHeight="1">
      <c r="A1301" s="13" t="s">
        <v>532</v>
      </c>
      <c r="B1301" s="14" t="s">
        <v>8</v>
      </c>
      <c r="C1301" s="14" t="s">
        <v>1393</v>
      </c>
      <c r="D1301" s="14" t="s">
        <v>10</v>
      </c>
      <c r="E1301" s="15">
        <v>0</v>
      </c>
      <c r="F1301" s="16">
        <v>34</v>
      </c>
      <c r="G1301" s="16">
        <f>Table1[[#This Row],[QUANTITA'']]*Table1[[#This Row],[PREZZO UNITARIO]]</f>
        <v>0</v>
      </c>
      <c r="H1301" s="17">
        <f>Table1[[#This Row],[TOTALE]]*22%</f>
        <v>0</v>
      </c>
      <c r="K1301" s="2"/>
      <c r="L1301" s="2"/>
      <c r="M1301" s="2"/>
      <c r="N1301" s="2"/>
    </row>
    <row r="1302" spans="1:14" ht="14.25" customHeight="1">
      <c r="A1302" s="13" t="s">
        <v>532</v>
      </c>
      <c r="B1302" s="14" t="s">
        <v>8</v>
      </c>
      <c r="C1302" s="14" t="s">
        <v>1393</v>
      </c>
      <c r="D1302" s="14"/>
      <c r="E1302" s="15">
        <v>30</v>
      </c>
      <c r="F1302" s="16">
        <v>18</v>
      </c>
      <c r="G1302" s="16">
        <f>Table1[[#This Row],[QUANTITA'']]*Table1[[#This Row],[PREZZO UNITARIO]]</f>
        <v>540</v>
      </c>
      <c r="H1302" s="17">
        <f>Table1[[#This Row],[TOTALE]]*22%</f>
        <v>118.8</v>
      </c>
      <c r="K1302" s="2"/>
      <c r="L1302" s="2"/>
      <c r="M1302" s="2"/>
      <c r="N1302" s="2"/>
    </row>
    <row r="1303" spans="1:14" ht="14.25" customHeight="1">
      <c r="A1303" s="13" t="s">
        <v>532</v>
      </c>
      <c r="B1303" s="14" t="s">
        <v>8</v>
      </c>
      <c r="C1303" s="14" t="s">
        <v>1393</v>
      </c>
      <c r="D1303" s="14"/>
      <c r="E1303" s="15">
        <v>20</v>
      </c>
      <c r="F1303" s="16">
        <v>19</v>
      </c>
      <c r="G1303" s="16">
        <f>Table1[[#This Row],[QUANTITA'']]*Table1[[#This Row],[PREZZO UNITARIO]]</f>
        <v>380</v>
      </c>
      <c r="H1303" s="17">
        <f>Table1[[#This Row],[TOTALE]]*22%</f>
        <v>83.6</v>
      </c>
      <c r="K1303" s="2"/>
      <c r="L1303" s="2"/>
      <c r="M1303" s="2"/>
      <c r="N1303" s="2"/>
    </row>
    <row r="1304" spans="1:14" ht="14.25" customHeight="1">
      <c r="A1304" s="13" t="s">
        <v>533</v>
      </c>
      <c r="B1304" s="14" t="s">
        <v>8</v>
      </c>
      <c r="C1304" s="14" t="s">
        <v>1398</v>
      </c>
      <c r="D1304" s="14"/>
      <c r="E1304" s="15">
        <v>20</v>
      </c>
      <c r="F1304" s="16">
        <v>29</v>
      </c>
      <c r="G1304" s="16">
        <f>Table1[[#This Row],[QUANTITA'']]*Table1[[#This Row],[PREZZO UNITARIO]]</f>
        <v>580</v>
      </c>
      <c r="H1304" s="17">
        <f>Table1[[#This Row],[TOTALE]]*22%</f>
        <v>127.6</v>
      </c>
      <c r="K1304" s="2"/>
      <c r="L1304" s="2"/>
      <c r="M1304" s="2"/>
      <c r="N1304" s="2"/>
    </row>
    <row r="1305" spans="1:14" ht="14.25" customHeight="1">
      <c r="A1305" s="13" t="s">
        <v>533</v>
      </c>
      <c r="B1305" s="14" t="s">
        <v>8</v>
      </c>
      <c r="C1305" s="14" t="s">
        <v>1398</v>
      </c>
      <c r="D1305" s="14"/>
      <c r="E1305" s="15">
        <v>30</v>
      </c>
      <c r="F1305" s="16">
        <v>33</v>
      </c>
      <c r="G1305" s="16">
        <f>Table1[[#This Row],[QUANTITA'']]*Table1[[#This Row],[PREZZO UNITARIO]]</f>
        <v>990</v>
      </c>
      <c r="H1305" s="17">
        <f>Table1[[#This Row],[TOTALE]]*22%</f>
        <v>217.8</v>
      </c>
      <c r="K1305" s="2"/>
      <c r="L1305" s="2"/>
      <c r="M1305" s="2"/>
      <c r="N1305" s="2"/>
    </row>
    <row r="1306" spans="1:14" ht="14.25" customHeight="1">
      <c r="A1306" s="13" t="s">
        <v>533</v>
      </c>
      <c r="B1306" s="14" t="s">
        <v>8</v>
      </c>
      <c r="C1306" s="14" t="s">
        <v>1398</v>
      </c>
      <c r="D1306" s="14" t="s">
        <v>10</v>
      </c>
      <c r="E1306" s="15">
        <v>0</v>
      </c>
      <c r="F1306" s="16">
        <v>22</v>
      </c>
      <c r="G1306" s="16">
        <f>Table1[[#This Row],[QUANTITA'']]*Table1[[#This Row],[PREZZO UNITARIO]]</f>
        <v>0</v>
      </c>
      <c r="H1306" s="17">
        <f>Table1[[#This Row],[TOTALE]]*22%</f>
        <v>0</v>
      </c>
      <c r="K1306" s="2"/>
      <c r="L1306" s="2"/>
      <c r="M1306" s="2"/>
      <c r="N1306" s="2"/>
    </row>
    <row r="1307" spans="1:14" ht="14.25" customHeight="1">
      <c r="A1307" s="13" t="s">
        <v>534</v>
      </c>
      <c r="B1307" s="14" t="s">
        <v>8</v>
      </c>
      <c r="C1307" s="14" t="s">
        <v>1398</v>
      </c>
      <c r="D1307" s="14" t="s">
        <v>10</v>
      </c>
      <c r="E1307" s="15">
        <v>0</v>
      </c>
      <c r="F1307" s="16">
        <v>13</v>
      </c>
      <c r="G1307" s="16">
        <f>Table1[[#This Row],[QUANTITA'']]*Table1[[#This Row],[PREZZO UNITARIO]]</f>
        <v>0</v>
      </c>
      <c r="H1307" s="17">
        <f>Table1[[#This Row],[TOTALE]]*22%</f>
        <v>0</v>
      </c>
      <c r="K1307" s="2"/>
      <c r="L1307" s="2"/>
      <c r="M1307" s="2"/>
      <c r="N1307" s="2"/>
    </row>
    <row r="1308" spans="1:14" ht="14.25" customHeight="1">
      <c r="A1308" s="13" t="s">
        <v>534</v>
      </c>
      <c r="B1308" s="14" t="s">
        <v>8</v>
      </c>
      <c r="C1308" s="14" t="s">
        <v>1398</v>
      </c>
      <c r="D1308" s="14"/>
      <c r="E1308" s="15">
        <v>30</v>
      </c>
      <c r="F1308" s="16">
        <v>20</v>
      </c>
      <c r="G1308" s="16">
        <f>Table1[[#This Row],[QUANTITA'']]*Table1[[#This Row],[PREZZO UNITARIO]]</f>
        <v>600</v>
      </c>
      <c r="H1308" s="17">
        <f>Table1[[#This Row],[TOTALE]]*22%</f>
        <v>132</v>
      </c>
      <c r="K1308" s="2"/>
      <c r="L1308" s="2"/>
      <c r="M1308" s="2"/>
      <c r="N1308" s="2"/>
    </row>
    <row r="1309" spans="1:14" ht="14.25" customHeight="1">
      <c r="A1309" s="13" t="s">
        <v>535</v>
      </c>
      <c r="B1309" s="14" t="s">
        <v>8</v>
      </c>
      <c r="C1309" s="14" t="s">
        <v>1398</v>
      </c>
      <c r="D1309" s="14"/>
      <c r="E1309" s="15">
        <v>30</v>
      </c>
      <c r="F1309" s="16">
        <v>23</v>
      </c>
      <c r="G1309" s="16">
        <f>Table1[[#This Row],[QUANTITA'']]*Table1[[#This Row],[PREZZO UNITARIO]]</f>
        <v>690</v>
      </c>
      <c r="H1309" s="17">
        <f>Table1[[#This Row],[TOTALE]]*22%</f>
        <v>151.80000000000001</v>
      </c>
      <c r="K1309" s="2"/>
      <c r="L1309" s="2"/>
      <c r="M1309" s="2"/>
      <c r="N1309" s="2"/>
    </row>
    <row r="1310" spans="1:14" ht="14.25" customHeight="1">
      <c r="A1310" s="13" t="s">
        <v>535</v>
      </c>
      <c r="B1310" s="14" t="s">
        <v>8</v>
      </c>
      <c r="C1310" s="14" t="s">
        <v>1398</v>
      </c>
      <c r="D1310" s="14" t="s">
        <v>10</v>
      </c>
      <c r="E1310" s="15">
        <v>0</v>
      </c>
      <c r="F1310" s="16">
        <v>28</v>
      </c>
      <c r="G1310" s="16">
        <f>Table1[[#This Row],[QUANTITA'']]*Table1[[#This Row],[PREZZO UNITARIO]]</f>
        <v>0</v>
      </c>
      <c r="H1310" s="17">
        <f>Table1[[#This Row],[TOTALE]]*22%</f>
        <v>0</v>
      </c>
      <c r="K1310" s="2"/>
      <c r="L1310" s="2"/>
      <c r="M1310" s="2"/>
      <c r="N1310" s="2"/>
    </row>
    <row r="1311" spans="1:14" ht="14.25" customHeight="1">
      <c r="A1311" s="13" t="s">
        <v>535</v>
      </c>
      <c r="B1311" s="14" t="s">
        <v>8</v>
      </c>
      <c r="C1311" s="14" t="s">
        <v>1398</v>
      </c>
      <c r="D1311" s="14"/>
      <c r="E1311" s="15">
        <v>20</v>
      </c>
      <c r="F1311" s="16">
        <v>26</v>
      </c>
      <c r="G1311" s="16">
        <f>Table1[[#This Row],[QUANTITA'']]*Table1[[#This Row],[PREZZO UNITARIO]]</f>
        <v>520</v>
      </c>
      <c r="H1311" s="17">
        <f>Table1[[#This Row],[TOTALE]]*22%</f>
        <v>114.4</v>
      </c>
      <c r="K1311" s="2"/>
      <c r="L1311" s="2"/>
      <c r="M1311" s="2"/>
      <c r="N1311" s="2"/>
    </row>
    <row r="1312" spans="1:14" ht="14.25" customHeight="1">
      <c r="A1312" s="13" t="s">
        <v>536</v>
      </c>
      <c r="B1312" s="14" t="s">
        <v>8</v>
      </c>
      <c r="C1312" s="14" t="s">
        <v>1393</v>
      </c>
      <c r="D1312" s="14"/>
      <c r="E1312" s="15">
        <v>20</v>
      </c>
      <c r="F1312" s="16">
        <v>26</v>
      </c>
      <c r="G1312" s="16">
        <f>Table1[[#This Row],[QUANTITA'']]*Table1[[#This Row],[PREZZO UNITARIO]]</f>
        <v>520</v>
      </c>
      <c r="H1312" s="17">
        <f>Table1[[#This Row],[TOTALE]]*22%</f>
        <v>114.4</v>
      </c>
      <c r="K1312" s="2"/>
      <c r="L1312" s="2"/>
      <c r="M1312" s="2"/>
      <c r="N1312" s="2"/>
    </row>
    <row r="1313" spans="1:14" ht="14.25" customHeight="1">
      <c r="A1313" s="13" t="s">
        <v>536</v>
      </c>
      <c r="B1313" s="14" t="s">
        <v>8</v>
      </c>
      <c r="C1313" s="14" t="s">
        <v>1393</v>
      </c>
      <c r="D1313" s="14"/>
      <c r="E1313" s="15">
        <v>30</v>
      </c>
      <c r="F1313" s="16">
        <v>16</v>
      </c>
      <c r="G1313" s="16">
        <f>Table1[[#This Row],[QUANTITA'']]*Table1[[#This Row],[PREZZO UNITARIO]]</f>
        <v>480</v>
      </c>
      <c r="H1313" s="17">
        <f>Table1[[#This Row],[TOTALE]]*22%</f>
        <v>105.6</v>
      </c>
      <c r="K1313" s="2"/>
      <c r="L1313" s="2"/>
      <c r="M1313" s="2"/>
      <c r="N1313" s="2"/>
    </row>
    <row r="1314" spans="1:14" ht="14.25" customHeight="1">
      <c r="A1314" s="13" t="s">
        <v>537</v>
      </c>
      <c r="B1314" s="14" t="s">
        <v>8</v>
      </c>
      <c r="C1314" s="14" t="s">
        <v>1398</v>
      </c>
      <c r="D1314" s="14" t="s">
        <v>10</v>
      </c>
      <c r="E1314" s="15">
        <v>0</v>
      </c>
      <c r="F1314" s="16">
        <v>33</v>
      </c>
      <c r="G1314" s="16">
        <f>Table1[[#This Row],[QUANTITA'']]*Table1[[#This Row],[PREZZO UNITARIO]]</f>
        <v>0</v>
      </c>
      <c r="H1314" s="17">
        <f>Table1[[#This Row],[TOTALE]]*22%</f>
        <v>0</v>
      </c>
      <c r="K1314" s="2"/>
      <c r="L1314" s="2"/>
      <c r="M1314" s="2"/>
      <c r="N1314" s="2"/>
    </row>
    <row r="1315" spans="1:14" ht="14.25" customHeight="1">
      <c r="A1315" s="13" t="s">
        <v>538</v>
      </c>
      <c r="B1315" s="14" t="s">
        <v>8</v>
      </c>
      <c r="C1315" s="14" t="s">
        <v>1399</v>
      </c>
      <c r="D1315" s="14"/>
      <c r="E1315" s="15">
        <v>30</v>
      </c>
      <c r="F1315" s="16">
        <v>15</v>
      </c>
      <c r="G1315" s="16">
        <f>Table1[[#This Row],[QUANTITA'']]*Table1[[#This Row],[PREZZO UNITARIO]]</f>
        <v>450</v>
      </c>
      <c r="H1315" s="17">
        <f>Table1[[#This Row],[TOTALE]]*22%</f>
        <v>99</v>
      </c>
      <c r="K1315" s="2"/>
      <c r="L1315" s="2"/>
      <c r="M1315" s="2"/>
      <c r="N1315" s="2"/>
    </row>
    <row r="1316" spans="1:14" ht="14.25" customHeight="1">
      <c r="A1316" s="13" t="s">
        <v>539</v>
      </c>
      <c r="B1316" s="14" t="s">
        <v>8</v>
      </c>
      <c r="C1316" s="14" t="s">
        <v>1399</v>
      </c>
      <c r="D1316" s="14"/>
      <c r="E1316" s="15">
        <v>30</v>
      </c>
      <c r="F1316" s="16">
        <v>14</v>
      </c>
      <c r="G1316" s="16">
        <f>Table1[[#This Row],[QUANTITA'']]*Table1[[#This Row],[PREZZO UNITARIO]]</f>
        <v>420</v>
      </c>
      <c r="H1316" s="17">
        <f>Table1[[#This Row],[TOTALE]]*22%</f>
        <v>92.4</v>
      </c>
      <c r="K1316" s="2"/>
      <c r="L1316" s="2"/>
      <c r="M1316" s="2"/>
      <c r="N1316" s="2"/>
    </row>
    <row r="1317" spans="1:14" ht="14.25" customHeight="1">
      <c r="A1317" s="13" t="s">
        <v>539</v>
      </c>
      <c r="B1317" s="14" t="s">
        <v>8</v>
      </c>
      <c r="C1317" s="14" t="s">
        <v>1399</v>
      </c>
      <c r="D1317" s="14" t="s">
        <v>10</v>
      </c>
      <c r="E1317" s="15">
        <v>0</v>
      </c>
      <c r="F1317" s="16">
        <v>21</v>
      </c>
      <c r="G1317" s="16">
        <f>Table1[[#This Row],[QUANTITA'']]*Table1[[#This Row],[PREZZO UNITARIO]]</f>
        <v>0</v>
      </c>
      <c r="H1317" s="17">
        <f>Table1[[#This Row],[TOTALE]]*22%</f>
        <v>0</v>
      </c>
      <c r="K1317" s="2"/>
      <c r="L1317" s="2"/>
      <c r="M1317" s="2"/>
      <c r="N1317" s="2"/>
    </row>
    <row r="1318" spans="1:14" ht="14.25" customHeight="1">
      <c r="A1318" s="13" t="s">
        <v>540</v>
      </c>
      <c r="B1318" s="14" t="s">
        <v>8</v>
      </c>
      <c r="C1318" s="14" t="s">
        <v>1399</v>
      </c>
      <c r="D1318" s="14" t="s">
        <v>10</v>
      </c>
      <c r="E1318" s="15">
        <v>0</v>
      </c>
      <c r="F1318" s="16">
        <v>13</v>
      </c>
      <c r="G1318" s="16">
        <f>Table1[[#This Row],[QUANTITA'']]*Table1[[#This Row],[PREZZO UNITARIO]]</f>
        <v>0</v>
      </c>
      <c r="H1318" s="17">
        <f>Table1[[#This Row],[TOTALE]]*22%</f>
        <v>0</v>
      </c>
      <c r="K1318" s="2"/>
      <c r="L1318" s="2"/>
      <c r="M1318" s="2"/>
      <c r="N1318" s="2"/>
    </row>
    <row r="1319" spans="1:14" ht="14.25" customHeight="1">
      <c r="A1319" s="13" t="s">
        <v>540</v>
      </c>
      <c r="B1319" s="14" t="s">
        <v>8</v>
      </c>
      <c r="C1319" s="14" t="s">
        <v>1399</v>
      </c>
      <c r="D1319" s="14"/>
      <c r="E1319" s="15">
        <v>20</v>
      </c>
      <c r="F1319" s="16">
        <v>12</v>
      </c>
      <c r="G1319" s="16">
        <f>Table1[[#This Row],[QUANTITA'']]*Table1[[#This Row],[PREZZO UNITARIO]]</f>
        <v>240</v>
      </c>
      <c r="H1319" s="17">
        <f>Table1[[#This Row],[TOTALE]]*22%</f>
        <v>52.8</v>
      </c>
      <c r="K1319" s="2"/>
      <c r="L1319" s="2"/>
      <c r="M1319" s="2"/>
      <c r="N1319" s="2"/>
    </row>
    <row r="1320" spans="1:14" ht="14.25" customHeight="1">
      <c r="A1320" s="13" t="s">
        <v>540</v>
      </c>
      <c r="B1320" s="14" t="s">
        <v>8</v>
      </c>
      <c r="C1320" s="14" t="s">
        <v>1399</v>
      </c>
      <c r="D1320" s="14"/>
      <c r="E1320" s="15">
        <v>30</v>
      </c>
      <c r="F1320" s="16">
        <v>25</v>
      </c>
      <c r="G1320" s="16">
        <f>Table1[[#This Row],[QUANTITA'']]*Table1[[#This Row],[PREZZO UNITARIO]]</f>
        <v>750</v>
      </c>
      <c r="H1320" s="17">
        <f>Table1[[#This Row],[TOTALE]]*22%</f>
        <v>165</v>
      </c>
      <c r="K1320" s="2"/>
      <c r="L1320" s="2"/>
      <c r="M1320" s="2"/>
      <c r="N1320" s="2"/>
    </row>
    <row r="1321" spans="1:14" ht="14.25" customHeight="1">
      <c r="A1321" s="13" t="s">
        <v>541</v>
      </c>
      <c r="B1321" s="14" t="s">
        <v>8</v>
      </c>
      <c r="C1321" s="14" t="s">
        <v>1398</v>
      </c>
      <c r="D1321" s="14"/>
      <c r="E1321" s="15">
        <v>30</v>
      </c>
      <c r="F1321" s="16">
        <v>14</v>
      </c>
      <c r="G1321" s="16">
        <f>Table1[[#This Row],[QUANTITA'']]*Table1[[#This Row],[PREZZO UNITARIO]]</f>
        <v>420</v>
      </c>
      <c r="H1321" s="17">
        <f>Table1[[#This Row],[TOTALE]]*22%</f>
        <v>92.4</v>
      </c>
      <c r="K1321" s="2"/>
      <c r="L1321" s="2"/>
      <c r="M1321" s="2"/>
      <c r="N1321" s="2"/>
    </row>
    <row r="1322" spans="1:14" ht="14.25" customHeight="1">
      <c r="A1322" s="13" t="s">
        <v>541</v>
      </c>
      <c r="B1322" s="14" t="s">
        <v>8</v>
      </c>
      <c r="C1322" s="14" t="s">
        <v>1398</v>
      </c>
      <c r="D1322" s="14"/>
      <c r="E1322" s="15">
        <v>20</v>
      </c>
      <c r="F1322" s="16">
        <v>12</v>
      </c>
      <c r="G1322" s="16">
        <f>Table1[[#This Row],[QUANTITA'']]*Table1[[#This Row],[PREZZO UNITARIO]]</f>
        <v>240</v>
      </c>
      <c r="H1322" s="17">
        <f>Table1[[#This Row],[TOTALE]]*22%</f>
        <v>52.8</v>
      </c>
      <c r="K1322" s="2"/>
      <c r="L1322" s="2"/>
      <c r="M1322" s="2"/>
      <c r="N1322" s="2"/>
    </row>
    <row r="1323" spans="1:14" ht="14.25" customHeight="1">
      <c r="A1323" s="13" t="s">
        <v>541</v>
      </c>
      <c r="B1323" s="14" t="s">
        <v>8</v>
      </c>
      <c r="C1323" s="14" t="s">
        <v>1398</v>
      </c>
      <c r="D1323" s="14" t="s">
        <v>10</v>
      </c>
      <c r="E1323" s="15">
        <v>0</v>
      </c>
      <c r="F1323" s="16">
        <v>22</v>
      </c>
      <c r="G1323" s="16">
        <f>Table1[[#This Row],[QUANTITA'']]*Table1[[#This Row],[PREZZO UNITARIO]]</f>
        <v>0</v>
      </c>
      <c r="H1323" s="17">
        <f>Table1[[#This Row],[TOTALE]]*22%</f>
        <v>0</v>
      </c>
      <c r="K1323" s="2"/>
      <c r="L1323" s="2"/>
      <c r="M1323" s="2"/>
      <c r="N1323" s="2"/>
    </row>
    <row r="1324" spans="1:14" ht="14.25" customHeight="1">
      <c r="A1324" s="13" t="s">
        <v>541</v>
      </c>
      <c r="B1324" s="14" t="s">
        <v>8</v>
      </c>
      <c r="C1324" s="14" t="s">
        <v>1398</v>
      </c>
      <c r="D1324" s="14"/>
      <c r="E1324" s="15">
        <v>20</v>
      </c>
      <c r="F1324" s="16">
        <v>10</v>
      </c>
      <c r="G1324" s="16">
        <f>Table1[[#This Row],[QUANTITA'']]*Table1[[#This Row],[PREZZO UNITARIO]]</f>
        <v>200</v>
      </c>
      <c r="H1324" s="17">
        <f>Table1[[#This Row],[TOTALE]]*22%</f>
        <v>44</v>
      </c>
      <c r="K1324" s="2"/>
      <c r="L1324" s="2"/>
      <c r="M1324" s="2"/>
      <c r="N1324" s="2"/>
    </row>
    <row r="1325" spans="1:14" ht="14.25" customHeight="1">
      <c r="A1325" s="13" t="s">
        <v>542</v>
      </c>
      <c r="B1325" s="14" t="s">
        <v>8</v>
      </c>
      <c r="C1325" s="14" t="s">
        <v>43</v>
      </c>
      <c r="D1325" s="14"/>
      <c r="E1325" s="15">
        <v>20</v>
      </c>
      <c r="F1325" s="16">
        <v>20</v>
      </c>
      <c r="G1325" s="16">
        <f>Table1[[#This Row],[QUANTITA'']]*Table1[[#This Row],[PREZZO UNITARIO]]</f>
        <v>400</v>
      </c>
      <c r="H1325" s="17">
        <f>Table1[[#This Row],[TOTALE]]*22%</f>
        <v>88</v>
      </c>
      <c r="K1325" s="2"/>
      <c r="L1325" s="2"/>
      <c r="M1325" s="2"/>
      <c r="N1325" s="2"/>
    </row>
    <row r="1326" spans="1:14" ht="14.25" customHeight="1">
      <c r="A1326" s="13" t="s">
        <v>542</v>
      </c>
      <c r="B1326" s="14" t="s">
        <v>8</v>
      </c>
      <c r="C1326" s="14" t="s">
        <v>43</v>
      </c>
      <c r="D1326" s="14" t="s">
        <v>10</v>
      </c>
      <c r="E1326" s="15">
        <v>0</v>
      </c>
      <c r="F1326" s="16">
        <v>31</v>
      </c>
      <c r="G1326" s="16">
        <f>Table1[[#This Row],[QUANTITA'']]*Table1[[#This Row],[PREZZO UNITARIO]]</f>
        <v>0</v>
      </c>
      <c r="H1326" s="17">
        <f>Table1[[#This Row],[TOTALE]]*22%</f>
        <v>0</v>
      </c>
      <c r="K1326" s="2"/>
      <c r="L1326" s="2"/>
      <c r="M1326" s="2"/>
      <c r="N1326" s="2"/>
    </row>
    <row r="1327" spans="1:14" ht="14.25" customHeight="1">
      <c r="A1327" s="13" t="s">
        <v>542</v>
      </c>
      <c r="B1327" s="14" t="s">
        <v>8</v>
      </c>
      <c r="C1327" s="14" t="s">
        <v>43</v>
      </c>
      <c r="D1327" s="14"/>
      <c r="E1327" s="15">
        <v>30</v>
      </c>
      <c r="F1327" s="16">
        <v>14</v>
      </c>
      <c r="G1327" s="16">
        <f>Table1[[#This Row],[QUANTITA'']]*Table1[[#This Row],[PREZZO UNITARIO]]</f>
        <v>420</v>
      </c>
      <c r="H1327" s="17">
        <f>Table1[[#This Row],[TOTALE]]*22%</f>
        <v>92.4</v>
      </c>
      <c r="K1327" s="2"/>
      <c r="L1327" s="2"/>
      <c r="M1327" s="2"/>
      <c r="N1327" s="2"/>
    </row>
    <row r="1328" spans="1:14" ht="14.25" customHeight="1">
      <c r="A1328" s="13" t="s">
        <v>543</v>
      </c>
      <c r="B1328" s="14" t="s">
        <v>8</v>
      </c>
      <c r="C1328" s="14" t="s">
        <v>1393</v>
      </c>
      <c r="D1328" s="14" t="s">
        <v>10</v>
      </c>
      <c r="E1328" s="15">
        <v>0</v>
      </c>
      <c r="F1328" s="16">
        <v>16</v>
      </c>
      <c r="G1328" s="16">
        <f>Table1[[#This Row],[QUANTITA'']]*Table1[[#This Row],[PREZZO UNITARIO]]</f>
        <v>0</v>
      </c>
      <c r="H1328" s="17">
        <f>Table1[[#This Row],[TOTALE]]*22%</f>
        <v>0</v>
      </c>
      <c r="K1328" s="2"/>
      <c r="L1328" s="2"/>
      <c r="M1328" s="2"/>
      <c r="N1328" s="2"/>
    </row>
    <row r="1329" spans="1:14" ht="14.25" customHeight="1">
      <c r="A1329" s="13" t="s">
        <v>544</v>
      </c>
      <c r="B1329" s="14" t="s">
        <v>8</v>
      </c>
      <c r="C1329" s="14" t="s">
        <v>1398</v>
      </c>
      <c r="D1329" s="14"/>
      <c r="E1329" s="15">
        <v>20</v>
      </c>
      <c r="F1329" s="16">
        <v>12</v>
      </c>
      <c r="G1329" s="16">
        <f>Table1[[#This Row],[QUANTITA'']]*Table1[[#This Row],[PREZZO UNITARIO]]</f>
        <v>240</v>
      </c>
      <c r="H1329" s="17">
        <f>Table1[[#This Row],[TOTALE]]*22%</f>
        <v>52.8</v>
      </c>
      <c r="K1329" s="2"/>
      <c r="L1329" s="2"/>
      <c r="M1329" s="2"/>
      <c r="N1329" s="2"/>
    </row>
    <row r="1330" spans="1:14" ht="14.25" customHeight="1">
      <c r="A1330" s="13" t="s">
        <v>544</v>
      </c>
      <c r="B1330" s="14" t="s">
        <v>8</v>
      </c>
      <c r="C1330" s="14" t="s">
        <v>1398</v>
      </c>
      <c r="D1330" s="14"/>
      <c r="E1330" s="15">
        <v>30</v>
      </c>
      <c r="F1330" s="16">
        <v>26</v>
      </c>
      <c r="G1330" s="16">
        <f>Table1[[#This Row],[QUANTITA'']]*Table1[[#This Row],[PREZZO UNITARIO]]</f>
        <v>780</v>
      </c>
      <c r="H1330" s="17">
        <f>Table1[[#This Row],[TOTALE]]*22%</f>
        <v>171.6</v>
      </c>
      <c r="K1330" s="2"/>
      <c r="L1330" s="2"/>
      <c r="M1330" s="2"/>
      <c r="N1330" s="2"/>
    </row>
    <row r="1331" spans="1:14" ht="14.25" customHeight="1">
      <c r="A1331" s="13" t="s">
        <v>544</v>
      </c>
      <c r="B1331" s="14" t="s">
        <v>8</v>
      </c>
      <c r="C1331" s="14" t="s">
        <v>1398</v>
      </c>
      <c r="D1331" s="14" t="s">
        <v>10</v>
      </c>
      <c r="E1331" s="15">
        <v>0</v>
      </c>
      <c r="F1331" s="16">
        <v>31</v>
      </c>
      <c r="G1331" s="16">
        <f>Table1[[#This Row],[QUANTITA'']]*Table1[[#This Row],[PREZZO UNITARIO]]</f>
        <v>0</v>
      </c>
      <c r="H1331" s="17">
        <f>Table1[[#This Row],[TOTALE]]*22%</f>
        <v>0</v>
      </c>
      <c r="K1331" s="2"/>
      <c r="L1331" s="2"/>
      <c r="M1331" s="2"/>
      <c r="N1331" s="2"/>
    </row>
    <row r="1332" spans="1:14" ht="14.25" customHeight="1">
      <c r="A1332" s="13" t="s">
        <v>545</v>
      </c>
      <c r="B1332" s="14" t="s">
        <v>8</v>
      </c>
      <c r="C1332" s="14" t="s">
        <v>70</v>
      </c>
      <c r="D1332" s="14" t="s">
        <v>10</v>
      </c>
      <c r="E1332" s="15">
        <v>0</v>
      </c>
      <c r="F1332" s="16">
        <v>22</v>
      </c>
      <c r="G1332" s="16">
        <f>Table1[[#This Row],[QUANTITA'']]*Table1[[#This Row],[PREZZO UNITARIO]]</f>
        <v>0</v>
      </c>
      <c r="H1332" s="17">
        <f>Table1[[#This Row],[TOTALE]]*22%</f>
        <v>0</v>
      </c>
      <c r="K1332" s="2"/>
      <c r="L1332" s="2"/>
      <c r="M1332" s="2"/>
      <c r="N1332" s="2"/>
    </row>
    <row r="1333" spans="1:14" ht="14.25" customHeight="1">
      <c r="A1333" s="13" t="s">
        <v>546</v>
      </c>
      <c r="B1333" s="14" t="s">
        <v>8</v>
      </c>
      <c r="C1333" s="14" t="s">
        <v>1398</v>
      </c>
      <c r="D1333" s="14" t="s">
        <v>10</v>
      </c>
      <c r="E1333" s="15">
        <v>0</v>
      </c>
      <c r="F1333" s="16">
        <v>38</v>
      </c>
      <c r="G1333" s="16">
        <f>Table1[[#This Row],[QUANTITA'']]*Table1[[#This Row],[PREZZO UNITARIO]]</f>
        <v>0</v>
      </c>
      <c r="H1333" s="17">
        <f>Table1[[#This Row],[TOTALE]]*22%</f>
        <v>0</v>
      </c>
      <c r="K1333" s="2"/>
      <c r="L1333" s="2"/>
      <c r="M1333" s="2"/>
      <c r="N1333" s="2"/>
    </row>
    <row r="1334" spans="1:14" ht="14.25" customHeight="1">
      <c r="A1334" s="13" t="s">
        <v>546</v>
      </c>
      <c r="B1334" s="14" t="s">
        <v>8</v>
      </c>
      <c r="C1334" s="14" t="s">
        <v>1398</v>
      </c>
      <c r="D1334" s="14"/>
      <c r="E1334" s="15">
        <v>20</v>
      </c>
      <c r="F1334" s="16">
        <v>25</v>
      </c>
      <c r="G1334" s="16">
        <f>Table1[[#This Row],[QUANTITA'']]*Table1[[#This Row],[PREZZO UNITARIO]]</f>
        <v>500</v>
      </c>
      <c r="H1334" s="17">
        <f>Table1[[#This Row],[TOTALE]]*22%</f>
        <v>110</v>
      </c>
      <c r="K1334" s="2"/>
      <c r="L1334" s="2"/>
      <c r="M1334" s="2"/>
      <c r="N1334" s="2"/>
    </row>
    <row r="1335" spans="1:14" ht="14.25" customHeight="1">
      <c r="A1335" s="13" t="s">
        <v>547</v>
      </c>
      <c r="B1335" s="14" t="s">
        <v>8</v>
      </c>
      <c r="C1335" s="14" t="s">
        <v>1391</v>
      </c>
      <c r="D1335" s="14"/>
      <c r="E1335" s="15">
        <v>30</v>
      </c>
      <c r="F1335" s="16">
        <v>18</v>
      </c>
      <c r="G1335" s="16">
        <f>Table1[[#This Row],[QUANTITA'']]*Table1[[#This Row],[PREZZO UNITARIO]]</f>
        <v>540</v>
      </c>
      <c r="H1335" s="17">
        <f>Table1[[#This Row],[TOTALE]]*22%</f>
        <v>118.8</v>
      </c>
      <c r="K1335" s="2"/>
      <c r="L1335" s="2"/>
      <c r="M1335" s="2"/>
      <c r="N1335" s="2"/>
    </row>
    <row r="1336" spans="1:14" ht="14.25" customHeight="1">
      <c r="A1336" s="13" t="s">
        <v>548</v>
      </c>
      <c r="B1336" s="14" t="s">
        <v>8</v>
      </c>
      <c r="C1336" s="14" t="s">
        <v>1398</v>
      </c>
      <c r="D1336" s="14"/>
      <c r="E1336" s="15">
        <v>20</v>
      </c>
      <c r="F1336" s="16">
        <v>12</v>
      </c>
      <c r="G1336" s="16">
        <f>Table1[[#This Row],[QUANTITA'']]*Table1[[#This Row],[PREZZO UNITARIO]]</f>
        <v>240</v>
      </c>
      <c r="H1336" s="17">
        <f>Table1[[#This Row],[TOTALE]]*22%</f>
        <v>52.8</v>
      </c>
      <c r="K1336" s="2"/>
      <c r="L1336" s="2"/>
      <c r="M1336" s="2"/>
      <c r="N1336" s="2"/>
    </row>
    <row r="1337" spans="1:14" ht="14.25" customHeight="1">
      <c r="A1337" s="13" t="s">
        <v>548</v>
      </c>
      <c r="B1337" s="14" t="s">
        <v>8</v>
      </c>
      <c r="C1337" s="14" t="s">
        <v>1398</v>
      </c>
      <c r="D1337" s="14"/>
      <c r="E1337" s="15">
        <v>30</v>
      </c>
      <c r="F1337" s="16">
        <v>24</v>
      </c>
      <c r="G1337" s="16">
        <f>Table1[[#This Row],[QUANTITA'']]*Table1[[#This Row],[PREZZO UNITARIO]]</f>
        <v>720</v>
      </c>
      <c r="H1337" s="17">
        <f>Table1[[#This Row],[TOTALE]]*22%</f>
        <v>158.4</v>
      </c>
      <c r="K1337" s="2"/>
      <c r="L1337" s="2"/>
      <c r="M1337" s="2"/>
      <c r="N1337" s="2"/>
    </row>
    <row r="1338" spans="1:14" ht="14.25" customHeight="1">
      <c r="A1338" s="13" t="s">
        <v>549</v>
      </c>
      <c r="B1338" s="14" t="s">
        <v>8</v>
      </c>
      <c r="C1338" s="14" t="s">
        <v>1393</v>
      </c>
      <c r="D1338" s="14" t="s">
        <v>10</v>
      </c>
      <c r="E1338" s="15">
        <v>0</v>
      </c>
      <c r="F1338" s="16">
        <v>36</v>
      </c>
      <c r="G1338" s="16">
        <f>Table1[[#This Row],[QUANTITA'']]*Table1[[#This Row],[PREZZO UNITARIO]]</f>
        <v>0</v>
      </c>
      <c r="H1338" s="17">
        <f>Table1[[#This Row],[TOTALE]]*22%</f>
        <v>0</v>
      </c>
      <c r="K1338" s="2"/>
      <c r="L1338" s="2"/>
      <c r="M1338" s="2"/>
      <c r="N1338" s="2"/>
    </row>
    <row r="1339" spans="1:14" ht="14.25" customHeight="1">
      <c r="A1339" s="13" t="s">
        <v>550</v>
      </c>
      <c r="B1339" s="14" t="s">
        <v>8</v>
      </c>
      <c r="C1339" s="14" t="s">
        <v>1398</v>
      </c>
      <c r="D1339" s="14" t="s">
        <v>10</v>
      </c>
      <c r="E1339" s="15">
        <v>0</v>
      </c>
      <c r="F1339" s="16">
        <v>35</v>
      </c>
      <c r="G1339" s="16">
        <f>Table1[[#This Row],[QUANTITA'']]*Table1[[#This Row],[PREZZO UNITARIO]]</f>
        <v>0</v>
      </c>
      <c r="H1339" s="17">
        <f>Table1[[#This Row],[TOTALE]]*22%</f>
        <v>0</v>
      </c>
      <c r="K1339" s="2"/>
      <c r="L1339" s="2"/>
      <c r="M1339" s="2"/>
      <c r="N1339" s="2"/>
    </row>
    <row r="1340" spans="1:14" ht="14.25" customHeight="1">
      <c r="A1340" s="13" t="s">
        <v>551</v>
      </c>
      <c r="B1340" s="14" t="s">
        <v>8</v>
      </c>
      <c r="C1340" s="14" t="s">
        <v>1399</v>
      </c>
      <c r="D1340" s="14"/>
      <c r="E1340" s="15">
        <v>20</v>
      </c>
      <c r="F1340" s="16">
        <v>37</v>
      </c>
      <c r="G1340" s="16">
        <f>Table1[[#This Row],[QUANTITA'']]*Table1[[#This Row],[PREZZO UNITARIO]]</f>
        <v>740</v>
      </c>
      <c r="H1340" s="17">
        <f>Table1[[#This Row],[TOTALE]]*22%</f>
        <v>162.80000000000001</v>
      </c>
      <c r="K1340" s="2"/>
      <c r="L1340" s="2"/>
      <c r="M1340" s="2"/>
      <c r="N1340" s="2"/>
    </row>
    <row r="1341" spans="1:14" ht="14.25" customHeight="1">
      <c r="A1341" s="13" t="s">
        <v>551</v>
      </c>
      <c r="B1341" s="14" t="s">
        <v>8</v>
      </c>
      <c r="C1341" s="14" t="s">
        <v>1399</v>
      </c>
      <c r="D1341" s="14"/>
      <c r="E1341" s="15">
        <v>20</v>
      </c>
      <c r="F1341" s="16">
        <v>12</v>
      </c>
      <c r="G1341" s="16">
        <f>Table1[[#This Row],[QUANTITA'']]*Table1[[#This Row],[PREZZO UNITARIO]]</f>
        <v>240</v>
      </c>
      <c r="H1341" s="17">
        <f>Table1[[#This Row],[TOTALE]]*22%</f>
        <v>52.8</v>
      </c>
      <c r="K1341" s="2"/>
      <c r="L1341" s="2"/>
      <c r="M1341" s="2"/>
      <c r="N1341" s="2"/>
    </row>
    <row r="1342" spans="1:14" ht="14.25" customHeight="1">
      <c r="A1342" s="13" t="s">
        <v>551</v>
      </c>
      <c r="B1342" s="14" t="s">
        <v>8</v>
      </c>
      <c r="C1342" s="14" t="s">
        <v>1399</v>
      </c>
      <c r="D1342" s="14"/>
      <c r="E1342" s="15">
        <v>30</v>
      </c>
      <c r="F1342" s="16">
        <v>12</v>
      </c>
      <c r="G1342" s="16">
        <f>Table1[[#This Row],[QUANTITA'']]*Table1[[#This Row],[PREZZO UNITARIO]]</f>
        <v>360</v>
      </c>
      <c r="H1342" s="17">
        <f>Table1[[#This Row],[TOTALE]]*22%</f>
        <v>79.2</v>
      </c>
      <c r="K1342" s="2"/>
      <c r="L1342" s="2"/>
      <c r="M1342" s="2"/>
      <c r="N1342" s="2"/>
    </row>
    <row r="1343" spans="1:14" ht="14.25" customHeight="1">
      <c r="A1343" s="13" t="s">
        <v>551</v>
      </c>
      <c r="B1343" s="14" t="s">
        <v>8</v>
      </c>
      <c r="C1343" s="14" t="s">
        <v>1399</v>
      </c>
      <c r="D1343" s="14" t="s">
        <v>10</v>
      </c>
      <c r="E1343" s="15">
        <v>0</v>
      </c>
      <c r="F1343" s="16">
        <v>28</v>
      </c>
      <c r="G1343" s="16">
        <f>Table1[[#This Row],[QUANTITA'']]*Table1[[#This Row],[PREZZO UNITARIO]]</f>
        <v>0</v>
      </c>
      <c r="H1343" s="17">
        <f>Table1[[#This Row],[TOTALE]]*22%</f>
        <v>0</v>
      </c>
      <c r="K1343" s="2"/>
      <c r="L1343" s="2"/>
      <c r="M1343" s="2"/>
      <c r="N1343" s="2"/>
    </row>
    <row r="1344" spans="1:14" ht="14.25" customHeight="1">
      <c r="A1344" s="13" t="s">
        <v>552</v>
      </c>
      <c r="B1344" s="14" t="s">
        <v>8</v>
      </c>
      <c r="C1344" s="14" t="s">
        <v>1400</v>
      </c>
      <c r="D1344" s="14"/>
      <c r="E1344" s="15">
        <v>20</v>
      </c>
      <c r="F1344" s="16">
        <v>40</v>
      </c>
      <c r="G1344" s="16">
        <f>Table1[[#This Row],[QUANTITA'']]*Table1[[#This Row],[PREZZO UNITARIO]]</f>
        <v>800</v>
      </c>
      <c r="H1344" s="17">
        <f>Table1[[#This Row],[TOTALE]]*22%</f>
        <v>176</v>
      </c>
      <c r="K1344" s="2"/>
      <c r="L1344" s="2"/>
      <c r="M1344" s="2"/>
      <c r="N1344" s="2"/>
    </row>
    <row r="1345" spans="1:14" ht="14.25" customHeight="1">
      <c r="A1345" s="13" t="s">
        <v>552</v>
      </c>
      <c r="B1345" s="14" t="s">
        <v>8</v>
      </c>
      <c r="C1345" s="14" t="s">
        <v>1400</v>
      </c>
      <c r="D1345" s="14"/>
      <c r="E1345" s="15">
        <v>30</v>
      </c>
      <c r="F1345" s="16">
        <v>31</v>
      </c>
      <c r="G1345" s="16">
        <f>Table1[[#This Row],[QUANTITA'']]*Table1[[#This Row],[PREZZO UNITARIO]]</f>
        <v>930</v>
      </c>
      <c r="H1345" s="17">
        <f>Table1[[#This Row],[TOTALE]]*22%</f>
        <v>204.6</v>
      </c>
      <c r="K1345" s="2"/>
      <c r="L1345" s="2"/>
      <c r="M1345" s="2"/>
      <c r="N1345" s="2"/>
    </row>
    <row r="1346" spans="1:14" ht="14.25" customHeight="1">
      <c r="A1346" s="13" t="s">
        <v>552</v>
      </c>
      <c r="B1346" s="14" t="s">
        <v>8</v>
      </c>
      <c r="C1346" s="14" t="s">
        <v>1400</v>
      </c>
      <c r="D1346" s="14" t="s">
        <v>10</v>
      </c>
      <c r="E1346" s="15">
        <v>0</v>
      </c>
      <c r="F1346" s="16">
        <v>30</v>
      </c>
      <c r="G1346" s="16">
        <f>Table1[[#This Row],[QUANTITA'']]*Table1[[#This Row],[PREZZO UNITARIO]]</f>
        <v>0</v>
      </c>
      <c r="H1346" s="17">
        <f>Table1[[#This Row],[TOTALE]]*22%</f>
        <v>0</v>
      </c>
      <c r="K1346" s="2"/>
      <c r="L1346" s="2"/>
      <c r="M1346" s="2"/>
      <c r="N1346" s="2"/>
    </row>
    <row r="1347" spans="1:14" ht="14.25" customHeight="1">
      <c r="A1347" s="13" t="s">
        <v>553</v>
      </c>
      <c r="B1347" s="14" t="s">
        <v>8</v>
      </c>
      <c r="C1347" s="14" t="s">
        <v>100</v>
      </c>
      <c r="D1347" s="14"/>
      <c r="E1347" s="15">
        <v>30</v>
      </c>
      <c r="F1347" s="16">
        <v>20</v>
      </c>
      <c r="G1347" s="16">
        <f>Table1[[#This Row],[QUANTITA'']]*Table1[[#This Row],[PREZZO UNITARIO]]</f>
        <v>600</v>
      </c>
      <c r="H1347" s="17">
        <f>Table1[[#This Row],[TOTALE]]*22%</f>
        <v>132</v>
      </c>
      <c r="K1347" s="2"/>
      <c r="L1347" s="2"/>
      <c r="M1347" s="2"/>
      <c r="N1347" s="2"/>
    </row>
    <row r="1348" spans="1:14" ht="14.25" customHeight="1">
      <c r="A1348" s="13" t="s">
        <v>554</v>
      </c>
      <c r="B1348" s="14" t="s">
        <v>8</v>
      </c>
      <c r="C1348" s="14" t="s">
        <v>1398</v>
      </c>
      <c r="D1348" s="14" t="s">
        <v>10</v>
      </c>
      <c r="E1348" s="15">
        <v>0</v>
      </c>
      <c r="F1348" s="16">
        <v>10</v>
      </c>
      <c r="G1348" s="16">
        <f>Table1[[#This Row],[QUANTITA'']]*Table1[[#This Row],[PREZZO UNITARIO]]</f>
        <v>0</v>
      </c>
      <c r="H1348" s="17">
        <f>Table1[[#This Row],[TOTALE]]*22%</f>
        <v>0</v>
      </c>
      <c r="K1348" s="2"/>
      <c r="L1348" s="2"/>
      <c r="M1348" s="2"/>
      <c r="N1348" s="2"/>
    </row>
    <row r="1349" spans="1:14" ht="14.25" customHeight="1">
      <c r="A1349" s="13" t="s">
        <v>555</v>
      </c>
      <c r="B1349" s="14" t="s">
        <v>8</v>
      </c>
      <c r="C1349" s="14" t="s">
        <v>1391</v>
      </c>
      <c r="D1349" s="14"/>
      <c r="E1349" s="15">
        <v>30</v>
      </c>
      <c r="F1349" s="16">
        <v>22</v>
      </c>
      <c r="G1349" s="16">
        <f>Table1[[#This Row],[QUANTITA'']]*Table1[[#This Row],[PREZZO UNITARIO]]</f>
        <v>660</v>
      </c>
      <c r="H1349" s="17">
        <f>Table1[[#This Row],[TOTALE]]*22%</f>
        <v>145.19999999999999</v>
      </c>
      <c r="K1349" s="2"/>
      <c r="L1349" s="2"/>
      <c r="M1349" s="2"/>
      <c r="N1349" s="2"/>
    </row>
    <row r="1350" spans="1:14" ht="14.25" customHeight="1">
      <c r="A1350" s="13" t="s">
        <v>555</v>
      </c>
      <c r="B1350" s="14" t="s">
        <v>8</v>
      </c>
      <c r="C1350" s="14" t="s">
        <v>1391</v>
      </c>
      <c r="D1350" s="14" t="s">
        <v>10</v>
      </c>
      <c r="E1350" s="15">
        <v>0</v>
      </c>
      <c r="F1350" s="16">
        <v>12</v>
      </c>
      <c r="G1350" s="16">
        <f>Table1[[#This Row],[QUANTITA'']]*Table1[[#This Row],[PREZZO UNITARIO]]</f>
        <v>0</v>
      </c>
      <c r="H1350" s="17">
        <f>Table1[[#This Row],[TOTALE]]*22%</f>
        <v>0</v>
      </c>
      <c r="K1350" s="2"/>
      <c r="L1350" s="2"/>
      <c r="M1350" s="2"/>
      <c r="N1350" s="2"/>
    </row>
    <row r="1351" spans="1:14" ht="14.25" customHeight="1">
      <c r="A1351" s="13" t="s">
        <v>555</v>
      </c>
      <c r="B1351" s="14" t="s">
        <v>8</v>
      </c>
      <c r="C1351" s="14" t="s">
        <v>1391</v>
      </c>
      <c r="D1351" s="14"/>
      <c r="E1351" s="15">
        <v>20</v>
      </c>
      <c r="F1351" s="16">
        <v>23</v>
      </c>
      <c r="G1351" s="16">
        <f>Table1[[#This Row],[QUANTITA'']]*Table1[[#This Row],[PREZZO UNITARIO]]</f>
        <v>460</v>
      </c>
      <c r="H1351" s="17">
        <f>Table1[[#This Row],[TOTALE]]*22%</f>
        <v>101.2</v>
      </c>
      <c r="K1351" s="2"/>
      <c r="L1351" s="2"/>
      <c r="M1351" s="2"/>
      <c r="N1351" s="2"/>
    </row>
    <row r="1352" spans="1:14" ht="14.25" customHeight="1">
      <c r="A1352" s="13" t="s">
        <v>556</v>
      </c>
      <c r="B1352" s="14" t="s">
        <v>8</v>
      </c>
      <c r="C1352" s="14" t="s">
        <v>1393</v>
      </c>
      <c r="D1352" s="14" t="s">
        <v>10</v>
      </c>
      <c r="E1352" s="15">
        <v>0</v>
      </c>
      <c r="F1352" s="16">
        <v>10</v>
      </c>
      <c r="G1352" s="16">
        <f>Table1[[#This Row],[QUANTITA'']]*Table1[[#This Row],[PREZZO UNITARIO]]</f>
        <v>0</v>
      </c>
      <c r="H1352" s="17">
        <f>Table1[[#This Row],[TOTALE]]*22%</f>
        <v>0</v>
      </c>
      <c r="K1352" s="2"/>
      <c r="L1352" s="2"/>
      <c r="M1352" s="2"/>
      <c r="N1352" s="2"/>
    </row>
    <row r="1353" spans="1:14" ht="14.25" customHeight="1">
      <c r="A1353" s="13" t="s">
        <v>556</v>
      </c>
      <c r="B1353" s="14" t="s">
        <v>8</v>
      </c>
      <c r="C1353" s="14" t="s">
        <v>1393</v>
      </c>
      <c r="D1353" s="14"/>
      <c r="E1353" s="15">
        <v>30</v>
      </c>
      <c r="F1353" s="16">
        <v>11</v>
      </c>
      <c r="G1353" s="16">
        <f>Table1[[#This Row],[QUANTITA'']]*Table1[[#This Row],[PREZZO UNITARIO]]</f>
        <v>330</v>
      </c>
      <c r="H1353" s="17">
        <f>Table1[[#This Row],[TOTALE]]*22%</f>
        <v>72.599999999999994</v>
      </c>
      <c r="K1353" s="2"/>
      <c r="L1353" s="2"/>
      <c r="M1353" s="2"/>
      <c r="N1353" s="2"/>
    </row>
    <row r="1354" spans="1:14" ht="14.25" customHeight="1">
      <c r="A1354" s="13" t="s">
        <v>556</v>
      </c>
      <c r="B1354" s="14" t="s">
        <v>8</v>
      </c>
      <c r="C1354" s="14" t="s">
        <v>1393</v>
      </c>
      <c r="D1354" s="14"/>
      <c r="E1354" s="15">
        <v>20</v>
      </c>
      <c r="F1354" s="16">
        <v>37</v>
      </c>
      <c r="G1354" s="16">
        <f>Table1[[#This Row],[QUANTITA'']]*Table1[[#This Row],[PREZZO UNITARIO]]</f>
        <v>740</v>
      </c>
      <c r="H1354" s="17">
        <f>Table1[[#This Row],[TOTALE]]*22%</f>
        <v>162.80000000000001</v>
      </c>
      <c r="K1354" s="2"/>
      <c r="L1354" s="2"/>
      <c r="M1354" s="2"/>
      <c r="N1354" s="2"/>
    </row>
    <row r="1355" spans="1:14" ht="14.25" customHeight="1">
      <c r="A1355" s="13" t="s">
        <v>557</v>
      </c>
      <c r="B1355" s="14" t="s">
        <v>8</v>
      </c>
      <c r="C1355" s="14" t="s">
        <v>43</v>
      </c>
      <c r="D1355" s="14" t="s">
        <v>10</v>
      </c>
      <c r="E1355" s="15">
        <v>0</v>
      </c>
      <c r="F1355" s="16">
        <v>27</v>
      </c>
      <c r="G1355" s="16">
        <f>Table1[[#This Row],[QUANTITA'']]*Table1[[#This Row],[PREZZO UNITARIO]]</f>
        <v>0</v>
      </c>
      <c r="H1355" s="17">
        <f>Table1[[#This Row],[TOTALE]]*22%</f>
        <v>0</v>
      </c>
      <c r="K1355" s="2"/>
      <c r="L1355" s="2"/>
      <c r="M1355" s="2"/>
      <c r="N1355" s="2"/>
    </row>
    <row r="1356" spans="1:14" ht="14.25" customHeight="1">
      <c r="A1356" s="13" t="s">
        <v>557</v>
      </c>
      <c r="B1356" s="14" t="s">
        <v>8</v>
      </c>
      <c r="C1356" s="14" t="s">
        <v>43</v>
      </c>
      <c r="D1356" s="14"/>
      <c r="E1356" s="15">
        <v>20</v>
      </c>
      <c r="F1356" s="16">
        <v>11</v>
      </c>
      <c r="G1356" s="16">
        <f>Table1[[#This Row],[QUANTITA'']]*Table1[[#This Row],[PREZZO UNITARIO]]</f>
        <v>220</v>
      </c>
      <c r="H1356" s="17">
        <f>Table1[[#This Row],[TOTALE]]*22%</f>
        <v>48.4</v>
      </c>
      <c r="K1356" s="2"/>
      <c r="L1356" s="2"/>
      <c r="M1356" s="2"/>
      <c r="N1356" s="2"/>
    </row>
    <row r="1357" spans="1:14" ht="14.25" customHeight="1">
      <c r="A1357" s="13" t="s">
        <v>557</v>
      </c>
      <c r="B1357" s="14" t="s">
        <v>8</v>
      </c>
      <c r="C1357" s="14" t="s">
        <v>43</v>
      </c>
      <c r="D1357" s="14"/>
      <c r="E1357" s="15">
        <v>30</v>
      </c>
      <c r="F1357" s="16">
        <v>20</v>
      </c>
      <c r="G1357" s="16">
        <f>Table1[[#This Row],[QUANTITA'']]*Table1[[#This Row],[PREZZO UNITARIO]]</f>
        <v>600</v>
      </c>
      <c r="H1357" s="17">
        <f>Table1[[#This Row],[TOTALE]]*22%</f>
        <v>132</v>
      </c>
      <c r="K1357" s="2"/>
      <c r="L1357" s="2"/>
      <c r="M1357" s="2"/>
      <c r="N1357" s="2"/>
    </row>
    <row r="1358" spans="1:14" ht="14.25" customHeight="1">
      <c r="A1358" s="13" t="s">
        <v>558</v>
      </c>
      <c r="B1358" s="14" t="s">
        <v>8</v>
      </c>
      <c r="C1358" s="14" t="s">
        <v>1391</v>
      </c>
      <c r="D1358" s="14"/>
      <c r="E1358" s="15">
        <v>30</v>
      </c>
      <c r="F1358" s="16">
        <v>19</v>
      </c>
      <c r="G1358" s="16">
        <f>Table1[[#This Row],[QUANTITA'']]*Table1[[#This Row],[PREZZO UNITARIO]]</f>
        <v>570</v>
      </c>
      <c r="H1358" s="17">
        <f>Table1[[#This Row],[TOTALE]]*22%</f>
        <v>125.4</v>
      </c>
      <c r="K1358" s="2"/>
      <c r="L1358" s="2"/>
      <c r="M1358" s="2"/>
      <c r="N1358" s="2"/>
    </row>
    <row r="1359" spans="1:14" ht="14.25" customHeight="1">
      <c r="A1359" s="13" t="s">
        <v>558</v>
      </c>
      <c r="B1359" s="14" t="s">
        <v>8</v>
      </c>
      <c r="C1359" s="14" t="s">
        <v>1391</v>
      </c>
      <c r="D1359" s="14" t="s">
        <v>10</v>
      </c>
      <c r="E1359" s="15">
        <v>0</v>
      </c>
      <c r="F1359" s="16">
        <v>37</v>
      </c>
      <c r="G1359" s="16">
        <f>Table1[[#This Row],[QUANTITA'']]*Table1[[#This Row],[PREZZO UNITARIO]]</f>
        <v>0</v>
      </c>
      <c r="H1359" s="17">
        <f>Table1[[#This Row],[TOTALE]]*22%</f>
        <v>0</v>
      </c>
      <c r="K1359" s="2"/>
      <c r="L1359" s="2"/>
      <c r="M1359" s="2"/>
      <c r="N1359" s="2"/>
    </row>
    <row r="1360" spans="1:14" ht="14.25" customHeight="1">
      <c r="A1360" s="13" t="s">
        <v>559</v>
      </c>
      <c r="B1360" s="14" t="s">
        <v>8</v>
      </c>
      <c r="C1360" s="14" t="s">
        <v>1393</v>
      </c>
      <c r="D1360" s="14" t="s">
        <v>10</v>
      </c>
      <c r="E1360" s="15">
        <v>0</v>
      </c>
      <c r="F1360" s="16">
        <v>27</v>
      </c>
      <c r="G1360" s="16">
        <f>Table1[[#This Row],[QUANTITA'']]*Table1[[#This Row],[PREZZO UNITARIO]]</f>
        <v>0</v>
      </c>
      <c r="H1360" s="17">
        <f>Table1[[#This Row],[TOTALE]]*22%</f>
        <v>0</v>
      </c>
      <c r="K1360" s="2"/>
      <c r="L1360" s="2"/>
      <c r="M1360" s="2"/>
      <c r="N1360" s="2"/>
    </row>
    <row r="1361" spans="1:14" ht="14.25" customHeight="1">
      <c r="A1361" s="13" t="s">
        <v>560</v>
      </c>
      <c r="B1361" s="14" t="s">
        <v>8</v>
      </c>
      <c r="C1361" s="14" t="s">
        <v>1393</v>
      </c>
      <c r="D1361" s="14"/>
      <c r="E1361" s="15">
        <v>30</v>
      </c>
      <c r="F1361" s="16">
        <v>22</v>
      </c>
      <c r="G1361" s="16">
        <f>Table1[[#This Row],[QUANTITA'']]*Table1[[#This Row],[PREZZO UNITARIO]]</f>
        <v>660</v>
      </c>
      <c r="H1361" s="17">
        <f>Table1[[#This Row],[TOTALE]]*22%</f>
        <v>145.19999999999999</v>
      </c>
      <c r="K1361" s="2"/>
      <c r="L1361" s="2"/>
      <c r="M1361" s="2"/>
      <c r="N1361" s="2"/>
    </row>
    <row r="1362" spans="1:14" ht="14.25" customHeight="1">
      <c r="A1362" s="13" t="s">
        <v>560</v>
      </c>
      <c r="B1362" s="14" t="s">
        <v>8</v>
      </c>
      <c r="C1362" s="14" t="s">
        <v>1393</v>
      </c>
      <c r="D1362" s="14"/>
      <c r="E1362" s="15">
        <v>20</v>
      </c>
      <c r="F1362" s="16">
        <v>20</v>
      </c>
      <c r="G1362" s="16">
        <f>Table1[[#This Row],[QUANTITA'']]*Table1[[#This Row],[PREZZO UNITARIO]]</f>
        <v>400</v>
      </c>
      <c r="H1362" s="17">
        <f>Table1[[#This Row],[TOTALE]]*22%</f>
        <v>88</v>
      </c>
      <c r="K1362" s="2"/>
      <c r="L1362" s="2"/>
      <c r="M1362" s="2"/>
      <c r="N1362" s="2"/>
    </row>
    <row r="1363" spans="1:14" ht="14.25" customHeight="1">
      <c r="A1363" s="13" t="s">
        <v>561</v>
      </c>
      <c r="B1363" s="14" t="s">
        <v>8</v>
      </c>
      <c r="C1363" s="14" t="s">
        <v>1400</v>
      </c>
      <c r="D1363" s="14"/>
      <c r="E1363" s="15">
        <v>30</v>
      </c>
      <c r="F1363" s="16">
        <v>23</v>
      </c>
      <c r="G1363" s="16">
        <f>Table1[[#This Row],[QUANTITA'']]*Table1[[#This Row],[PREZZO UNITARIO]]</f>
        <v>690</v>
      </c>
      <c r="H1363" s="17">
        <f>Table1[[#This Row],[TOTALE]]*22%</f>
        <v>151.80000000000001</v>
      </c>
      <c r="K1363" s="2"/>
      <c r="L1363" s="2"/>
      <c r="M1363" s="2"/>
      <c r="N1363" s="2"/>
    </row>
    <row r="1364" spans="1:14" ht="14.25" customHeight="1">
      <c r="A1364" s="13" t="s">
        <v>561</v>
      </c>
      <c r="B1364" s="14" t="s">
        <v>8</v>
      </c>
      <c r="C1364" s="14" t="s">
        <v>1400</v>
      </c>
      <c r="D1364" s="14"/>
      <c r="E1364" s="15">
        <v>20</v>
      </c>
      <c r="F1364" s="16">
        <v>26</v>
      </c>
      <c r="G1364" s="16">
        <f>Table1[[#This Row],[QUANTITA'']]*Table1[[#This Row],[PREZZO UNITARIO]]</f>
        <v>520</v>
      </c>
      <c r="H1364" s="17">
        <f>Table1[[#This Row],[TOTALE]]*22%</f>
        <v>114.4</v>
      </c>
      <c r="K1364" s="2"/>
      <c r="L1364" s="2"/>
      <c r="M1364" s="2"/>
      <c r="N1364" s="2"/>
    </row>
    <row r="1365" spans="1:14" ht="14.25" customHeight="1">
      <c r="A1365" s="13" t="s">
        <v>561</v>
      </c>
      <c r="B1365" s="14" t="s">
        <v>8</v>
      </c>
      <c r="C1365" s="14" t="s">
        <v>1400</v>
      </c>
      <c r="D1365" s="14" t="s">
        <v>10</v>
      </c>
      <c r="E1365" s="15">
        <v>0</v>
      </c>
      <c r="F1365" s="16">
        <v>23</v>
      </c>
      <c r="G1365" s="16">
        <f>Table1[[#This Row],[QUANTITA'']]*Table1[[#This Row],[PREZZO UNITARIO]]</f>
        <v>0</v>
      </c>
      <c r="H1365" s="17">
        <f>Table1[[#This Row],[TOTALE]]*22%</f>
        <v>0</v>
      </c>
      <c r="K1365" s="2"/>
      <c r="L1365" s="2"/>
      <c r="M1365" s="2"/>
      <c r="N1365" s="2"/>
    </row>
    <row r="1366" spans="1:14" ht="14.25" customHeight="1">
      <c r="A1366" s="13" t="s">
        <v>562</v>
      </c>
      <c r="B1366" s="14" t="s">
        <v>8</v>
      </c>
      <c r="C1366" s="14" t="s">
        <v>43</v>
      </c>
      <c r="D1366" s="14" t="s">
        <v>10</v>
      </c>
      <c r="E1366" s="15">
        <v>0</v>
      </c>
      <c r="F1366" s="16">
        <v>19</v>
      </c>
      <c r="G1366" s="16">
        <f>Table1[[#This Row],[QUANTITA'']]*Table1[[#This Row],[PREZZO UNITARIO]]</f>
        <v>0</v>
      </c>
      <c r="H1366" s="17">
        <f>Table1[[#This Row],[TOTALE]]*22%</f>
        <v>0</v>
      </c>
      <c r="K1366" s="2"/>
      <c r="L1366" s="2"/>
      <c r="M1366" s="2"/>
      <c r="N1366" s="2"/>
    </row>
    <row r="1367" spans="1:14" ht="14.25" customHeight="1">
      <c r="A1367" s="13" t="s">
        <v>563</v>
      </c>
      <c r="B1367" s="14" t="s">
        <v>8</v>
      </c>
      <c r="C1367" s="14" t="s">
        <v>1399</v>
      </c>
      <c r="D1367" s="14" t="s">
        <v>10</v>
      </c>
      <c r="E1367" s="15">
        <v>0</v>
      </c>
      <c r="F1367" s="16">
        <v>22</v>
      </c>
      <c r="G1367" s="16">
        <f>Table1[[#This Row],[QUANTITA'']]*Table1[[#This Row],[PREZZO UNITARIO]]</f>
        <v>0</v>
      </c>
      <c r="H1367" s="17">
        <f>Table1[[#This Row],[TOTALE]]*22%</f>
        <v>0</v>
      </c>
      <c r="K1367" s="2"/>
      <c r="L1367" s="2"/>
      <c r="M1367" s="2"/>
      <c r="N1367" s="2"/>
    </row>
    <row r="1368" spans="1:14" ht="14.25" customHeight="1">
      <c r="A1368" s="13" t="s">
        <v>563</v>
      </c>
      <c r="B1368" s="14" t="s">
        <v>8</v>
      </c>
      <c r="C1368" s="14" t="s">
        <v>1399</v>
      </c>
      <c r="D1368" s="14"/>
      <c r="E1368" s="15">
        <v>20</v>
      </c>
      <c r="F1368" s="16">
        <v>10</v>
      </c>
      <c r="G1368" s="16">
        <f>Table1[[#This Row],[QUANTITA'']]*Table1[[#This Row],[PREZZO UNITARIO]]</f>
        <v>200</v>
      </c>
      <c r="H1368" s="17">
        <f>Table1[[#This Row],[TOTALE]]*22%</f>
        <v>44</v>
      </c>
      <c r="K1368" s="2"/>
      <c r="L1368" s="2"/>
      <c r="M1368" s="2"/>
      <c r="N1368" s="2"/>
    </row>
    <row r="1369" spans="1:14" ht="14.25" customHeight="1">
      <c r="A1369" s="13" t="s">
        <v>564</v>
      </c>
      <c r="B1369" s="14" t="s">
        <v>8</v>
      </c>
      <c r="C1369" s="14" t="s">
        <v>1399</v>
      </c>
      <c r="D1369" s="14"/>
      <c r="E1369" s="15">
        <v>20</v>
      </c>
      <c r="F1369" s="16">
        <v>16</v>
      </c>
      <c r="G1369" s="16">
        <f>Table1[[#This Row],[QUANTITA'']]*Table1[[#This Row],[PREZZO UNITARIO]]</f>
        <v>320</v>
      </c>
      <c r="H1369" s="17">
        <f>Table1[[#This Row],[TOTALE]]*22%</f>
        <v>70.400000000000006</v>
      </c>
      <c r="K1369" s="2"/>
      <c r="L1369" s="2"/>
      <c r="M1369" s="2"/>
      <c r="N1369" s="2"/>
    </row>
    <row r="1370" spans="1:14" ht="14.25" customHeight="1">
      <c r="A1370" s="13" t="s">
        <v>565</v>
      </c>
      <c r="B1370" s="14" t="s">
        <v>8</v>
      </c>
      <c r="C1370" s="14" t="s">
        <v>1393</v>
      </c>
      <c r="D1370" s="14" t="s">
        <v>10</v>
      </c>
      <c r="E1370" s="15">
        <v>0</v>
      </c>
      <c r="F1370" s="16">
        <v>12</v>
      </c>
      <c r="G1370" s="16">
        <f>Table1[[#This Row],[QUANTITA'']]*Table1[[#This Row],[PREZZO UNITARIO]]</f>
        <v>0</v>
      </c>
      <c r="H1370" s="17">
        <f>Table1[[#This Row],[TOTALE]]*22%</f>
        <v>0</v>
      </c>
      <c r="K1370" s="2"/>
      <c r="L1370" s="2"/>
      <c r="M1370" s="2"/>
      <c r="N1370" s="2"/>
    </row>
    <row r="1371" spans="1:14" ht="14.25" customHeight="1">
      <c r="A1371" s="13" t="s">
        <v>565</v>
      </c>
      <c r="B1371" s="14" t="s">
        <v>8</v>
      </c>
      <c r="C1371" s="14" t="s">
        <v>1393</v>
      </c>
      <c r="D1371" s="14"/>
      <c r="E1371" s="15">
        <v>20</v>
      </c>
      <c r="F1371" s="16">
        <v>18</v>
      </c>
      <c r="G1371" s="16">
        <f>Table1[[#This Row],[QUANTITA'']]*Table1[[#This Row],[PREZZO UNITARIO]]</f>
        <v>360</v>
      </c>
      <c r="H1371" s="17">
        <f>Table1[[#This Row],[TOTALE]]*22%</f>
        <v>79.2</v>
      </c>
      <c r="K1371" s="2"/>
      <c r="L1371" s="2"/>
      <c r="M1371" s="2"/>
      <c r="N1371" s="2"/>
    </row>
    <row r="1372" spans="1:14" ht="14.25" customHeight="1">
      <c r="A1372" s="13" t="s">
        <v>565</v>
      </c>
      <c r="B1372" s="14" t="s">
        <v>8</v>
      </c>
      <c r="C1372" s="14" t="s">
        <v>1393</v>
      </c>
      <c r="D1372" s="14"/>
      <c r="E1372" s="15">
        <v>30</v>
      </c>
      <c r="F1372" s="16">
        <v>23</v>
      </c>
      <c r="G1372" s="16">
        <f>Table1[[#This Row],[QUANTITA'']]*Table1[[#This Row],[PREZZO UNITARIO]]</f>
        <v>690</v>
      </c>
      <c r="H1372" s="17">
        <f>Table1[[#This Row],[TOTALE]]*22%</f>
        <v>151.80000000000001</v>
      </c>
      <c r="K1372" s="2"/>
      <c r="L1372" s="2"/>
      <c r="M1372" s="2"/>
      <c r="N1372" s="2"/>
    </row>
    <row r="1373" spans="1:14" ht="14.25" customHeight="1">
      <c r="A1373" s="13" t="s">
        <v>565</v>
      </c>
      <c r="B1373" s="14" t="s">
        <v>8</v>
      </c>
      <c r="C1373" s="14" t="s">
        <v>1393</v>
      </c>
      <c r="D1373" s="14"/>
      <c r="E1373" s="15">
        <v>20</v>
      </c>
      <c r="F1373" s="16">
        <v>37</v>
      </c>
      <c r="G1373" s="16">
        <f>Table1[[#This Row],[QUANTITA'']]*Table1[[#This Row],[PREZZO UNITARIO]]</f>
        <v>740</v>
      </c>
      <c r="H1373" s="17">
        <f>Table1[[#This Row],[TOTALE]]*22%</f>
        <v>162.80000000000001</v>
      </c>
      <c r="K1373" s="2"/>
      <c r="L1373" s="2"/>
      <c r="M1373" s="2"/>
      <c r="N1373" s="2"/>
    </row>
    <row r="1374" spans="1:14" ht="14.25" customHeight="1">
      <c r="A1374" s="13" t="s">
        <v>566</v>
      </c>
      <c r="B1374" s="14" t="s">
        <v>8</v>
      </c>
      <c r="C1374" s="14" t="s">
        <v>1403</v>
      </c>
      <c r="D1374" s="14"/>
      <c r="E1374" s="15">
        <v>20</v>
      </c>
      <c r="F1374" s="16">
        <v>24</v>
      </c>
      <c r="G1374" s="16">
        <f>Table1[[#This Row],[QUANTITA'']]*Table1[[#This Row],[PREZZO UNITARIO]]</f>
        <v>480</v>
      </c>
      <c r="H1374" s="17">
        <f>Table1[[#This Row],[TOTALE]]*22%</f>
        <v>105.6</v>
      </c>
      <c r="K1374" s="2"/>
      <c r="L1374" s="2"/>
      <c r="M1374" s="2"/>
      <c r="N1374" s="2"/>
    </row>
    <row r="1375" spans="1:14" ht="14.25" customHeight="1">
      <c r="A1375" s="13" t="s">
        <v>566</v>
      </c>
      <c r="B1375" s="14" t="s">
        <v>8</v>
      </c>
      <c r="C1375" s="14" t="s">
        <v>1403</v>
      </c>
      <c r="D1375" s="14"/>
      <c r="E1375" s="15">
        <v>30</v>
      </c>
      <c r="F1375" s="16">
        <v>26</v>
      </c>
      <c r="G1375" s="16">
        <f>Table1[[#This Row],[QUANTITA'']]*Table1[[#This Row],[PREZZO UNITARIO]]</f>
        <v>780</v>
      </c>
      <c r="H1375" s="17">
        <f>Table1[[#This Row],[TOTALE]]*22%</f>
        <v>171.6</v>
      </c>
      <c r="K1375" s="2"/>
      <c r="L1375" s="2"/>
      <c r="M1375" s="2"/>
      <c r="N1375" s="2"/>
    </row>
    <row r="1376" spans="1:14" ht="14.25" customHeight="1">
      <c r="A1376" s="13" t="s">
        <v>566</v>
      </c>
      <c r="B1376" s="14" t="s">
        <v>8</v>
      </c>
      <c r="C1376" s="14" t="s">
        <v>1403</v>
      </c>
      <c r="D1376" s="14" t="s">
        <v>10</v>
      </c>
      <c r="E1376" s="15">
        <v>0</v>
      </c>
      <c r="F1376" s="16">
        <v>40</v>
      </c>
      <c r="G1376" s="16">
        <f>Table1[[#This Row],[QUANTITA'']]*Table1[[#This Row],[PREZZO UNITARIO]]</f>
        <v>0</v>
      </c>
      <c r="H1376" s="17">
        <f>Table1[[#This Row],[TOTALE]]*22%</f>
        <v>0</v>
      </c>
      <c r="K1376" s="2"/>
      <c r="L1376" s="2"/>
      <c r="M1376" s="2"/>
      <c r="N1376" s="2"/>
    </row>
    <row r="1377" spans="1:14" ht="14.25" customHeight="1">
      <c r="A1377" s="13" t="s">
        <v>567</v>
      </c>
      <c r="B1377" s="14" t="s">
        <v>8</v>
      </c>
      <c r="C1377" s="14" t="s">
        <v>1391</v>
      </c>
      <c r="D1377" s="14" t="s">
        <v>10</v>
      </c>
      <c r="E1377" s="15">
        <v>0</v>
      </c>
      <c r="F1377" s="16">
        <v>18</v>
      </c>
      <c r="G1377" s="16">
        <f>Table1[[#This Row],[QUANTITA'']]*Table1[[#This Row],[PREZZO UNITARIO]]</f>
        <v>0</v>
      </c>
      <c r="H1377" s="17">
        <f>Table1[[#This Row],[TOTALE]]*22%</f>
        <v>0</v>
      </c>
      <c r="K1377" s="2"/>
      <c r="L1377" s="2"/>
      <c r="M1377" s="2"/>
      <c r="N1377" s="2"/>
    </row>
    <row r="1378" spans="1:14" ht="14.25" customHeight="1">
      <c r="A1378" s="13" t="s">
        <v>568</v>
      </c>
      <c r="B1378" s="14" t="s">
        <v>8</v>
      </c>
      <c r="C1378" s="14" t="s">
        <v>1398</v>
      </c>
      <c r="D1378" s="14" t="s">
        <v>10</v>
      </c>
      <c r="E1378" s="15">
        <v>0</v>
      </c>
      <c r="F1378" s="16">
        <v>24</v>
      </c>
      <c r="G1378" s="16">
        <f>Table1[[#This Row],[QUANTITA'']]*Table1[[#This Row],[PREZZO UNITARIO]]</f>
        <v>0</v>
      </c>
      <c r="H1378" s="17">
        <f>Table1[[#This Row],[TOTALE]]*22%</f>
        <v>0</v>
      </c>
      <c r="K1378" s="2"/>
      <c r="L1378" s="2"/>
      <c r="M1378" s="2"/>
      <c r="N1378" s="2"/>
    </row>
    <row r="1379" spans="1:14" ht="14.25" customHeight="1">
      <c r="A1379" s="13" t="s">
        <v>569</v>
      </c>
      <c r="B1379" s="14" t="s">
        <v>8</v>
      </c>
      <c r="C1379" s="14" t="s">
        <v>1391</v>
      </c>
      <c r="D1379" s="14" t="s">
        <v>10</v>
      </c>
      <c r="E1379" s="15">
        <v>0</v>
      </c>
      <c r="F1379" s="16">
        <v>40</v>
      </c>
      <c r="G1379" s="16">
        <f>Table1[[#This Row],[QUANTITA'']]*Table1[[#This Row],[PREZZO UNITARIO]]</f>
        <v>0</v>
      </c>
      <c r="H1379" s="17">
        <f>Table1[[#This Row],[TOTALE]]*22%</f>
        <v>0</v>
      </c>
      <c r="K1379" s="2"/>
      <c r="L1379" s="2"/>
      <c r="M1379" s="2"/>
      <c r="N1379" s="2"/>
    </row>
    <row r="1380" spans="1:14" ht="14.25" customHeight="1">
      <c r="A1380" s="13" t="s">
        <v>570</v>
      </c>
      <c r="B1380" s="14" t="s">
        <v>8</v>
      </c>
      <c r="C1380" s="14" t="s">
        <v>1398</v>
      </c>
      <c r="D1380" s="14"/>
      <c r="E1380" s="15">
        <v>30</v>
      </c>
      <c r="F1380" s="16">
        <v>24</v>
      </c>
      <c r="G1380" s="16">
        <f>Table1[[#This Row],[QUANTITA'']]*Table1[[#This Row],[PREZZO UNITARIO]]</f>
        <v>720</v>
      </c>
      <c r="H1380" s="17">
        <f>Table1[[#This Row],[TOTALE]]*22%</f>
        <v>158.4</v>
      </c>
      <c r="K1380" s="2"/>
      <c r="L1380" s="2"/>
      <c r="M1380" s="2"/>
      <c r="N1380" s="2"/>
    </row>
    <row r="1381" spans="1:14" ht="14.25" customHeight="1">
      <c r="A1381" s="13" t="s">
        <v>570</v>
      </c>
      <c r="B1381" s="14" t="s">
        <v>8</v>
      </c>
      <c r="C1381" s="14" t="s">
        <v>1398</v>
      </c>
      <c r="D1381" s="14" t="s">
        <v>10</v>
      </c>
      <c r="E1381" s="15">
        <v>0</v>
      </c>
      <c r="F1381" s="16">
        <v>27</v>
      </c>
      <c r="G1381" s="16">
        <f>Table1[[#This Row],[QUANTITA'']]*Table1[[#This Row],[PREZZO UNITARIO]]</f>
        <v>0</v>
      </c>
      <c r="H1381" s="17">
        <f>Table1[[#This Row],[TOTALE]]*22%</f>
        <v>0</v>
      </c>
      <c r="K1381" s="2"/>
      <c r="L1381" s="2"/>
      <c r="M1381" s="2"/>
      <c r="N1381" s="2"/>
    </row>
    <row r="1382" spans="1:14" ht="14.25" customHeight="1">
      <c r="A1382" s="13" t="s">
        <v>571</v>
      </c>
      <c r="B1382" s="14" t="s">
        <v>8</v>
      </c>
      <c r="C1382" s="14" t="s">
        <v>1398</v>
      </c>
      <c r="D1382" s="14" t="s">
        <v>10</v>
      </c>
      <c r="E1382" s="15">
        <v>0</v>
      </c>
      <c r="F1382" s="16">
        <v>19</v>
      </c>
      <c r="G1382" s="16">
        <f>Table1[[#This Row],[QUANTITA'']]*Table1[[#This Row],[PREZZO UNITARIO]]</f>
        <v>0</v>
      </c>
      <c r="H1382" s="17">
        <f>Table1[[#This Row],[TOTALE]]*22%</f>
        <v>0</v>
      </c>
      <c r="K1382" s="2"/>
      <c r="L1382" s="2"/>
      <c r="M1382" s="2"/>
      <c r="N1382" s="2"/>
    </row>
    <row r="1383" spans="1:14" ht="14.25" customHeight="1">
      <c r="A1383" s="13" t="s">
        <v>571</v>
      </c>
      <c r="B1383" s="14" t="s">
        <v>8</v>
      </c>
      <c r="C1383" s="14" t="s">
        <v>1398</v>
      </c>
      <c r="D1383" s="14"/>
      <c r="E1383" s="15">
        <v>30</v>
      </c>
      <c r="F1383" s="16">
        <v>20</v>
      </c>
      <c r="G1383" s="16">
        <f>Table1[[#This Row],[QUANTITA'']]*Table1[[#This Row],[PREZZO UNITARIO]]</f>
        <v>600</v>
      </c>
      <c r="H1383" s="17">
        <f>Table1[[#This Row],[TOTALE]]*22%</f>
        <v>132</v>
      </c>
      <c r="K1383" s="2"/>
      <c r="L1383" s="2"/>
      <c r="M1383" s="2"/>
      <c r="N1383" s="2"/>
    </row>
    <row r="1384" spans="1:14" ht="14.25" customHeight="1">
      <c r="A1384" s="13" t="s">
        <v>572</v>
      </c>
      <c r="B1384" s="14" t="s">
        <v>8</v>
      </c>
      <c r="C1384" s="14" t="s">
        <v>1393</v>
      </c>
      <c r="D1384" s="14"/>
      <c r="E1384" s="15">
        <v>20</v>
      </c>
      <c r="F1384" s="16">
        <v>34</v>
      </c>
      <c r="G1384" s="16">
        <f>Table1[[#This Row],[QUANTITA'']]*Table1[[#This Row],[PREZZO UNITARIO]]</f>
        <v>680</v>
      </c>
      <c r="H1384" s="17">
        <f>Table1[[#This Row],[TOTALE]]*22%</f>
        <v>149.6</v>
      </c>
      <c r="K1384" s="2"/>
      <c r="L1384" s="2"/>
      <c r="M1384" s="2"/>
      <c r="N1384" s="2"/>
    </row>
    <row r="1385" spans="1:14" ht="14.25" customHeight="1">
      <c r="A1385" s="13" t="s">
        <v>572</v>
      </c>
      <c r="B1385" s="14" t="s">
        <v>8</v>
      </c>
      <c r="C1385" s="14" t="s">
        <v>1393</v>
      </c>
      <c r="D1385" s="14"/>
      <c r="E1385" s="15">
        <v>30</v>
      </c>
      <c r="F1385" s="16">
        <v>32</v>
      </c>
      <c r="G1385" s="16">
        <f>Table1[[#This Row],[QUANTITA'']]*Table1[[#This Row],[PREZZO UNITARIO]]</f>
        <v>960</v>
      </c>
      <c r="H1385" s="17">
        <f>Table1[[#This Row],[TOTALE]]*22%</f>
        <v>211.2</v>
      </c>
      <c r="K1385" s="2"/>
      <c r="L1385" s="2"/>
      <c r="M1385" s="2"/>
      <c r="N1385" s="2"/>
    </row>
    <row r="1386" spans="1:14" ht="14.25" customHeight="1">
      <c r="A1386" s="13" t="s">
        <v>572</v>
      </c>
      <c r="B1386" s="14" t="s">
        <v>8</v>
      </c>
      <c r="C1386" s="14" t="s">
        <v>1393</v>
      </c>
      <c r="D1386" s="14" t="s">
        <v>10</v>
      </c>
      <c r="E1386" s="15">
        <v>0</v>
      </c>
      <c r="F1386" s="16">
        <v>12</v>
      </c>
      <c r="G1386" s="16">
        <f>Table1[[#This Row],[QUANTITA'']]*Table1[[#This Row],[PREZZO UNITARIO]]</f>
        <v>0</v>
      </c>
      <c r="H1386" s="17">
        <f>Table1[[#This Row],[TOTALE]]*22%</f>
        <v>0</v>
      </c>
      <c r="K1386" s="2"/>
      <c r="L1386" s="2"/>
      <c r="M1386" s="2"/>
      <c r="N1386" s="2"/>
    </row>
    <row r="1387" spans="1:14" ht="14.25" customHeight="1">
      <c r="A1387" s="13" t="s">
        <v>573</v>
      </c>
      <c r="B1387" s="14" t="s">
        <v>8</v>
      </c>
      <c r="C1387" s="14" t="s">
        <v>1391</v>
      </c>
      <c r="D1387" s="14" t="s">
        <v>10</v>
      </c>
      <c r="E1387" s="15">
        <v>0</v>
      </c>
      <c r="F1387" s="16">
        <v>32</v>
      </c>
      <c r="G1387" s="16">
        <f>Table1[[#This Row],[QUANTITA'']]*Table1[[#This Row],[PREZZO UNITARIO]]</f>
        <v>0</v>
      </c>
      <c r="H1387" s="17">
        <f>Table1[[#This Row],[TOTALE]]*22%</f>
        <v>0</v>
      </c>
      <c r="K1387" s="2"/>
      <c r="L1387" s="2"/>
      <c r="M1387" s="2"/>
      <c r="N1387" s="2"/>
    </row>
    <row r="1388" spans="1:14" ht="14.25" customHeight="1">
      <c r="A1388" s="13" t="s">
        <v>573</v>
      </c>
      <c r="B1388" s="14" t="s">
        <v>8</v>
      </c>
      <c r="C1388" s="14" t="s">
        <v>1391</v>
      </c>
      <c r="D1388" s="14"/>
      <c r="E1388" s="15">
        <v>20</v>
      </c>
      <c r="F1388" s="16">
        <v>30</v>
      </c>
      <c r="G1388" s="16">
        <f>Table1[[#This Row],[QUANTITA'']]*Table1[[#This Row],[PREZZO UNITARIO]]</f>
        <v>600</v>
      </c>
      <c r="H1388" s="17">
        <f>Table1[[#This Row],[TOTALE]]*22%</f>
        <v>132</v>
      </c>
      <c r="K1388" s="2"/>
      <c r="L1388" s="2"/>
      <c r="M1388" s="2"/>
      <c r="N1388" s="2"/>
    </row>
    <row r="1389" spans="1:14" ht="14.25" customHeight="1">
      <c r="A1389" s="13" t="s">
        <v>573</v>
      </c>
      <c r="B1389" s="14" t="s">
        <v>8</v>
      </c>
      <c r="C1389" s="14" t="s">
        <v>1391</v>
      </c>
      <c r="D1389" s="14"/>
      <c r="E1389" s="15">
        <v>30</v>
      </c>
      <c r="F1389" s="16">
        <v>17</v>
      </c>
      <c r="G1389" s="16">
        <f>Table1[[#This Row],[QUANTITA'']]*Table1[[#This Row],[PREZZO UNITARIO]]</f>
        <v>510</v>
      </c>
      <c r="H1389" s="17">
        <f>Table1[[#This Row],[TOTALE]]*22%</f>
        <v>112.2</v>
      </c>
      <c r="K1389" s="2"/>
      <c r="L1389" s="2"/>
      <c r="M1389" s="2"/>
      <c r="N1389" s="2"/>
    </row>
    <row r="1390" spans="1:14" ht="14.25" customHeight="1">
      <c r="A1390" s="13" t="s">
        <v>574</v>
      </c>
      <c r="B1390" s="14" t="s">
        <v>8</v>
      </c>
      <c r="C1390" s="14" t="s">
        <v>100</v>
      </c>
      <c r="D1390" s="14"/>
      <c r="E1390" s="15">
        <v>30</v>
      </c>
      <c r="F1390" s="16">
        <v>23</v>
      </c>
      <c r="G1390" s="16">
        <f>Table1[[#This Row],[QUANTITA'']]*Table1[[#This Row],[PREZZO UNITARIO]]</f>
        <v>690</v>
      </c>
      <c r="H1390" s="17">
        <f>Table1[[#This Row],[TOTALE]]*22%</f>
        <v>151.80000000000001</v>
      </c>
      <c r="K1390" s="2"/>
      <c r="L1390" s="2"/>
      <c r="M1390" s="2"/>
      <c r="N1390" s="2"/>
    </row>
    <row r="1391" spans="1:14" ht="14.25" customHeight="1">
      <c r="A1391" s="13" t="s">
        <v>575</v>
      </c>
      <c r="B1391" s="14" t="s">
        <v>8</v>
      </c>
      <c r="C1391" s="14" t="s">
        <v>1398</v>
      </c>
      <c r="D1391" s="14" t="s">
        <v>10</v>
      </c>
      <c r="E1391" s="15">
        <v>0</v>
      </c>
      <c r="F1391" s="16">
        <v>15</v>
      </c>
      <c r="G1391" s="16">
        <f>Table1[[#This Row],[QUANTITA'']]*Table1[[#This Row],[PREZZO UNITARIO]]</f>
        <v>0</v>
      </c>
      <c r="H1391" s="17">
        <f>Table1[[#This Row],[TOTALE]]*22%</f>
        <v>0</v>
      </c>
      <c r="K1391" s="2"/>
      <c r="L1391" s="2"/>
      <c r="M1391" s="2"/>
      <c r="N1391" s="2"/>
    </row>
    <row r="1392" spans="1:14" ht="14.25" customHeight="1">
      <c r="A1392" s="13" t="s">
        <v>576</v>
      </c>
      <c r="B1392" s="14" t="s">
        <v>8</v>
      </c>
      <c r="C1392" s="14" t="s">
        <v>1398</v>
      </c>
      <c r="D1392" s="14" t="s">
        <v>10</v>
      </c>
      <c r="E1392" s="15">
        <v>0</v>
      </c>
      <c r="F1392" s="16">
        <v>29</v>
      </c>
      <c r="G1392" s="16">
        <f>Table1[[#This Row],[QUANTITA'']]*Table1[[#This Row],[PREZZO UNITARIO]]</f>
        <v>0</v>
      </c>
      <c r="H1392" s="17">
        <f>Table1[[#This Row],[TOTALE]]*22%</f>
        <v>0</v>
      </c>
      <c r="K1392" s="2"/>
      <c r="L1392" s="2"/>
      <c r="M1392" s="2"/>
      <c r="N1392" s="2"/>
    </row>
    <row r="1393" spans="1:14" ht="14.25" customHeight="1">
      <c r="A1393" s="13" t="s">
        <v>576</v>
      </c>
      <c r="B1393" s="14" t="s">
        <v>8</v>
      </c>
      <c r="C1393" s="14" t="s">
        <v>1398</v>
      </c>
      <c r="D1393" s="14"/>
      <c r="E1393" s="15">
        <v>20</v>
      </c>
      <c r="F1393" s="16">
        <v>38</v>
      </c>
      <c r="G1393" s="16">
        <f>Table1[[#This Row],[QUANTITA'']]*Table1[[#This Row],[PREZZO UNITARIO]]</f>
        <v>760</v>
      </c>
      <c r="H1393" s="17">
        <f>Table1[[#This Row],[TOTALE]]*22%</f>
        <v>167.2</v>
      </c>
      <c r="K1393" s="2"/>
      <c r="L1393" s="2"/>
      <c r="M1393" s="2"/>
      <c r="N1393" s="2"/>
    </row>
    <row r="1394" spans="1:14" ht="14.25" customHeight="1">
      <c r="A1394" s="13" t="s">
        <v>576</v>
      </c>
      <c r="B1394" s="14" t="s">
        <v>8</v>
      </c>
      <c r="C1394" s="14" t="s">
        <v>1398</v>
      </c>
      <c r="D1394" s="14"/>
      <c r="E1394" s="15">
        <v>30</v>
      </c>
      <c r="F1394" s="16">
        <v>40</v>
      </c>
      <c r="G1394" s="16">
        <f>Table1[[#This Row],[QUANTITA'']]*Table1[[#This Row],[PREZZO UNITARIO]]</f>
        <v>1200</v>
      </c>
      <c r="H1394" s="17">
        <f>Table1[[#This Row],[TOTALE]]*22%</f>
        <v>264</v>
      </c>
      <c r="K1394" s="2"/>
      <c r="L1394" s="2"/>
      <c r="M1394" s="2"/>
      <c r="N1394" s="2"/>
    </row>
    <row r="1395" spans="1:14" ht="14.25" customHeight="1">
      <c r="A1395" s="13" t="s">
        <v>578</v>
      </c>
      <c r="B1395" s="14" t="s">
        <v>8</v>
      </c>
      <c r="C1395" s="14" t="s">
        <v>1400</v>
      </c>
      <c r="D1395" s="14"/>
      <c r="E1395" s="15">
        <v>20</v>
      </c>
      <c r="F1395" s="16">
        <v>37</v>
      </c>
      <c r="G1395" s="16">
        <f>Table1[[#This Row],[QUANTITA'']]*Table1[[#This Row],[PREZZO UNITARIO]]</f>
        <v>740</v>
      </c>
      <c r="H1395" s="17">
        <f>Table1[[#This Row],[TOTALE]]*22%</f>
        <v>162.80000000000001</v>
      </c>
      <c r="K1395" s="2"/>
      <c r="L1395" s="2"/>
      <c r="M1395" s="2"/>
      <c r="N1395" s="2"/>
    </row>
    <row r="1396" spans="1:14" ht="14.25" customHeight="1">
      <c r="A1396" s="13" t="s">
        <v>578</v>
      </c>
      <c r="B1396" s="14" t="s">
        <v>8</v>
      </c>
      <c r="C1396" s="14" t="s">
        <v>1400</v>
      </c>
      <c r="D1396" s="14"/>
      <c r="E1396" s="15">
        <v>30</v>
      </c>
      <c r="F1396" s="16">
        <v>21</v>
      </c>
      <c r="G1396" s="16">
        <f>Table1[[#This Row],[QUANTITA'']]*Table1[[#This Row],[PREZZO UNITARIO]]</f>
        <v>630</v>
      </c>
      <c r="H1396" s="17">
        <f>Table1[[#This Row],[TOTALE]]*22%</f>
        <v>138.6</v>
      </c>
      <c r="K1396" s="2"/>
      <c r="L1396" s="2"/>
      <c r="M1396" s="2"/>
      <c r="N1396" s="2"/>
    </row>
    <row r="1397" spans="1:14" ht="14.25" customHeight="1">
      <c r="A1397" s="13" t="s">
        <v>578</v>
      </c>
      <c r="B1397" s="14" t="s">
        <v>8</v>
      </c>
      <c r="C1397" s="14" t="s">
        <v>1400</v>
      </c>
      <c r="D1397" s="14" t="s">
        <v>10</v>
      </c>
      <c r="E1397" s="15">
        <v>0</v>
      </c>
      <c r="F1397" s="16">
        <v>24</v>
      </c>
      <c r="G1397" s="16">
        <f>Table1[[#This Row],[QUANTITA'']]*Table1[[#This Row],[PREZZO UNITARIO]]</f>
        <v>0</v>
      </c>
      <c r="H1397" s="17">
        <f>Table1[[#This Row],[TOTALE]]*22%</f>
        <v>0</v>
      </c>
      <c r="K1397" s="2"/>
      <c r="L1397" s="2"/>
      <c r="M1397" s="2"/>
      <c r="N1397" s="2"/>
    </row>
    <row r="1398" spans="1:14" ht="14.25" customHeight="1">
      <c r="A1398" s="13" t="s">
        <v>579</v>
      </c>
      <c r="B1398" s="14" t="s">
        <v>8</v>
      </c>
      <c r="C1398" s="14" t="s">
        <v>1402</v>
      </c>
      <c r="D1398" s="14" t="s">
        <v>10</v>
      </c>
      <c r="E1398" s="15">
        <v>0</v>
      </c>
      <c r="F1398" s="16">
        <v>14</v>
      </c>
      <c r="G1398" s="16">
        <f>Table1[[#This Row],[QUANTITA'']]*Table1[[#This Row],[PREZZO UNITARIO]]</f>
        <v>0</v>
      </c>
      <c r="H1398" s="17">
        <f>Table1[[#This Row],[TOTALE]]*22%</f>
        <v>0</v>
      </c>
      <c r="K1398" s="2"/>
      <c r="L1398" s="2"/>
      <c r="M1398" s="2"/>
      <c r="N1398" s="2"/>
    </row>
    <row r="1399" spans="1:14" ht="14.25" customHeight="1">
      <c r="A1399" s="13" t="s">
        <v>579</v>
      </c>
      <c r="B1399" s="14" t="s">
        <v>8</v>
      </c>
      <c r="C1399" s="14" t="s">
        <v>1402</v>
      </c>
      <c r="D1399" s="14"/>
      <c r="E1399" s="15">
        <v>20</v>
      </c>
      <c r="F1399" s="16">
        <v>13</v>
      </c>
      <c r="G1399" s="16">
        <f>Table1[[#This Row],[QUANTITA'']]*Table1[[#This Row],[PREZZO UNITARIO]]</f>
        <v>260</v>
      </c>
      <c r="H1399" s="17">
        <f>Table1[[#This Row],[TOTALE]]*22%</f>
        <v>57.2</v>
      </c>
      <c r="K1399" s="2"/>
      <c r="L1399" s="2"/>
      <c r="M1399" s="2"/>
      <c r="N1399" s="2"/>
    </row>
    <row r="1400" spans="1:14" ht="14.25" customHeight="1">
      <c r="A1400" s="13" t="s">
        <v>579</v>
      </c>
      <c r="B1400" s="14" t="s">
        <v>8</v>
      </c>
      <c r="C1400" s="14" t="s">
        <v>1402</v>
      </c>
      <c r="D1400" s="14"/>
      <c r="E1400" s="15">
        <v>30</v>
      </c>
      <c r="F1400" s="16">
        <v>10</v>
      </c>
      <c r="G1400" s="16">
        <f>Table1[[#This Row],[QUANTITA'']]*Table1[[#This Row],[PREZZO UNITARIO]]</f>
        <v>300</v>
      </c>
      <c r="H1400" s="17">
        <f>Table1[[#This Row],[TOTALE]]*22%</f>
        <v>66</v>
      </c>
      <c r="K1400" s="2"/>
      <c r="L1400" s="2"/>
      <c r="M1400" s="2"/>
      <c r="N1400" s="2"/>
    </row>
    <row r="1401" spans="1:14" ht="14.25" customHeight="1">
      <c r="A1401" s="13" t="s">
        <v>580</v>
      </c>
      <c r="B1401" s="14" t="s">
        <v>8</v>
      </c>
      <c r="C1401" s="14" t="s">
        <v>1399</v>
      </c>
      <c r="D1401" s="14" t="s">
        <v>10</v>
      </c>
      <c r="E1401" s="15">
        <v>0</v>
      </c>
      <c r="F1401" s="16">
        <v>39</v>
      </c>
      <c r="G1401" s="16">
        <f>Table1[[#This Row],[QUANTITA'']]*Table1[[#This Row],[PREZZO UNITARIO]]</f>
        <v>0</v>
      </c>
      <c r="H1401" s="17">
        <f>Table1[[#This Row],[TOTALE]]*22%</f>
        <v>0</v>
      </c>
      <c r="K1401" s="2"/>
      <c r="L1401" s="2"/>
      <c r="M1401" s="2"/>
      <c r="N1401" s="2"/>
    </row>
    <row r="1402" spans="1:14" ht="14.25" customHeight="1">
      <c r="A1402" s="13" t="s">
        <v>580</v>
      </c>
      <c r="B1402" s="14" t="s">
        <v>8</v>
      </c>
      <c r="C1402" s="14" t="s">
        <v>1399</v>
      </c>
      <c r="D1402" s="14"/>
      <c r="E1402" s="15">
        <v>20</v>
      </c>
      <c r="F1402" s="16">
        <v>27</v>
      </c>
      <c r="G1402" s="16">
        <f>Table1[[#This Row],[QUANTITA'']]*Table1[[#This Row],[PREZZO UNITARIO]]</f>
        <v>540</v>
      </c>
      <c r="H1402" s="17">
        <f>Table1[[#This Row],[TOTALE]]*22%</f>
        <v>118.8</v>
      </c>
      <c r="K1402" s="2"/>
      <c r="L1402" s="2"/>
      <c r="M1402" s="2"/>
      <c r="N1402" s="2"/>
    </row>
    <row r="1403" spans="1:14" ht="14.25" customHeight="1">
      <c r="A1403" s="13" t="s">
        <v>581</v>
      </c>
      <c r="B1403" s="14" t="s">
        <v>8</v>
      </c>
      <c r="C1403" s="14" t="s">
        <v>1402</v>
      </c>
      <c r="D1403" s="14" t="s">
        <v>10</v>
      </c>
      <c r="E1403" s="15">
        <v>0</v>
      </c>
      <c r="F1403" s="16">
        <v>19</v>
      </c>
      <c r="G1403" s="16">
        <f>Table1[[#This Row],[QUANTITA'']]*Table1[[#This Row],[PREZZO UNITARIO]]</f>
        <v>0</v>
      </c>
      <c r="H1403" s="17">
        <f>Table1[[#This Row],[TOTALE]]*22%</f>
        <v>0</v>
      </c>
      <c r="K1403" s="2"/>
      <c r="L1403" s="2"/>
      <c r="M1403" s="2"/>
      <c r="N1403" s="2"/>
    </row>
    <row r="1404" spans="1:14" ht="14.25" customHeight="1">
      <c r="A1404" s="13" t="s">
        <v>581</v>
      </c>
      <c r="B1404" s="14" t="s">
        <v>8</v>
      </c>
      <c r="C1404" s="14" t="s">
        <v>1402</v>
      </c>
      <c r="D1404" s="14"/>
      <c r="E1404" s="15">
        <v>20</v>
      </c>
      <c r="F1404" s="16">
        <v>19</v>
      </c>
      <c r="G1404" s="16">
        <f>Table1[[#This Row],[QUANTITA'']]*Table1[[#This Row],[PREZZO UNITARIO]]</f>
        <v>380</v>
      </c>
      <c r="H1404" s="17">
        <f>Table1[[#This Row],[TOTALE]]*22%</f>
        <v>83.6</v>
      </c>
      <c r="K1404" s="2"/>
      <c r="L1404" s="2"/>
      <c r="M1404" s="2"/>
      <c r="N1404" s="2"/>
    </row>
    <row r="1405" spans="1:14" ht="14.25" customHeight="1">
      <c r="A1405" s="13" t="s">
        <v>581</v>
      </c>
      <c r="B1405" s="14" t="s">
        <v>8</v>
      </c>
      <c r="C1405" s="14" t="s">
        <v>1402</v>
      </c>
      <c r="D1405" s="14"/>
      <c r="E1405" s="15">
        <v>30</v>
      </c>
      <c r="F1405" s="16">
        <v>16</v>
      </c>
      <c r="G1405" s="16">
        <f>Table1[[#This Row],[QUANTITA'']]*Table1[[#This Row],[PREZZO UNITARIO]]</f>
        <v>480</v>
      </c>
      <c r="H1405" s="17">
        <f>Table1[[#This Row],[TOTALE]]*22%</f>
        <v>105.6</v>
      </c>
      <c r="K1405" s="2"/>
      <c r="L1405" s="2"/>
      <c r="M1405" s="2"/>
      <c r="N1405" s="2"/>
    </row>
    <row r="1406" spans="1:14" ht="14.25" customHeight="1">
      <c r="A1406" s="13" t="s">
        <v>582</v>
      </c>
      <c r="B1406" s="14" t="s">
        <v>8</v>
      </c>
      <c r="C1406" s="14" t="s">
        <v>1398</v>
      </c>
      <c r="D1406" s="14" t="s">
        <v>10</v>
      </c>
      <c r="E1406" s="15">
        <v>0</v>
      </c>
      <c r="F1406" s="16">
        <v>28</v>
      </c>
      <c r="G1406" s="16">
        <f>Table1[[#This Row],[QUANTITA'']]*Table1[[#This Row],[PREZZO UNITARIO]]</f>
        <v>0</v>
      </c>
      <c r="H1406" s="17">
        <f>Table1[[#This Row],[TOTALE]]*22%</f>
        <v>0</v>
      </c>
      <c r="K1406" s="2"/>
      <c r="L1406" s="2"/>
      <c r="M1406" s="2"/>
      <c r="N1406" s="2"/>
    </row>
    <row r="1407" spans="1:14" ht="14.25" customHeight="1">
      <c r="A1407" s="13" t="s">
        <v>582</v>
      </c>
      <c r="B1407" s="14" t="s">
        <v>8</v>
      </c>
      <c r="C1407" s="14" t="s">
        <v>1398</v>
      </c>
      <c r="D1407" s="14"/>
      <c r="E1407" s="15">
        <v>30</v>
      </c>
      <c r="F1407" s="16">
        <v>31</v>
      </c>
      <c r="G1407" s="16">
        <f>Table1[[#This Row],[QUANTITA'']]*Table1[[#This Row],[PREZZO UNITARIO]]</f>
        <v>930</v>
      </c>
      <c r="H1407" s="17">
        <f>Table1[[#This Row],[TOTALE]]*22%</f>
        <v>204.6</v>
      </c>
      <c r="K1407" s="2"/>
      <c r="L1407" s="2"/>
      <c r="M1407" s="2"/>
      <c r="N1407" s="2"/>
    </row>
    <row r="1408" spans="1:14" ht="14.25" customHeight="1">
      <c r="A1408" s="13" t="s">
        <v>583</v>
      </c>
      <c r="B1408" s="14" t="s">
        <v>8</v>
      </c>
      <c r="C1408" s="14" t="s">
        <v>1398</v>
      </c>
      <c r="D1408" s="14"/>
      <c r="E1408" s="15">
        <v>30</v>
      </c>
      <c r="F1408" s="16">
        <v>10</v>
      </c>
      <c r="G1408" s="16">
        <f>Table1[[#This Row],[QUANTITA'']]*Table1[[#This Row],[PREZZO UNITARIO]]</f>
        <v>300</v>
      </c>
      <c r="H1408" s="17">
        <f>Table1[[#This Row],[TOTALE]]*22%</f>
        <v>66</v>
      </c>
      <c r="K1408" s="2"/>
      <c r="L1408" s="2"/>
      <c r="M1408" s="2"/>
      <c r="N1408" s="2"/>
    </row>
    <row r="1409" spans="1:14" ht="14.25" customHeight="1">
      <c r="A1409" s="13" t="s">
        <v>583</v>
      </c>
      <c r="B1409" s="14" t="s">
        <v>8</v>
      </c>
      <c r="C1409" s="14" t="s">
        <v>1398</v>
      </c>
      <c r="D1409" s="14" t="s">
        <v>10</v>
      </c>
      <c r="E1409" s="15">
        <v>0</v>
      </c>
      <c r="F1409" s="16">
        <v>28</v>
      </c>
      <c r="G1409" s="16">
        <f>Table1[[#This Row],[QUANTITA'']]*Table1[[#This Row],[PREZZO UNITARIO]]</f>
        <v>0</v>
      </c>
      <c r="H1409" s="17">
        <f>Table1[[#This Row],[TOTALE]]*22%</f>
        <v>0</v>
      </c>
      <c r="K1409" s="2"/>
      <c r="L1409" s="2"/>
      <c r="M1409" s="2"/>
      <c r="N1409" s="2"/>
    </row>
    <row r="1410" spans="1:14" ht="14.25" customHeight="1">
      <c r="A1410" s="13" t="s">
        <v>586</v>
      </c>
      <c r="B1410" s="14" t="s">
        <v>8</v>
      </c>
      <c r="C1410" s="14" t="s">
        <v>1398</v>
      </c>
      <c r="D1410" s="14" t="s">
        <v>10</v>
      </c>
      <c r="E1410" s="15">
        <v>0</v>
      </c>
      <c r="F1410" s="16">
        <v>25</v>
      </c>
      <c r="G1410" s="16">
        <f>Table1[[#This Row],[QUANTITA'']]*Table1[[#This Row],[PREZZO UNITARIO]]</f>
        <v>0</v>
      </c>
      <c r="H1410" s="17">
        <f>Table1[[#This Row],[TOTALE]]*22%</f>
        <v>0</v>
      </c>
      <c r="K1410" s="2"/>
      <c r="L1410" s="2"/>
      <c r="M1410" s="2"/>
      <c r="N1410" s="2"/>
    </row>
    <row r="1411" spans="1:14" ht="14.25" customHeight="1">
      <c r="A1411" s="13" t="s">
        <v>586</v>
      </c>
      <c r="B1411" s="14" t="s">
        <v>8</v>
      </c>
      <c r="C1411" s="14" t="s">
        <v>1398</v>
      </c>
      <c r="D1411" s="14"/>
      <c r="E1411" s="15">
        <v>30</v>
      </c>
      <c r="F1411" s="16">
        <v>24</v>
      </c>
      <c r="G1411" s="16">
        <f>Table1[[#This Row],[QUANTITA'']]*Table1[[#This Row],[PREZZO UNITARIO]]</f>
        <v>720</v>
      </c>
      <c r="H1411" s="17">
        <f>Table1[[#This Row],[TOTALE]]*22%</f>
        <v>158.4</v>
      </c>
      <c r="K1411" s="2"/>
      <c r="L1411" s="2"/>
      <c r="M1411" s="2"/>
      <c r="N1411" s="2"/>
    </row>
    <row r="1412" spans="1:14" ht="14.25" customHeight="1">
      <c r="A1412" s="13" t="s">
        <v>587</v>
      </c>
      <c r="B1412" s="14" t="s">
        <v>8</v>
      </c>
      <c r="C1412" s="14" t="s">
        <v>1402</v>
      </c>
      <c r="D1412" s="14"/>
      <c r="E1412" s="15">
        <v>20</v>
      </c>
      <c r="F1412" s="16">
        <v>39</v>
      </c>
      <c r="G1412" s="16">
        <f>Table1[[#This Row],[QUANTITA'']]*Table1[[#This Row],[PREZZO UNITARIO]]</f>
        <v>780</v>
      </c>
      <c r="H1412" s="17">
        <f>Table1[[#This Row],[TOTALE]]*22%</f>
        <v>171.6</v>
      </c>
      <c r="K1412" s="2"/>
      <c r="L1412" s="2"/>
      <c r="M1412" s="2"/>
      <c r="N1412" s="2"/>
    </row>
    <row r="1413" spans="1:14" ht="14.25" customHeight="1">
      <c r="A1413" s="13" t="s">
        <v>587</v>
      </c>
      <c r="B1413" s="14" t="s">
        <v>8</v>
      </c>
      <c r="C1413" s="14" t="s">
        <v>1402</v>
      </c>
      <c r="D1413" s="14"/>
      <c r="E1413" s="15">
        <v>20</v>
      </c>
      <c r="F1413" s="16">
        <v>40</v>
      </c>
      <c r="G1413" s="16">
        <f>Table1[[#This Row],[QUANTITA'']]*Table1[[#This Row],[PREZZO UNITARIO]]</f>
        <v>800</v>
      </c>
      <c r="H1413" s="17">
        <f>Table1[[#This Row],[TOTALE]]*22%</f>
        <v>176</v>
      </c>
      <c r="K1413" s="2"/>
      <c r="L1413" s="2"/>
      <c r="M1413" s="2"/>
      <c r="N1413" s="2"/>
    </row>
    <row r="1414" spans="1:14" ht="14.25" customHeight="1">
      <c r="A1414" s="13" t="s">
        <v>587</v>
      </c>
      <c r="B1414" s="14" t="s">
        <v>8</v>
      </c>
      <c r="C1414" s="14" t="s">
        <v>1402</v>
      </c>
      <c r="D1414" s="14"/>
      <c r="E1414" s="15">
        <v>30</v>
      </c>
      <c r="F1414" s="16">
        <v>34</v>
      </c>
      <c r="G1414" s="16">
        <f>Table1[[#This Row],[QUANTITA'']]*Table1[[#This Row],[PREZZO UNITARIO]]</f>
        <v>1020</v>
      </c>
      <c r="H1414" s="17">
        <f>Table1[[#This Row],[TOTALE]]*22%</f>
        <v>224.4</v>
      </c>
      <c r="K1414" s="2"/>
      <c r="L1414" s="2"/>
      <c r="M1414" s="2"/>
      <c r="N1414" s="2"/>
    </row>
    <row r="1415" spans="1:14" ht="14.25" customHeight="1">
      <c r="A1415" s="13" t="s">
        <v>587</v>
      </c>
      <c r="B1415" s="14" t="s">
        <v>8</v>
      </c>
      <c r="C1415" s="14" t="s">
        <v>1402</v>
      </c>
      <c r="D1415" s="14" t="s">
        <v>10</v>
      </c>
      <c r="E1415" s="15">
        <v>0</v>
      </c>
      <c r="F1415" s="16">
        <v>17</v>
      </c>
      <c r="G1415" s="16">
        <f>Table1[[#This Row],[QUANTITA'']]*Table1[[#This Row],[PREZZO UNITARIO]]</f>
        <v>0</v>
      </c>
      <c r="H1415" s="17">
        <f>Table1[[#This Row],[TOTALE]]*22%</f>
        <v>0</v>
      </c>
      <c r="K1415" s="2"/>
      <c r="L1415" s="2"/>
      <c r="M1415" s="2"/>
      <c r="N1415" s="2"/>
    </row>
    <row r="1416" spans="1:14" ht="14.25" customHeight="1">
      <c r="A1416" s="13" t="s">
        <v>588</v>
      </c>
      <c r="B1416" s="14" t="s">
        <v>8</v>
      </c>
      <c r="C1416" s="14" t="s">
        <v>1398</v>
      </c>
      <c r="D1416" s="14"/>
      <c r="E1416" s="15">
        <v>20</v>
      </c>
      <c r="F1416" s="16">
        <v>36</v>
      </c>
      <c r="G1416" s="16">
        <f>Table1[[#This Row],[QUANTITA'']]*Table1[[#This Row],[PREZZO UNITARIO]]</f>
        <v>720</v>
      </c>
      <c r="H1416" s="17">
        <f>Table1[[#This Row],[TOTALE]]*22%</f>
        <v>158.4</v>
      </c>
      <c r="K1416" s="2"/>
      <c r="L1416" s="2"/>
      <c r="M1416" s="2"/>
      <c r="N1416" s="2"/>
    </row>
    <row r="1417" spans="1:14" ht="14.25" customHeight="1">
      <c r="A1417" s="13" t="s">
        <v>588</v>
      </c>
      <c r="B1417" s="14" t="s">
        <v>8</v>
      </c>
      <c r="C1417" s="14" t="s">
        <v>1398</v>
      </c>
      <c r="D1417" s="14" t="s">
        <v>10</v>
      </c>
      <c r="E1417" s="15">
        <v>0</v>
      </c>
      <c r="F1417" s="16">
        <v>20</v>
      </c>
      <c r="G1417" s="16">
        <f>Table1[[#This Row],[QUANTITA'']]*Table1[[#This Row],[PREZZO UNITARIO]]</f>
        <v>0</v>
      </c>
      <c r="H1417" s="17">
        <f>Table1[[#This Row],[TOTALE]]*22%</f>
        <v>0</v>
      </c>
      <c r="K1417" s="2"/>
      <c r="L1417" s="2"/>
      <c r="M1417" s="2"/>
      <c r="N1417" s="2"/>
    </row>
    <row r="1418" spans="1:14" ht="14.25" customHeight="1">
      <c r="A1418" s="13" t="s">
        <v>588</v>
      </c>
      <c r="B1418" s="14" t="s">
        <v>8</v>
      </c>
      <c r="C1418" s="14" t="s">
        <v>1398</v>
      </c>
      <c r="D1418" s="14"/>
      <c r="E1418" s="15">
        <v>30</v>
      </c>
      <c r="F1418" s="16">
        <v>30</v>
      </c>
      <c r="G1418" s="16">
        <f>Table1[[#This Row],[QUANTITA'']]*Table1[[#This Row],[PREZZO UNITARIO]]</f>
        <v>900</v>
      </c>
      <c r="H1418" s="17">
        <f>Table1[[#This Row],[TOTALE]]*22%</f>
        <v>198</v>
      </c>
      <c r="K1418" s="2"/>
      <c r="L1418" s="2"/>
      <c r="M1418" s="2"/>
      <c r="N1418" s="2"/>
    </row>
    <row r="1419" spans="1:14" ht="14.25" customHeight="1">
      <c r="A1419" s="13" t="s">
        <v>588</v>
      </c>
      <c r="B1419" s="14" t="s">
        <v>8</v>
      </c>
      <c r="C1419" s="14" t="s">
        <v>1398</v>
      </c>
      <c r="D1419" s="14"/>
      <c r="E1419" s="15">
        <v>20</v>
      </c>
      <c r="F1419" s="16">
        <v>22</v>
      </c>
      <c r="G1419" s="16">
        <f>Table1[[#This Row],[QUANTITA'']]*Table1[[#This Row],[PREZZO UNITARIO]]</f>
        <v>440</v>
      </c>
      <c r="H1419" s="17">
        <f>Table1[[#This Row],[TOTALE]]*22%</f>
        <v>96.8</v>
      </c>
      <c r="K1419" s="2"/>
      <c r="L1419" s="2"/>
      <c r="M1419" s="2"/>
      <c r="N1419" s="2"/>
    </row>
    <row r="1420" spans="1:14" ht="14.25" customHeight="1">
      <c r="A1420" s="13" t="s">
        <v>589</v>
      </c>
      <c r="B1420" s="14" t="s">
        <v>8</v>
      </c>
      <c r="C1420" s="14" t="s">
        <v>1399</v>
      </c>
      <c r="D1420" s="14"/>
      <c r="E1420" s="15">
        <v>20</v>
      </c>
      <c r="F1420" s="16">
        <v>14</v>
      </c>
      <c r="G1420" s="16">
        <f>Table1[[#This Row],[QUANTITA'']]*Table1[[#This Row],[PREZZO UNITARIO]]</f>
        <v>280</v>
      </c>
      <c r="H1420" s="17">
        <f>Table1[[#This Row],[TOTALE]]*22%</f>
        <v>61.6</v>
      </c>
      <c r="K1420" s="2"/>
      <c r="L1420" s="2"/>
      <c r="M1420" s="2"/>
      <c r="N1420" s="2"/>
    </row>
    <row r="1421" spans="1:14" ht="14.25" customHeight="1">
      <c r="A1421" s="13" t="s">
        <v>589</v>
      </c>
      <c r="B1421" s="14" t="s">
        <v>8</v>
      </c>
      <c r="C1421" s="14" t="s">
        <v>1399</v>
      </c>
      <c r="D1421" s="14"/>
      <c r="E1421" s="15">
        <v>30</v>
      </c>
      <c r="F1421" s="16">
        <v>39</v>
      </c>
      <c r="G1421" s="16">
        <f>Table1[[#This Row],[QUANTITA'']]*Table1[[#This Row],[PREZZO UNITARIO]]</f>
        <v>1170</v>
      </c>
      <c r="H1421" s="17">
        <f>Table1[[#This Row],[TOTALE]]*22%</f>
        <v>257.39999999999998</v>
      </c>
      <c r="K1421" s="2"/>
      <c r="L1421" s="2"/>
      <c r="M1421" s="2"/>
      <c r="N1421" s="2"/>
    </row>
    <row r="1422" spans="1:14" ht="14.25" customHeight="1">
      <c r="A1422" s="13" t="s">
        <v>590</v>
      </c>
      <c r="B1422" s="14" t="s">
        <v>8</v>
      </c>
      <c r="C1422" s="14" t="s">
        <v>70</v>
      </c>
      <c r="D1422" s="14"/>
      <c r="E1422" s="15">
        <v>30</v>
      </c>
      <c r="F1422" s="16">
        <v>18</v>
      </c>
      <c r="G1422" s="16">
        <f>Table1[[#This Row],[QUANTITA'']]*Table1[[#This Row],[PREZZO UNITARIO]]</f>
        <v>540</v>
      </c>
      <c r="H1422" s="17">
        <f>Table1[[#This Row],[TOTALE]]*22%</f>
        <v>118.8</v>
      </c>
      <c r="K1422" s="2"/>
      <c r="L1422" s="2"/>
      <c r="M1422" s="2"/>
      <c r="N1422" s="2"/>
    </row>
    <row r="1423" spans="1:14" ht="14.25" customHeight="1">
      <c r="A1423" s="13" t="s">
        <v>590</v>
      </c>
      <c r="B1423" s="14" t="s">
        <v>8</v>
      </c>
      <c r="C1423" s="14" t="s">
        <v>70</v>
      </c>
      <c r="D1423" s="14"/>
      <c r="E1423" s="15">
        <v>20</v>
      </c>
      <c r="F1423" s="16">
        <v>15</v>
      </c>
      <c r="G1423" s="16">
        <f>Table1[[#This Row],[QUANTITA'']]*Table1[[#This Row],[PREZZO UNITARIO]]</f>
        <v>300</v>
      </c>
      <c r="H1423" s="17">
        <f>Table1[[#This Row],[TOTALE]]*22%</f>
        <v>66</v>
      </c>
      <c r="K1423" s="2"/>
      <c r="L1423" s="2"/>
      <c r="M1423" s="2"/>
      <c r="N1423" s="2"/>
    </row>
    <row r="1424" spans="1:14" ht="14.25" customHeight="1">
      <c r="A1424" s="13" t="s">
        <v>590</v>
      </c>
      <c r="B1424" s="14" t="s">
        <v>8</v>
      </c>
      <c r="C1424" s="14" t="s">
        <v>70</v>
      </c>
      <c r="D1424" s="14" t="s">
        <v>10</v>
      </c>
      <c r="E1424" s="15">
        <v>0</v>
      </c>
      <c r="F1424" s="16">
        <v>19</v>
      </c>
      <c r="G1424" s="16">
        <f>Table1[[#This Row],[QUANTITA'']]*Table1[[#This Row],[PREZZO UNITARIO]]</f>
        <v>0</v>
      </c>
      <c r="H1424" s="17">
        <f>Table1[[#This Row],[TOTALE]]*22%</f>
        <v>0</v>
      </c>
      <c r="K1424" s="2"/>
      <c r="L1424" s="2"/>
      <c r="M1424" s="2"/>
      <c r="N1424" s="2"/>
    </row>
    <row r="1425" spans="1:14" ht="14.25" customHeight="1">
      <c r="A1425" s="13" t="s">
        <v>591</v>
      </c>
      <c r="B1425" s="14" t="s">
        <v>8</v>
      </c>
      <c r="C1425" s="14" t="s">
        <v>1399</v>
      </c>
      <c r="D1425" s="14"/>
      <c r="E1425" s="15">
        <v>30</v>
      </c>
      <c r="F1425" s="16">
        <v>16</v>
      </c>
      <c r="G1425" s="16">
        <f>Table1[[#This Row],[QUANTITA'']]*Table1[[#This Row],[PREZZO UNITARIO]]</f>
        <v>480</v>
      </c>
      <c r="H1425" s="17">
        <f>Table1[[#This Row],[TOTALE]]*22%</f>
        <v>105.6</v>
      </c>
      <c r="K1425" s="2"/>
      <c r="L1425" s="2"/>
      <c r="M1425" s="2"/>
      <c r="N1425" s="2"/>
    </row>
    <row r="1426" spans="1:14" ht="14.25" customHeight="1">
      <c r="A1426" s="13" t="s">
        <v>592</v>
      </c>
      <c r="B1426" s="14" t="s">
        <v>8</v>
      </c>
      <c r="C1426" s="14" t="s">
        <v>1398</v>
      </c>
      <c r="D1426" s="14" t="s">
        <v>10</v>
      </c>
      <c r="E1426" s="15">
        <v>0</v>
      </c>
      <c r="F1426" s="16">
        <v>39</v>
      </c>
      <c r="G1426" s="16">
        <f>Table1[[#This Row],[QUANTITA'']]*Table1[[#This Row],[PREZZO UNITARIO]]</f>
        <v>0</v>
      </c>
      <c r="H1426" s="17">
        <f>Table1[[#This Row],[TOTALE]]*22%</f>
        <v>0</v>
      </c>
      <c r="K1426" s="2"/>
      <c r="L1426" s="2"/>
      <c r="M1426" s="2"/>
      <c r="N1426" s="2"/>
    </row>
    <row r="1427" spans="1:14" ht="14.25" customHeight="1">
      <c r="A1427" s="13" t="s">
        <v>593</v>
      </c>
      <c r="B1427" s="14" t="s">
        <v>8</v>
      </c>
      <c r="C1427" s="14" t="s">
        <v>1391</v>
      </c>
      <c r="D1427" s="14"/>
      <c r="E1427" s="15">
        <v>20</v>
      </c>
      <c r="F1427" s="16">
        <v>21</v>
      </c>
      <c r="G1427" s="16">
        <f>Table1[[#This Row],[QUANTITA'']]*Table1[[#This Row],[PREZZO UNITARIO]]</f>
        <v>420</v>
      </c>
      <c r="H1427" s="17">
        <f>Table1[[#This Row],[TOTALE]]*22%</f>
        <v>92.4</v>
      </c>
      <c r="K1427" s="2"/>
      <c r="L1427" s="2"/>
      <c r="M1427" s="2"/>
      <c r="N1427" s="2"/>
    </row>
    <row r="1428" spans="1:14" ht="14.25" customHeight="1">
      <c r="A1428" s="13" t="s">
        <v>593</v>
      </c>
      <c r="B1428" s="14" t="s">
        <v>8</v>
      </c>
      <c r="C1428" s="14" t="s">
        <v>1391</v>
      </c>
      <c r="D1428" s="14" t="s">
        <v>10</v>
      </c>
      <c r="E1428" s="15">
        <v>0</v>
      </c>
      <c r="F1428" s="16">
        <v>20</v>
      </c>
      <c r="G1428" s="16">
        <f>Table1[[#This Row],[QUANTITA'']]*Table1[[#This Row],[PREZZO UNITARIO]]</f>
        <v>0</v>
      </c>
      <c r="H1428" s="17">
        <f>Table1[[#This Row],[TOTALE]]*22%</f>
        <v>0</v>
      </c>
      <c r="K1428" s="2"/>
      <c r="L1428" s="2"/>
      <c r="M1428" s="2"/>
      <c r="N1428" s="2"/>
    </row>
    <row r="1429" spans="1:14" ht="14.25" customHeight="1">
      <c r="A1429" s="13" t="s">
        <v>593</v>
      </c>
      <c r="B1429" s="14" t="s">
        <v>8</v>
      </c>
      <c r="C1429" s="14" t="s">
        <v>1391</v>
      </c>
      <c r="D1429" s="14"/>
      <c r="E1429" s="15">
        <v>30</v>
      </c>
      <c r="F1429" s="16">
        <v>19</v>
      </c>
      <c r="G1429" s="16">
        <f>Table1[[#This Row],[QUANTITA'']]*Table1[[#This Row],[PREZZO UNITARIO]]</f>
        <v>570</v>
      </c>
      <c r="H1429" s="17">
        <f>Table1[[#This Row],[TOTALE]]*22%</f>
        <v>125.4</v>
      </c>
      <c r="K1429" s="2"/>
      <c r="L1429" s="2"/>
      <c r="M1429" s="2"/>
      <c r="N1429" s="2"/>
    </row>
    <row r="1430" spans="1:14" ht="14.25" customHeight="1">
      <c r="A1430" s="13" t="s">
        <v>594</v>
      </c>
      <c r="B1430" s="14" t="s">
        <v>8</v>
      </c>
      <c r="C1430" s="14" t="s">
        <v>1391</v>
      </c>
      <c r="D1430" s="14"/>
      <c r="E1430" s="15">
        <v>20</v>
      </c>
      <c r="F1430" s="16">
        <v>29</v>
      </c>
      <c r="G1430" s="16">
        <f>Table1[[#This Row],[QUANTITA'']]*Table1[[#This Row],[PREZZO UNITARIO]]</f>
        <v>580</v>
      </c>
      <c r="H1430" s="17">
        <f>Table1[[#This Row],[TOTALE]]*22%</f>
        <v>127.6</v>
      </c>
      <c r="K1430" s="2"/>
      <c r="L1430" s="2"/>
      <c r="M1430" s="2"/>
      <c r="N1430" s="2"/>
    </row>
    <row r="1431" spans="1:14" ht="14.25" customHeight="1">
      <c r="A1431" s="13" t="s">
        <v>594</v>
      </c>
      <c r="B1431" s="14" t="s">
        <v>8</v>
      </c>
      <c r="C1431" s="14" t="s">
        <v>1391</v>
      </c>
      <c r="D1431" s="14" t="s">
        <v>10</v>
      </c>
      <c r="E1431" s="15">
        <v>0</v>
      </c>
      <c r="F1431" s="16">
        <v>34</v>
      </c>
      <c r="G1431" s="16">
        <f>Table1[[#This Row],[QUANTITA'']]*Table1[[#This Row],[PREZZO UNITARIO]]</f>
        <v>0</v>
      </c>
      <c r="H1431" s="17">
        <f>Table1[[#This Row],[TOTALE]]*22%</f>
        <v>0</v>
      </c>
      <c r="K1431" s="2"/>
      <c r="L1431" s="2"/>
      <c r="M1431" s="2"/>
      <c r="N1431" s="2"/>
    </row>
    <row r="1432" spans="1:14" ht="14.25" customHeight="1">
      <c r="A1432" s="13" t="s">
        <v>594</v>
      </c>
      <c r="B1432" s="14" t="s">
        <v>8</v>
      </c>
      <c r="C1432" s="14" t="s">
        <v>1391</v>
      </c>
      <c r="D1432" s="14"/>
      <c r="E1432" s="15">
        <v>30</v>
      </c>
      <c r="F1432" s="16">
        <v>34</v>
      </c>
      <c r="G1432" s="16">
        <f>Table1[[#This Row],[QUANTITA'']]*Table1[[#This Row],[PREZZO UNITARIO]]</f>
        <v>1020</v>
      </c>
      <c r="H1432" s="17">
        <f>Table1[[#This Row],[TOTALE]]*22%</f>
        <v>224.4</v>
      </c>
      <c r="K1432" s="2"/>
      <c r="L1432" s="2"/>
      <c r="M1432" s="2"/>
      <c r="N1432" s="2"/>
    </row>
    <row r="1433" spans="1:14" ht="14.25" customHeight="1">
      <c r="A1433" s="13" t="s">
        <v>595</v>
      </c>
      <c r="B1433" s="14" t="s">
        <v>8</v>
      </c>
      <c r="C1433" s="14" t="s">
        <v>1399</v>
      </c>
      <c r="D1433" s="14" t="s">
        <v>10</v>
      </c>
      <c r="E1433" s="15">
        <v>0</v>
      </c>
      <c r="F1433" s="16">
        <v>28</v>
      </c>
      <c r="G1433" s="16">
        <f>Table1[[#This Row],[QUANTITA'']]*Table1[[#This Row],[PREZZO UNITARIO]]</f>
        <v>0</v>
      </c>
      <c r="H1433" s="17">
        <f>Table1[[#This Row],[TOTALE]]*22%</f>
        <v>0</v>
      </c>
      <c r="K1433" s="2"/>
      <c r="L1433" s="2"/>
      <c r="M1433" s="2"/>
      <c r="N1433" s="2"/>
    </row>
    <row r="1434" spans="1:14" ht="14.25" customHeight="1">
      <c r="A1434" s="13" t="s">
        <v>595</v>
      </c>
      <c r="B1434" s="14" t="s">
        <v>8</v>
      </c>
      <c r="C1434" s="14" t="s">
        <v>1399</v>
      </c>
      <c r="D1434" s="14"/>
      <c r="E1434" s="15">
        <v>20</v>
      </c>
      <c r="F1434" s="16">
        <v>17</v>
      </c>
      <c r="G1434" s="16">
        <f>Table1[[#This Row],[QUANTITA'']]*Table1[[#This Row],[PREZZO UNITARIO]]</f>
        <v>340</v>
      </c>
      <c r="H1434" s="17">
        <f>Table1[[#This Row],[TOTALE]]*22%</f>
        <v>74.8</v>
      </c>
      <c r="K1434" s="2"/>
      <c r="L1434" s="2"/>
      <c r="M1434" s="2"/>
      <c r="N1434" s="2"/>
    </row>
    <row r="1435" spans="1:14" ht="14.25" customHeight="1">
      <c r="A1435" s="13" t="s">
        <v>595</v>
      </c>
      <c r="B1435" s="14" t="s">
        <v>8</v>
      </c>
      <c r="C1435" s="14" t="s">
        <v>1399</v>
      </c>
      <c r="D1435" s="14"/>
      <c r="E1435" s="15">
        <v>30</v>
      </c>
      <c r="F1435" s="16">
        <v>36</v>
      </c>
      <c r="G1435" s="16">
        <f>Table1[[#This Row],[QUANTITA'']]*Table1[[#This Row],[PREZZO UNITARIO]]</f>
        <v>1080</v>
      </c>
      <c r="H1435" s="17">
        <f>Table1[[#This Row],[TOTALE]]*22%</f>
        <v>237.6</v>
      </c>
      <c r="K1435" s="2"/>
      <c r="L1435" s="2"/>
      <c r="M1435" s="2"/>
      <c r="N1435" s="2"/>
    </row>
    <row r="1436" spans="1:14" ht="14.25" customHeight="1">
      <c r="A1436" s="13" t="s">
        <v>597</v>
      </c>
      <c r="B1436" s="14" t="s">
        <v>8</v>
      </c>
      <c r="C1436" s="14" t="s">
        <v>1398</v>
      </c>
      <c r="D1436" s="14"/>
      <c r="E1436" s="15">
        <v>30</v>
      </c>
      <c r="F1436" s="16">
        <v>29</v>
      </c>
      <c r="G1436" s="16">
        <f>Table1[[#This Row],[QUANTITA'']]*Table1[[#This Row],[PREZZO UNITARIO]]</f>
        <v>870</v>
      </c>
      <c r="H1436" s="17">
        <f>Table1[[#This Row],[TOTALE]]*22%</f>
        <v>191.4</v>
      </c>
      <c r="K1436" s="2"/>
      <c r="L1436" s="2"/>
      <c r="M1436" s="2"/>
      <c r="N1436" s="2"/>
    </row>
    <row r="1437" spans="1:14" ht="14.25" customHeight="1">
      <c r="A1437" s="13" t="s">
        <v>597</v>
      </c>
      <c r="B1437" s="14" t="s">
        <v>8</v>
      </c>
      <c r="C1437" s="14" t="s">
        <v>1398</v>
      </c>
      <c r="D1437" s="14"/>
      <c r="E1437" s="15">
        <v>20</v>
      </c>
      <c r="F1437" s="16">
        <v>18</v>
      </c>
      <c r="G1437" s="16">
        <f>Table1[[#This Row],[QUANTITA'']]*Table1[[#This Row],[PREZZO UNITARIO]]</f>
        <v>360</v>
      </c>
      <c r="H1437" s="17">
        <f>Table1[[#This Row],[TOTALE]]*22%</f>
        <v>79.2</v>
      </c>
      <c r="K1437" s="2"/>
      <c r="L1437" s="2"/>
      <c r="M1437" s="2"/>
      <c r="N1437" s="2"/>
    </row>
    <row r="1438" spans="1:14" ht="14.25" customHeight="1">
      <c r="A1438" s="13" t="s">
        <v>597</v>
      </c>
      <c r="B1438" s="14" t="s">
        <v>8</v>
      </c>
      <c r="C1438" s="14" t="s">
        <v>1398</v>
      </c>
      <c r="D1438" s="14" t="s">
        <v>10</v>
      </c>
      <c r="E1438" s="15">
        <v>0</v>
      </c>
      <c r="F1438" s="16">
        <v>22</v>
      </c>
      <c r="G1438" s="16">
        <f>Table1[[#This Row],[QUANTITA'']]*Table1[[#This Row],[PREZZO UNITARIO]]</f>
        <v>0</v>
      </c>
      <c r="H1438" s="17">
        <f>Table1[[#This Row],[TOTALE]]*22%</f>
        <v>0</v>
      </c>
      <c r="K1438" s="2"/>
      <c r="L1438" s="2"/>
      <c r="M1438" s="2"/>
      <c r="N1438" s="2"/>
    </row>
    <row r="1439" spans="1:14" ht="14.25" customHeight="1">
      <c r="A1439" s="13" t="s">
        <v>598</v>
      </c>
      <c r="B1439" s="14" t="s">
        <v>8</v>
      </c>
      <c r="C1439" s="14" t="s">
        <v>1393</v>
      </c>
      <c r="D1439" s="14"/>
      <c r="E1439" s="15">
        <v>20</v>
      </c>
      <c r="F1439" s="16">
        <v>38</v>
      </c>
      <c r="G1439" s="16">
        <f>Table1[[#This Row],[QUANTITA'']]*Table1[[#This Row],[PREZZO UNITARIO]]</f>
        <v>760</v>
      </c>
      <c r="H1439" s="17">
        <f>Table1[[#This Row],[TOTALE]]*22%</f>
        <v>167.2</v>
      </c>
      <c r="K1439" s="2"/>
      <c r="L1439" s="2"/>
      <c r="M1439" s="2"/>
      <c r="N1439" s="2"/>
    </row>
    <row r="1440" spans="1:14" ht="14.25" customHeight="1">
      <c r="A1440" s="13" t="s">
        <v>599</v>
      </c>
      <c r="B1440" s="14" t="s">
        <v>8</v>
      </c>
      <c r="C1440" s="14" t="s">
        <v>1403</v>
      </c>
      <c r="D1440" s="14"/>
      <c r="E1440" s="15">
        <v>30</v>
      </c>
      <c r="F1440" s="16">
        <v>34</v>
      </c>
      <c r="G1440" s="16">
        <f>Table1[[#This Row],[QUANTITA'']]*Table1[[#This Row],[PREZZO UNITARIO]]</f>
        <v>1020</v>
      </c>
      <c r="H1440" s="17">
        <f>Table1[[#This Row],[TOTALE]]*22%</f>
        <v>224.4</v>
      </c>
      <c r="K1440" s="2"/>
      <c r="L1440" s="2"/>
      <c r="M1440" s="2"/>
      <c r="N1440" s="2"/>
    </row>
    <row r="1441" spans="1:14" ht="14.25" customHeight="1">
      <c r="A1441" s="13" t="s">
        <v>599</v>
      </c>
      <c r="B1441" s="14" t="s">
        <v>8</v>
      </c>
      <c r="C1441" s="14" t="s">
        <v>1403</v>
      </c>
      <c r="D1441" s="14"/>
      <c r="E1441" s="15">
        <v>20</v>
      </c>
      <c r="F1441" s="16">
        <v>32</v>
      </c>
      <c r="G1441" s="16">
        <f>Table1[[#This Row],[QUANTITA'']]*Table1[[#This Row],[PREZZO UNITARIO]]</f>
        <v>640</v>
      </c>
      <c r="H1441" s="17">
        <f>Table1[[#This Row],[TOTALE]]*22%</f>
        <v>140.80000000000001</v>
      </c>
      <c r="K1441" s="2"/>
      <c r="L1441" s="2"/>
      <c r="M1441" s="2"/>
      <c r="N1441" s="2"/>
    </row>
    <row r="1442" spans="1:14" ht="14.25" customHeight="1">
      <c r="A1442" s="13" t="s">
        <v>600</v>
      </c>
      <c r="B1442" s="14" t="s">
        <v>8</v>
      </c>
      <c r="C1442" s="14" t="s">
        <v>1402</v>
      </c>
      <c r="D1442" s="14" t="s">
        <v>10</v>
      </c>
      <c r="E1442" s="15">
        <v>0</v>
      </c>
      <c r="F1442" s="16">
        <v>36</v>
      </c>
      <c r="G1442" s="16">
        <f>Table1[[#This Row],[QUANTITA'']]*Table1[[#This Row],[PREZZO UNITARIO]]</f>
        <v>0</v>
      </c>
      <c r="H1442" s="17">
        <f>Table1[[#This Row],[TOTALE]]*22%</f>
        <v>0</v>
      </c>
      <c r="K1442" s="2"/>
      <c r="L1442" s="2"/>
      <c r="M1442" s="2"/>
      <c r="N1442" s="2"/>
    </row>
    <row r="1443" spans="1:14" ht="14.25" customHeight="1">
      <c r="A1443" s="13" t="s">
        <v>600</v>
      </c>
      <c r="B1443" s="14" t="s">
        <v>8</v>
      </c>
      <c r="C1443" s="14" t="s">
        <v>1402</v>
      </c>
      <c r="D1443" s="14"/>
      <c r="E1443" s="15">
        <v>20</v>
      </c>
      <c r="F1443" s="16">
        <v>35</v>
      </c>
      <c r="G1443" s="16">
        <f>Table1[[#This Row],[QUANTITA'']]*Table1[[#This Row],[PREZZO UNITARIO]]</f>
        <v>700</v>
      </c>
      <c r="H1443" s="17">
        <f>Table1[[#This Row],[TOTALE]]*22%</f>
        <v>154</v>
      </c>
      <c r="K1443" s="2"/>
      <c r="L1443" s="2"/>
      <c r="M1443" s="2"/>
      <c r="N1443" s="2"/>
    </row>
    <row r="1444" spans="1:14" ht="14.25" customHeight="1">
      <c r="A1444" s="13" t="s">
        <v>600</v>
      </c>
      <c r="B1444" s="14" t="s">
        <v>8</v>
      </c>
      <c r="C1444" s="14" t="s">
        <v>1402</v>
      </c>
      <c r="D1444" s="14"/>
      <c r="E1444" s="15">
        <v>30</v>
      </c>
      <c r="F1444" s="16">
        <v>32</v>
      </c>
      <c r="G1444" s="16">
        <f>Table1[[#This Row],[QUANTITA'']]*Table1[[#This Row],[PREZZO UNITARIO]]</f>
        <v>960</v>
      </c>
      <c r="H1444" s="17">
        <f>Table1[[#This Row],[TOTALE]]*22%</f>
        <v>211.2</v>
      </c>
      <c r="K1444" s="2"/>
      <c r="L1444" s="2"/>
      <c r="M1444" s="2"/>
      <c r="N1444" s="2"/>
    </row>
    <row r="1445" spans="1:14" ht="14.25" customHeight="1">
      <c r="A1445" s="13" t="s">
        <v>601</v>
      </c>
      <c r="B1445" s="14" t="s">
        <v>8</v>
      </c>
      <c r="C1445" s="14" t="s">
        <v>1399</v>
      </c>
      <c r="D1445" s="14"/>
      <c r="E1445" s="15">
        <v>20</v>
      </c>
      <c r="F1445" s="16">
        <v>21</v>
      </c>
      <c r="G1445" s="16">
        <f>Table1[[#This Row],[QUANTITA'']]*Table1[[#This Row],[PREZZO UNITARIO]]</f>
        <v>420</v>
      </c>
      <c r="H1445" s="17">
        <f>Table1[[#This Row],[TOTALE]]*22%</f>
        <v>92.4</v>
      </c>
      <c r="K1445" s="2"/>
      <c r="L1445" s="2"/>
      <c r="M1445" s="2"/>
      <c r="N1445" s="2"/>
    </row>
    <row r="1446" spans="1:14" ht="14.25" customHeight="1">
      <c r="A1446" s="13" t="s">
        <v>601</v>
      </c>
      <c r="B1446" s="14" t="s">
        <v>8</v>
      </c>
      <c r="C1446" s="14" t="s">
        <v>1399</v>
      </c>
      <c r="D1446" s="14"/>
      <c r="E1446" s="15">
        <v>20</v>
      </c>
      <c r="F1446" s="16">
        <v>25</v>
      </c>
      <c r="G1446" s="16">
        <f>Table1[[#This Row],[QUANTITA'']]*Table1[[#This Row],[PREZZO UNITARIO]]</f>
        <v>500</v>
      </c>
      <c r="H1446" s="17">
        <f>Table1[[#This Row],[TOTALE]]*22%</f>
        <v>110</v>
      </c>
      <c r="K1446" s="2"/>
      <c r="L1446" s="2"/>
      <c r="M1446" s="2"/>
      <c r="N1446" s="2"/>
    </row>
    <row r="1447" spans="1:14" ht="14.25" customHeight="1">
      <c r="A1447" s="13" t="s">
        <v>601</v>
      </c>
      <c r="B1447" s="14" t="s">
        <v>8</v>
      </c>
      <c r="C1447" s="14" t="s">
        <v>1399</v>
      </c>
      <c r="D1447" s="14"/>
      <c r="E1447" s="15">
        <v>30</v>
      </c>
      <c r="F1447" s="16">
        <v>36</v>
      </c>
      <c r="G1447" s="16">
        <f>Table1[[#This Row],[QUANTITA'']]*Table1[[#This Row],[PREZZO UNITARIO]]</f>
        <v>1080</v>
      </c>
      <c r="H1447" s="17">
        <f>Table1[[#This Row],[TOTALE]]*22%</f>
        <v>237.6</v>
      </c>
      <c r="K1447" s="2"/>
      <c r="L1447" s="2"/>
      <c r="M1447" s="2"/>
      <c r="N1447" s="2"/>
    </row>
    <row r="1448" spans="1:14" ht="14.25" customHeight="1">
      <c r="A1448" s="13" t="s">
        <v>601</v>
      </c>
      <c r="B1448" s="14" t="s">
        <v>8</v>
      </c>
      <c r="C1448" s="14" t="s">
        <v>1399</v>
      </c>
      <c r="D1448" s="14" t="s">
        <v>10</v>
      </c>
      <c r="E1448" s="15">
        <v>0</v>
      </c>
      <c r="F1448" s="16">
        <v>39</v>
      </c>
      <c r="G1448" s="16">
        <f>Table1[[#This Row],[QUANTITA'']]*Table1[[#This Row],[PREZZO UNITARIO]]</f>
        <v>0</v>
      </c>
      <c r="H1448" s="17">
        <f>Table1[[#This Row],[TOTALE]]*22%</f>
        <v>0</v>
      </c>
      <c r="K1448" s="2"/>
      <c r="L1448" s="2"/>
      <c r="M1448" s="2"/>
      <c r="N1448" s="2"/>
    </row>
    <row r="1449" spans="1:14" ht="14.25" customHeight="1">
      <c r="A1449" s="13" t="s">
        <v>602</v>
      </c>
      <c r="B1449" s="14" t="s">
        <v>8</v>
      </c>
      <c r="C1449" s="14" t="s">
        <v>1398</v>
      </c>
      <c r="D1449" s="14" t="s">
        <v>10</v>
      </c>
      <c r="E1449" s="15">
        <v>0</v>
      </c>
      <c r="F1449" s="16">
        <v>25</v>
      </c>
      <c r="G1449" s="16">
        <f>Table1[[#This Row],[QUANTITA'']]*Table1[[#This Row],[PREZZO UNITARIO]]</f>
        <v>0</v>
      </c>
      <c r="H1449" s="17">
        <f>Table1[[#This Row],[TOTALE]]*22%</f>
        <v>0</v>
      </c>
      <c r="K1449" s="2"/>
      <c r="L1449" s="2"/>
      <c r="M1449" s="2"/>
      <c r="N1449" s="2"/>
    </row>
    <row r="1450" spans="1:14" ht="14.25" customHeight="1">
      <c r="A1450" s="13" t="s">
        <v>602</v>
      </c>
      <c r="B1450" s="14" t="s">
        <v>8</v>
      </c>
      <c r="C1450" s="14" t="s">
        <v>1398</v>
      </c>
      <c r="D1450" s="14"/>
      <c r="E1450" s="15">
        <v>30</v>
      </c>
      <c r="F1450" s="16">
        <v>37</v>
      </c>
      <c r="G1450" s="16">
        <f>Table1[[#This Row],[QUANTITA'']]*Table1[[#This Row],[PREZZO UNITARIO]]</f>
        <v>1110</v>
      </c>
      <c r="H1450" s="17">
        <f>Table1[[#This Row],[TOTALE]]*22%</f>
        <v>244.2</v>
      </c>
      <c r="K1450" s="2"/>
      <c r="L1450" s="2"/>
      <c r="M1450" s="2"/>
      <c r="N1450" s="2"/>
    </row>
    <row r="1451" spans="1:14" ht="14.25" customHeight="1">
      <c r="A1451" s="13" t="s">
        <v>602</v>
      </c>
      <c r="B1451" s="14" t="s">
        <v>8</v>
      </c>
      <c r="C1451" s="14" t="s">
        <v>1398</v>
      </c>
      <c r="D1451" s="14"/>
      <c r="E1451" s="15">
        <v>20</v>
      </c>
      <c r="F1451" s="16">
        <v>27</v>
      </c>
      <c r="G1451" s="16">
        <f>Table1[[#This Row],[QUANTITA'']]*Table1[[#This Row],[PREZZO UNITARIO]]</f>
        <v>540</v>
      </c>
      <c r="H1451" s="17">
        <f>Table1[[#This Row],[TOTALE]]*22%</f>
        <v>118.8</v>
      </c>
      <c r="K1451" s="2"/>
      <c r="L1451" s="2"/>
      <c r="M1451" s="2"/>
      <c r="N1451" s="2"/>
    </row>
    <row r="1452" spans="1:14" ht="14.25" customHeight="1">
      <c r="A1452" s="13" t="s">
        <v>603</v>
      </c>
      <c r="B1452" s="14" t="s">
        <v>8</v>
      </c>
      <c r="C1452" s="14" t="s">
        <v>1391</v>
      </c>
      <c r="D1452" s="14" t="s">
        <v>10</v>
      </c>
      <c r="E1452" s="15">
        <v>0</v>
      </c>
      <c r="F1452" s="16">
        <v>30</v>
      </c>
      <c r="G1452" s="16">
        <f>Table1[[#This Row],[QUANTITA'']]*Table1[[#This Row],[PREZZO UNITARIO]]</f>
        <v>0</v>
      </c>
      <c r="H1452" s="17">
        <f>Table1[[#This Row],[TOTALE]]*22%</f>
        <v>0</v>
      </c>
      <c r="K1452" s="2"/>
      <c r="L1452" s="2"/>
      <c r="M1452" s="2"/>
      <c r="N1452" s="2"/>
    </row>
    <row r="1453" spans="1:14" ht="14.25" customHeight="1">
      <c r="A1453" s="13" t="s">
        <v>603</v>
      </c>
      <c r="B1453" s="14" t="s">
        <v>8</v>
      </c>
      <c r="C1453" s="14" t="s">
        <v>1391</v>
      </c>
      <c r="D1453" s="14"/>
      <c r="E1453" s="15">
        <v>30</v>
      </c>
      <c r="F1453" s="16">
        <v>37</v>
      </c>
      <c r="G1453" s="16">
        <f>Table1[[#This Row],[QUANTITA'']]*Table1[[#This Row],[PREZZO UNITARIO]]</f>
        <v>1110</v>
      </c>
      <c r="H1453" s="17">
        <f>Table1[[#This Row],[TOTALE]]*22%</f>
        <v>244.2</v>
      </c>
      <c r="K1453" s="2"/>
      <c r="L1453" s="2"/>
      <c r="M1453" s="2"/>
      <c r="N1453" s="2"/>
    </row>
    <row r="1454" spans="1:14" ht="14.25" customHeight="1">
      <c r="A1454" s="13" t="s">
        <v>604</v>
      </c>
      <c r="B1454" s="14" t="s">
        <v>8</v>
      </c>
      <c r="C1454" s="14" t="s">
        <v>1393</v>
      </c>
      <c r="D1454" s="14" t="s">
        <v>10</v>
      </c>
      <c r="E1454" s="15">
        <v>0</v>
      </c>
      <c r="F1454" s="16">
        <v>37</v>
      </c>
      <c r="G1454" s="16">
        <f>Table1[[#This Row],[QUANTITA'']]*Table1[[#This Row],[PREZZO UNITARIO]]</f>
        <v>0</v>
      </c>
      <c r="H1454" s="17">
        <f>Table1[[#This Row],[TOTALE]]*22%</f>
        <v>0</v>
      </c>
      <c r="K1454" s="2"/>
      <c r="L1454" s="2"/>
      <c r="M1454" s="2"/>
      <c r="N1454" s="2"/>
    </row>
    <row r="1455" spans="1:14" ht="14.25" customHeight="1">
      <c r="A1455" s="13" t="s">
        <v>604</v>
      </c>
      <c r="B1455" s="14" t="s">
        <v>8</v>
      </c>
      <c r="C1455" s="14" t="s">
        <v>1393</v>
      </c>
      <c r="D1455" s="14"/>
      <c r="E1455" s="15">
        <v>30</v>
      </c>
      <c r="F1455" s="16">
        <v>37</v>
      </c>
      <c r="G1455" s="16">
        <f>Table1[[#This Row],[QUANTITA'']]*Table1[[#This Row],[PREZZO UNITARIO]]</f>
        <v>1110</v>
      </c>
      <c r="H1455" s="17">
        <f>Table1[[#This Row],[TOTALE]]*22%</f>
        <v>244.2</v>
      </c>
      <c r="K1455" s="2"/>
      <c r="L1455" s="2"/>
      <c r="M1455" s="2"/>
      <c r="N1455" s="2"/>
    </row>
    <row r="1456" spans="1:14" ht="14.25" customHeight="1">
      <c r="A1456" s="13" t="s">
        <v>605</v>
      </c>
      <c r="B1456" s="14" t="s">
        <v>8</v>
      </c>
      <c r="C1456" s="14" t="s">
        <v>1400</v>
      </c>
      <c r="D1456" s="14"/>
      <c r="E1456" s="15">
        <v>20</v>
      </c>
      <c r="F1456" s="16">
        <v>13</v>
      </c>
      <c r="G1456" s="16">
        <f>Table1[[#This Row],[QUANTITA'']]*Table1[[#This Row],[PREZZO UNITARIO]]</f>
        <v>260</v>
      </c>
      <c r="H1456" s="17">
        <f>Table1[[#This Row],[TOTALE]]*22%</f>
        <v>57.2</v>
      </c>
      <c r="K1456" s="2"/>
      <c r="L1456" s="2"/>
      <c r="M1456" s="2"/>
      <c r="N1456" s="2"/>
    </row>
    <row r="1457" spans="1:14" ht="14.25" customHeight="1">
      <c r="A1457" s="13" t="s">
        <v>605</v>
      </c>
      <c r="B1457" s="14" t="s">
        <v>8</v>
      </c>
      <c r="C1457" s="14" t="s">
        <v>1400</v>
      </c>
      <c r="D1457" s="14" t="s">
        <v>10</v>
      </c>
      <c r="E1457" s="15">
        <v>0</v>
      </c>
      <c r="F1457" s="16">
        <v>26</v>
      </c>
      <c r="G1457" s="16">
        <f>Table1[[#This Row],[QUANTITA'']]*Table1[[#This Row],[PREZZO UNITARIO]]</f>
        <v>0</v>
      </c>
      <c r="H1457" s="17">
        <f>Table1[[#This Row],[TOTALE]]*22%</f>
        <v>0</v>
      </c>
      <c r="K1457" s="2"/>
      <c r="L1457" s="2"/>
      <c r="M1457" s="2"/>
      <c r="N1457" s="2"/>
    </row>
    <row r="1458" spans="1:14" ht="14.25" customHeight="1">
      <c r="A1458" s="13" t="s">
        <v>605</v>
      </c>
      <c r="B1458" s="14" t="s">
        <v>8</v>
      </c>
      <c r="C1458" s="14" t="s">
        <v>1400</v>
      </c>
      <c r="D1458" s="14"/>
      <c r="E1458" s="15">
        <v>20</v>
      </c>
      <c r="F1458" s="16">
        <v>35</v>
      </c>
      <c r="G1458" s="16">
        <f>Table1[[#This Row],[QUANTITA'']]*Table1[[#This Row],[PREZZO UNITARIO]]</f>
        <v>700</v>
      </c>
      <c r="H1458" s="17">
        <f>Table1[[#This Row],[TOTALE]]*22%</f>
        <v>154</v>
      </c>
      <c r="K1458" s="2"/>
      <c r="L1458" s="2"/>
      <c r="M1458" s="2"/>
      <c r="N1458" s="2"/>
    </row>
    <row r="1459" spans="1:14" ht="14.25" customHeight="1">
      <c r="A1459" s="13" t="s">
        <v>605</v>
      </c>
      <c r="B1459" s="14" t="s">
        <v>8</v>
      </c>
      <c r="C1459" s="14" t="s">
        <v>1400</v>
      </c>
      <c r="D1459" s="14"/>
      <c r="E1459" s="15">
        <v>30</v>
      </c>
      <c r="F1459" s="16">
        <v>23</v>
      </c>
      <c r="G1459" s="16">
        <f>Table1[[#This Row],[QUANTITA'']]*Table1[[#This Row],[PREZZO UNITARIO]]</f>
        <v>690</v>
      </c>
      <c r="H1459" s="17">
        <f>Table1[[#This Row],[TOTALE]]*22%</f>
        <v>151.80000000000001</v>
      </c>
      <c r="K1459" s="2"/>
      <c r="L1459" s="2"/>
      <c r="M1459" s="2"/>
      <c r="N1459" s="2"/>
    </row>
    <row r="1460" spans="1:14" ht="14.25" customHeight="1">
      <c r="A1460" s="13" t="s">
        <v>606</v>
      </c>
      <c r="B1460" s="14" t="s">
        <v>8</v>
      </c>
      <c r="C1460" s="14" t="s">
        <v>1399</v>
      </c>
      <c r="D1460" s="14"/>
      <c r="E1460" s="15">
        <v>20</v>
      </c>
      <c r="F1460" s="16">
        <v>35</v>
      </c>
      <c r="G1460" s="16">
        <f>Table1[[#This Row],[QUANTITA'']]*Table1[[#This Row],[PREZZO UNITARIO]]</f>
        <v>700</v>
      </c>
      <c r="H1460" s="17">
        <f>Table1[[#This Row],[TOTALE]]*22%</f>
        <v>154</v>
      </c>
      <c r="K1460" s="2"/>
      <c r="L1460" s="2"/>
      <c r="M1460" s="2"/>
      <c r="N1460" s="2"/>
    </row>
    <row r="1461" spans="1:14" ht="14.25" customHeight="1">
      <c r="A1461" s="13" t="s">
        <v>607</v>
      </c>
      <c r="B1461" s="14" t="s">
        <v>8</v>
      </c>
      <c r="C1461" s="14" t="s">
        <v>1391</v>
      </c>
      <c r="D1461" s="14"/>
      <c r="E1461" s="15">
        <v>20</v>
      </c>
      <c r="F1461" s="16">
        <v>28</v>
      </c>
      <c r="G1461" s="16">
        <f>Table1[[#This Row],[QUANTITA'']]*Table1[[#This Row],[PREZZO UNITARIO]]</f>
        <v>560</v>
      </c>
      <c r="H1461" s="17">
        <f>Table1[[#This Row],[TOTALE]]*22%</f>
        <v>123.2</v>
      </c>
      <c r="K1461" s="2"/>
      <c r="L1461" s="2"/>
      <c r="M1461" s="2"/>
      <c r="N1461" s="2"/>
    </row>
    <row r="1462" spans="1:14" ht="14.25" customHeight="1">
      <c r="A1462" s="13" t="s">
        <v>608</v>
      </c>
      <c r="B1462" s="14" t="s">
        <v>8</v>
      </c>
      <c r="C1462" s="14" t="s">
        <v>70</v>
      </c>
      <c r="D1462" s="14" t="s">
        <v>10</v>
      </c>
      <c r="E1462" s="15">
        <v>0</v>
      </c>
      <c r="F1462" s="16">
        <v>28</v>
      </c>
      <c r="G1462" s="16">
        <f>Table1[[#This Row],[QUANTITA'']]*Table1[[#This Row],[PREZZO UNITARIO]]</f>
        <v>0</v>
      </c>
      <c r="H1462" s="17">
        <f>Table1[[#This Row],[TOTALE]]*22%</f>
        <v>0</v>
      </c>
      <c r="K1462" s="2"/>
      <c r="L1462" s="2"/>
      <c r="M1462" s="2"/>
      <c r="N1462" s="2"/>
    </row>
    <row r="1463" spans="1:14" ht="14.25" customHeight="1">
      <c r="A1463" s="13" t="s">
        <v>609</v>
      </c>
      <c r="B1463" s="14" t="s">
        <v>8</v>
      </c>
      <c r="C1463" s="14" t="s">
        <v>1399</v>
      </c>
      <c r="D1463" s="14"/>
      <c r="E1463" s="15">
        <v>20</v>
      </c>
      <c r="F1463" s="16">
        <v>12</v>
      </c>
      <c r="G1463" s="16">
        <f>Table1[[#This Row],[QUANTITA'']]*Table1[[#This Row],[PREZZO UNITARIO]]</f>
        <v>240</v>
      </c>
      <c r="H1463" s="17">
        <f>Table1[[#This Row],[TOTALE]]*22%</f>
        <v>52.8</v>
      </c>
      <c r="K1463" s="2"/>
      <c r="L1463" s="2"/>
      <c r="M1463" s="2"/>
      <c r="N1463" s="2"/>
    </row>
    <row r="1464" spans="1:14" ht="14.25" customHeight="1">
      <c r="A1464" s="13" t="s">
        <v>609</v>
      </c>
      <c r="B1464" s="14" t="s">
        <v>8</v>
      </c>
      <c r="C1464" s="14" t="s">
        <v>1399</v>
      </c>
      <c r="D1464" s="14"/>
      <c r="E1464" s="15">
        <v>20</v>
      </c>
      <c r="F1464" s="16">
        <v>32</v>
      </c>
      <c r="G1464" s="16">
        <f>Table1[[#This Row],[QUANTITA'']]*Table1[[#This Row],[PREZZO UNITARIO]]</f>
        <v>640</v>
      </c>
      <c r="H1464" s="17">
        <f>Table1[[#This Row],[TOTALE]]*22%</f>
        <v>140.80000000000001</v>
      </c>
      <c r="K1464" s="2"/>
      <c r="L1464" s="2"/>
      <c r="M1464" s="2"/>
      <c r="N1464" s="2"/>
    </row>
    <row r="1465" spans="1:14" ht="14.25" customHeight="1">
      <c r="A1465" s="13" t="s">
        <v>609</v>
      </c>
      <c r="B1465" s="14" t="s">
        <v>8</v>
      </c>
      <c r="C1465" s="14" t="s">
        <v>1399</v>
      </c>
      <c r="D1465" s="14" t="s">
        <v>10</v>
      </c>
      <c r="E1465" s="15">
        <v>0</v>
      </c>
      <c r="F1465" s="16">
        <v>32</v>
      </c>
      <c r="G1465" s="16">
        <f>Table1[[#This Row],[QUANTITA'']]*Table1[[#This Row],[PREZZO UNITARIO]]</f>
        <v>0</v>
      </c>
      <c r="H1465" s="17">
        <f>Table1[[#This Row],[TOTALE]]*22%</f>
        <v>0</v>
      </c>
      <c r="K1465" s="2"/>
      <c r="L1465" s="2"/>
      <c r="M1465" s="2"/>
      <c r="N1465" s="2"/>
    </row>
    <row r="1466" spans="1:14" ht="14.25" customHeight="1">
      <c r="A1466" s="13" t="s">
        <v>609</v>
      </c>
      <c r="B1466" s="14" t="s">
        <v>8</v>
      </c>
      <c r="C1466" s="14" t="s">
        <v>1399</v>
      </c>
      <c r="D1466" s="14"/>
      <c r="E1466" s="15">
        <v>30</v>
      </c>
      <c r="F1466" s="16">
        <v>34</v>
      </c>
      <c r="G1466" s="16">
        <f>Table1[[#This Row],[QUANTITA'']]*Table1[[#This Row],[PREZZO UNITARIO]]</f>
        <v>1020</v>
      </c>
      <c r="H1466" s="17">
        <f>Table1[[#This Row],[TOTALE]]*22%</f>
        <v>224.4</v>
      </c>
      <c r="K1466" s="2"/>
      <c r="L1466" s="2"/>
      <c r="M1466" s="2"/>
      <c r="N1466" s="2"/>
    </row>
    <row r="1467" spans="1:14" ht="14.25" customHeight="1">
      <c r="A1467" s="13" t="s">
        <v>610</v>
      </c>
      <c r="B1467" s="14" t="s">
        <v>8</v>
      </c>
      <c r="C1467" s="14" t="s">
        <v>1400</v>
      </c>
      <c r="D1467" s="14"/>
      <c r="E1467" s="15">
        <v>20</v>
      </c>
      <c r="F1467" s="16">
        <v>34</v>
      </c>
      <c r="G1467" s="16">
        <f>Table1[[#This Row],[QUANTITA'']]*Table1[[#This Row],[PREZZO UNITARIO]]</f>
        <v>680</v>
      </c>
      <c r="H1467" s="17">
        <f>Table1[[#This Row],[TOTALE]]*22%</f>
        <v>149.6</v>
      </c>
      <c r="K1467" s="2"/>
      <c r="L1467" s="2"/>
      <c r="M1467" s="2"/>
      <c r="N1467" s="2"/>
    </row>
    <row r="1468" spans="1:14" ht="14.25" customHeight="1">
      <c r="A1468" s="13" t="s">
        <v>610</v>
      </c>
      <c r="B1468" s="14" t="s">
        <v>8</v>
      </c>
      <c r="C1468" s="14" t="s">
        <v>1400</v>
      </c>
      <c r="D1468" s="14" t="s">
        <v>10</v>
      </c>
      <c r="E1468" s="15">
        <v>0</v>
      </c>
      <c r="F1468" s="16">
        <v>19</v>
      </c>
      <c r="G1468" s="16">
        <f>Table1[[#This Row],[QUANTITA'']]*Table1[[#This Row],[PREZZO UNITARIO]]</f>
        <v>0</v>
      </c>
      <c r="H1468" s="17">
        <f>Table1[[#This Row],[TOTALE]]*22%</f>
        <v>0</v>
      </c>
      <c r="K1468" s="2"/>
      <c r="L1468" s="2"/>
      <c r="M1468" s="2"/>
      <c r="N1468" s="2"/>
    </row>
    <row r="1469" spans="1:14" ht="14.25" customHeight="1">
      <c r="A1469" s="13" t="s">
        <v>611</v>
      </c>
      <c r="B1469" s="14" t="s">
        <v>8</v>
      </c>
      <c r="C1469" s="14" t="s">
        <v>70</v>
      </c>
      <c r="D1469" s="14" t="s">
        <v>10</v>
      </c>
      <c r="E1469" s="15">
        <v>0</v>
      </c>
      <c r="F1469" s="16">
        <v>11</v>
      </c>
      <c r="G1469" s="16">
        <f>Table1[[#This Row],[QUANTITA'']]*Table1[[#This Row],[PREZZO UNITARIO]]</f>
        <v>0</v>
      </c>
      <c r="H1469" s="17">
        <f>Table1[[#This Row],[TOTALE]]*22%</f>
        <v>0</v>
      </c>
      <c r="K1469" s="2"/>
      <c r="L1469" s="2"/>
      <c r="M1469" s="2"/>
      <c r="N1469" s="2"/>
    </row>
    <row r="1470" spans="1:14" ht="14.25" customHeight="1">
      <c r="A1470" s="13" t="s">
        <v>612</v>
      </c>
      <c r="B1470" s="14" t="s">
        <v>8</v>
      </c>
      <c r="C1470" s="14" t="s">
        <v>1398</v>
      </c>
      <c r="D1470" s="14" t="s">
        <v>10</v>
      </c>
      <c r="E1470" s="15">
        <v>0</v>
      </c>
      <c r="F1470" s="16">
        <v>27</v>
      </c>
      <c r="G1470" s="16">
        <f>Table1[[#This Row],[QUANTITA'']]*Table1[[#This Row],[PREZZO UNITARIO]]</f>
        <v>0</v>
      </c>
      <c r="H1470" s="17">
        <f>Table1[[#This Row],[TOTALE]]*22%</f>
        <v>0</v>
      </c>
      <c r="K1470" s="2"/>
      <c r="L1470" s="2"/>
      <c r="M1470" s="2"/>
      <c r="N1470" s="2"/>
    </row>
    <row r="1471" spans="1:14" ht="14.25" customHeight="1">
      <c r="A1471" s="13" t="s">
        <v>613</v>
      </c>
      <c r="B1471" s="14" t="s">
        <v>8</v>
      </c>
      <c r="C1471" s="14" t="s">
        <v>1391</v>
      </c>
      <c r="D1471" s="14" t="s">
        <v>10</v>
      </c>
      <c r="E1471" s="15">
        <v>0</v>
      </c>
      <c r="F1471" s="16">
        <v>12</v>
      </c>
      <c r="G1471" s="16">
        <f>Table1[[#This Row],[QUANTITA'']]*Table1[[#This Row],[PREZZO UNITARIO]]</f>
        <v>0</v>
      </c>
      <c r="H1471" s="17">
        <f>Table1[[#This Row],[TOTALE]]*22%</f>
        <v>0</v>
      </c>
      <c r="K1471" s="2"/>
      <c r="L1471" s="2"/>
      <c r="M1471" s="2"/>
      <c r="N1471" s="2"/>
    </row>
    <row r="1472" spans="1:14" ht="14.25" customHeight="1">
      <c r="A1472" s="13" t="s">
        <v>614</v>
      </c>
      <c r="B1472" s="14" t="s">
        <v>8</v>
      </c>
      <c r="C1472" s="14" t="s">
        <v>1401</v>
      </c>
      <c r="D1472" s="14" t="s">
        <v>10</v>
      </c>
      <c r="E1472" s="15">
        <v>0</v>
      </c>
      <c r="F1472" s="16">
        <v>14</v>
      </c>
      <c r="G1472" s="16">
        <f>Table1[[#This Row],[QUANTITA'']]*Table1[[#This Row],[PREZZO UNITARIO]]</f>
        <v>0</v>
      </c>
      <c r="H1472" s="17">
        <f>Table1[[#This Row],[TOTALE]]*22%</f>
        <v>0</v>
      </c>
      <c r="K1472" s="2"/>
      <c r="L1472" s="2"/>
      <c r="M1472" s="2"/>
      <c r="N1472" s="2"/>
    </row>
    <row r="1473" spans="1:14" ht="14.25" customHeight="1">
      <c r="A1473" s="13" t="s">
        <v>614</v>
      </c>
      <c r="B1473" s="14" t="s">
        <v>8</v>
      </c>
      <c r="C1473" s="14" t="s">
        <v>1401</v>
      </c>
      <c r="D1473" s="14"/>
      <c r="E1473" s="15">
        <v>30</v>
      </c>
      <c r="F1473" s="16">
        <v>28</v>
      </c>
      <c r="G1473" s="16">
        <f>Table1[[#This Row],[QUANTITA'']]*Table1[[#This Row],[PREZZO UNITARIO]]</f>
        <v>840</v>
      </c>
      <c r="H1473" s="17">
        <f>Table1[[#This Row],[TOTALE]]*22%</f>
        <v>184.8</v>
      </c>
      <c r="K1473" s="2"/>
      <c r="L1473" s="2"/>
      <c r="M1473" s="2"/>
      <c r="N1473" s="2"/>
    </row>
    <row r="1474" spans="1:14" ht="14.25" customHeight="1">
      <c r="A1474" s="13" t="s">
        <v>614</v>
      </c>
      <c r="B1474" s="14" t="s">
        <v>8</v>
      </c>
      <c r="C1474" s="14" t="s">
        <v>1401</v>
      </c>
      <c r="D1474" s="14"/>
      <c r="E1474" s="15">
        <v>20</v>
      </c>
      <c r="F1474" s="16">
        <v>24</v>
      </c>
      <c r="G1474" s="16">
        <f>Table1[[#This Row],[QUANTITA'']]*Table1[[#This Row],[PREZZO UNITARIO]]</f>
        <v>480</v>
      </c>
      <c r="H1474" s="17">
        <f>Table1[[#This Row],[TOTALE]]*22%</f>
        <v>105.6</v>
      </c>
      <c r="K1474" s="2"/>
      <c r="L1474" s="2"/>
      <c r="M1474" s="2"/>
      <c r="N1474" s="2"/>
    </row>
    <row r="1475" spans="1:14" ht="14.25" customHeight="1">
      <c r="A1475" s="13" t="s">
        <v>615</v>
      </c>
      <c r="B1475" s="14" t="s">
        <v>8</v>
      </c>
      <c r="C1475" s="14" t="s">
        <v>43</v>
      </c>
      <c r="D1475" s="14" t="s">
        <v>10</v>
      </c>
      <c r="E1475" s="15">
        <v>0</v>
      </c>
      <c r="F1475" s="16">
        <v>15</v>
      </c>
      <c r="G1475" s="16">
        <f>Table1[[#This Row],[QUANTITA'']]*Table1[[#This Row],[PREZZO UNITARIO]]</f>
        <v>0</v>
      </c>
      <c r="H1475" s="17">
        <f>Table1[[#This Row],[TOTALE]]*22%</f>
        <v>0</v>
      </c>
      <c r="K1475" s="2"/>
      <c r="L1475" s="2"/>
      <c r="M1475" s="2"/>
      <c r="N1475" s="2"/>
    </row>
    <row r="1476" spans="1:14" ht="14.25" customHeight="1">
      <c r="A1476" s="13" t="s">
        <v>616</v>
      </c>
      <c r="B1476" s="14" t="s">
        <v>8</v>
      </c>
      <c r="C1476" s="14" t="s">
        <v>1399</v>
      </c>
      <c r="D1476" s="14"/>
      <c r="E1476" s="15">
        <v>20</v>
      </c>
      <c r="F1476" s="16">
        <v>12</v>
      </c>
      <c r="G1476" s="16">
        <f>Table1[[#This Row],[QUANTITA'']]*Table1[[#This Row],[PREZZO UNITARIO]]</f>
        <v>240</v>
      </c>
      <c r="H1476" s="17">
        <f>Table1[[#This Row],[TOTALE]]*22%</f>
        <v>52.8</v>
      </c>
      <c r="K1476" s="2"/>
      <c r="L1476" s="2"/>
      <c r="M1476" s="2"/>
      <c r="N1476" s="2"/>
    </row>
    <row r="1477" spans="1:14" ht="14.25" customHeight="1">
      <c r="A1477" s="13" t="s">
        <v>616</v>
      </c>
      <c r="B1477" s="14" t="s">
        <v>8</v>
      </c>
      <c r="C1477" s="14" t="s">
        <v>1399</v>
      </c>
      <c r="D1477" s="14" t="s">
        <v>10</v>
      </c>
      <c r="E1477" s="15">
        <v>0</v>
      </c>
      <c r="F1477" s="16">
        <v>40</v>
      </c>
      <c r="G1477" s="16">
        <f>Table1[[#This Row],[QUANTITA'']]*Table1[[#This Row],[PREZZO UNITARIO]]</f>
        <v>0</v>
      </c>
      <c r="H1477" s="17">
        <f>Table1[[#This Row],[TOTALE]]*22%</f>
        <v>0</v>
      </c>
      <c r="K1477" s="2"/>
      <c r="L1477" s="2"/>
      <c r="M1477" s="2"/>
      <c r="N1477" s="2"/>
    </row>
    <row r="1478" spans="1:14" ht="14.25" customHeight="1">
      <c r="A1478" s="13" t="s">
        <v>616</v>
      </c>
      <c r="B1478" s="14" t="s">
        <v>8</v>
      </c>
      <c r="C1478" s="14" t="s">
        <v>1399</v>
      </c>
      <c r="D1478" s="14"/>
      <c r="E1478" s="15">
        <v>30</v>
      </c>
      <c r="F1478" s="16">
        <v>20</v>
      </c>
      <c r="G1478" s="16">
        <f>Table1[[#This Row],[QUANTITA'']]*Table1[[#This Row],[PREZZO UNITARIO]]</f>
        <v>600</v>
      </c>
      <c r="H1478" s="17">
        <f>Table1[[#This Row],[TOTALE]]*22%</f>
        <v>132</v>
      </c>
      <c r="K1478" s="2"/>
      <c r="L1478" s="2"/>
      <c r="M1478" s="2"/>
      <c r="N1478" s="2"/>
    </row>
    <row r="1479" spans="1:14" ht="14.25" customHeight="1">
      <c r="A1479" s="13" t="s">
        <v>617</v>
      </c>
      <c r="B1479" s="14" t="s">
        <v>8</v>
      </c>
      <c r="C1479" s="14" t="s">
        <v>1393</v>
      </c>
      <c r="D1479" s="14" t="s">
        <v>10</v>
      </c>
      <c r="E1479" s="15">
        <v>0</v>
      </c>
      <c r="F1479" s="16">
        <v>39</v>
      </c>
      <c r="G1479" s="16">
        <f>Table1[[#This Row],[QUANTITA'']]*Table1[[#This Row],[PREZZO UNITARIO]]</f>
        <v>0</v>
      </c>
      <c r="H1479" s="17">
        <f>Table1[[#This Row],[TOTALE]]*22%</f>
        <v>0</v>
      </c>
      <c r="K1479" s="2"/>
      <c r="L1479" s="2"/>
      <c r="M1479" s="2"/>
      <c r="N1479" s="2"/>
    </row>
    <row r="1480" spans="1:14" ht="14.25" customHeight="1">
      <c r="A1480" s="13" t="s">
        <v>618</v>
      </c>
      <c r="B1480" s="14" t="s">
        <v>8</v>
      </c>
      <c r="C1480" s="14" t="s">
        <v>1398</v>
      </c>
      <c r="D1480" s="14"/>
      <c r="E1480" s="15">
        <v>30</v>
      </c>
      <c r="F1480" s="16">
        <v>39</v>
      </c>
      <c r="G1480" s="16">
        <f>Table1[[#This Row],[QUANTITA'']]*Table1[[#This Row],[PREZZO UNITARIO]]</f>
        <v>1170</v>
      </c>
      <c r="H1480" s="17">
        <f>Table1[[#This Row],[TOTALE]]*22%</f>
        <v>257.39999999999998</v>
      </c>
      <c r="K1480" s="2"/>
      <c r="L1480" s="2"/>
      <c r="M1480" s="2"/>
      <c r="N1480" s="2"/>
    </row>
    <row r="1481" spans="1:14" ht="14.25" customHeight="1">
      <c r="A1481" s="13" t="s">
        <v>618</v>
      </c>
      <c r="B1481" s="14" t="s">
        <v>8</v>
      </c>
      <c r="C1481" s="14" t="s">
        <v>1398</v>
      </c>
      <c r="D1481" s="14" t="s">
        <v>10</v>
      </c>
      <c r="E1481" s="15">
        <v>0</v>
      </c>
      <c r="F1481" s="16">
        <v>18</v>
      </c>
      <c r="G1481" s="16">
        <f>Table1[[#This Row],[QUANTITA'']]*Table1[[#This Row],[PREZZO UNITARIO]]</f>
        <v>0</v>
      </c>
      <c r="H1481" s="17">
        <f>Table1[[#This Row],[TOTALE]]*22%</f>
        <v>0</v>
      </c>
      <c r="K1481" s="2"/>
      <c r="L1481" s="2"/>
      <c r="M1481" s="2"/>
      <c r="N1481" s="2"/>
    </row>
    <row r="1482" spans="1:14" ht="14.25" customHeight="1">
      <c r="A1482" s="13" t="s">
        <v>619</v>
      </c>
      <c r="B1482" s="14" t="s">
        <v>8</v>
      </c>
      <c r="C1482" s="14" t="s">
        <v>1391</v>
      </c>
      <c r="D1482" s="14" t="s">
        <v>10</v>
      </c>
      <c r="E1482" s="15">
        <v>0</v>
      </c>
      <c r="F1482" s="16">
        <v>30</v>
      </c>
      <c r="G1482" s="16">
        <f>Table1[[#This Row],[QUANTITA'']]*Table1[[#This Row],[PREZZO UNITARIO]]</f>
        <v>0</v>
      </c>
      <c r="H1482" s="17">
        <f>Table1[[#This Row],[TOTALE]]*22%</f>
        <v>0</v>
      </c>
      <c r="K1482" s="2"/>
      <c r="L1482" s="2"/>
      <c r="M1482" s="2"/>
      <c r="N1482" s="2"/>
    </row>
    <row r="1483" spans="1:14" ht="14.25" customHeight="1">
      <c r="A1483" s="13" t="s">
        <v>619</v>
      </c>
      <c r="B1483" s="14" t="s">
        <v>8</v>
      </c>
      <c r="C1483" s="14" t="s">
        <v>1391</v>
      </c>
      <c r="D1483" s="14"/>
      <c r="E1483" s="15">
        <v>30</v>
      </c>
      <c r="F1483" s="16">
        <v>32</v>
      </c>
      <c r="G1483" s="16">
        <f>Table1[[#This Row],[QUANTITA'']]*Table1[[#This Row],[PREZZO UNITARIO]]</f>
        <v>960</v>
      </c>
      <c r="H1483" s="17">
        <f>Table1[[#This Row],[TOTALE]]*22%</f>
        <v>211.2</v>
      </c>
      <c r="K1483" s="2"/>
      <c r="L1483" s="2"/>
      <c r="M1483" s="2"/>
      <c r="N1483" s="2"/>
    </row>
    <row r="1484" spans="1:14" ht="14.25" customHeight="1">
      <c r="A1484" s="13" t="s">
        <v>620</v>
      </c>
      <c r="B1484" s="14" t="s">
        <v>8</v>
      </c>
      <c r="C1484" s="14" t="s">
        <v>1393</v>
      </c>
      <c r="D1484" s="14"/>
      <c r="E1484" s="15">
        <v>30</v>
      </c>
      <c r="F1484" s="16">
        <v>31</v>
      </c>
      <c r="G1484" s="16">
        <f>Table1[[#This Row],[QUANTITA'']]*Table1[[#This Row],[PREZZO UNITARIO]]</f>
        <v>930</v>
      </c>
      <c r="H1484" s="17">
        <f>Table1[[#This Row],[TOTALE]]*22%</f>
        <v>204.6</v>
      </c>
      <c r="K1484" s="2"/>
      <c r="L1484" s="2"/>
      <c r="M1484" s="2"/>
      <c r="N1484" s="2"/>
    </row>
    <row r="1485" spans="1:14" ht="14.25" customHeight="1">
      <c r="A1485" s="13" t="s">
        <v>620</v>
      </c>
      <c r="B1485" s="14" t="s">
        <v>8</v>
      </c>
      <c r="C1485" s="14" t="s">
        <v>1393</v>
      </c>
      <c r="D1485" s="14" t="s">
        <v>10</v>
      </c>
      <c r="E1485" s="15">
        <v>0</v>
      </c>
      <c r="F1485" s="16">
        <v>21</v>
      </c>
      <c r="G1485" s="16">
        <f>Table1[[#This Row],[QUANTITA'']]*Table1[[#This Row],[PREZZO UNITARIO]]</f>
        <v>0</v>
      </c>
      <c r="H1485" s="17">
        <f>Table1[[#This Row],[TOTALE]]*22%</f>
        <v>0</v>
      </c>
      <c r="K1485" s="2"/>
      <c r="L1485" s="2"/>
      <c r="M1485" s="2"/>
      <c r="N1485" s="2"/>
    </row>
    <row r="1486" spans="1:14" ht="14.25" customHeight="1">
      <c r="A1486" s="13" t="s">
        <v>620</v>
      </c>
      <c r="B1486" s="14" t="s">
        <v>8</v>
      </c>
      <c r="C1486" s="14" t="s">
        <v>1393</v>
      </c>
      <c r="D1486" s="14"/>
      <c r="E1486" s="15">
        <v>20</v>
      </c>
      <c r="F1486" s="16">
        <v>29</v>
      </c>
      <c r="G1486" s="16">
        <f>Table1[[#This Row],[QUANTITA'']]*Table1[[#This Row],[PREZZO UNITARIO]]</f>
        <v>580</v>
      </c>
      <c r="H1486" s="17">
        <f>Table1[[#This Row],[TOTALE]]*22%</f>
        <v>127.6</v>
      </c>
      <c r="K1486" s="2"/>
      <c r="L1486" s="2"/>
      <c r="M1486" s="2"/>
      <c r="N1486" s="2"/>
    </row>
    <row r="1487" spans="1:14" ht="14.25" customHeight="1">
      <c r="A1487" s="13" t="s">
        <v>621</v>
      </c>
      <c r="B1487" s="14" t="s">
        <v>8</v>
      </c>
      <c r="C1487" s="14" t="s">
        <v>1391</v>
      </c>
      <c r="D1487" s="14"/>
      <c r="E1487" s="15">
        <v>20</v>
      </c>
      <c r="F1487" s="16">
        <v>10</v>
      </c>
      <c r="G1487" s="16">
        <f>Table1[[#This Row],[QUANTITA'']]*Table1[[#This Row],[PREZZO UNITARIO]]</f>
        <v>200</v>
      </c>
      <c r="H1487" s="17">
        <f>Table1[[#This Row],[TOTALE]]*22%</f>
        <v>44</v>
      </c>
      <c r="K1487" s="2"/>
      <c r="L1487" s="2"/>
      <c r="M1487" s="2"/>
      <c r="N1487" s="2"/>
    </row>
    <row r="1488" spans="1:14" ht="14.25" customHeight="1">
      <c r="A1488" s="13" t="s">
        <v>621</v>
      </c>
      <c r="B1488" s="14" t="s">
        <v>8</v>
      </c>
      <c r="C1488" s="14" t="s">
        <v>1391</v>
      </c>
      <c r="D1488" s="14"/>
      <c r="E1488" s="15">
        <v>20</v>
      </c>
      <c r="F1488" s="16">
        <v>16</v>
      </c>
      <c r="G1488" s="16">
        <f>Table1[[#This Row],[QUANTITA'']]*Table1[[#This Row],[PREZZO UNITARIO]]</f>
        <v>320</v>
      </c>
      <c r="H1488" s="17">
        <f>Table1[[#This Row],[TOTALE]]*22%</f>
        <v>70.400000000000006</v>
      </c>
      <c r="K1488" s="2"/>
      <c r="L1488" s="2"/>
      <c r="M1488" s="2"/>
      <c r="N1488" s="2"/>
    </row>
    <row r="1489" spans="1:14" ht="14.25" customHeight="1">
      <c r="A1489" s="13" t="s">
        <v>621</v>
      </c>
      <c r="B1489" s="14" t="s">
        <v>8</v>
      </c>
      <c r="C1489" s="14" t="s">
        <v>1391</v>
      </c>
      <c r="D1489" s="14" t="s">
        <v>10</v>
      </c>
      <c r="E1489" s="15">
        <v>0</v>
      </c>
      <c r="F1489" s="16">
        <v>22</v>
      </c>
      <c r="G1489" s="16">
        <f>Table1[[#This Row],[QUANTITA'']]*Table1[[#This Row],[PREZZO UNITARIO]]</f>
        <v>0</v>
      </c>
      <c r="H1489" s="17">
        <f>Table1[[#This Row],[TOTALE]]*22%</f>
        <v>0</v>
      </c>
      <c r="K1489" s="2"/>
      <c r="L1489" s="2"/>
      <c r="M1489" s="2"/>
      <c r="N1489" s="2"/>
    </row>
    <row r="1490" spans="1:14" ht="14.25" customHeight="1">
      <c r="A1490" s="13" t="s">
        <v>621</v>
      </c>
      <c r="B1490" s="14" t="s">
        <v>8</v>
      </c>
      <c r="C1490" s="14" t="s">
        <v>1391</v>
      </c>
      <c r="D1490" s="14"/>
      <c r="E1490" s="15">
        <v>30</v>
      </c>
      <c r="F1490" s="16">
        <v>26</v>
      </c>
      <c r="G1490" s="16">
        <f>Table1[[#This Row],[QUANTITA'']]*Table1[[#This Row],[PREZZO UNITARIO]]</f>
        <v>780</v>
      </c>
      <c r="H1490" s="17">
        <f>Table1[[#This Row],[TOTALE]]*22%</f>
        <v>171.6</v>
      </c>
      <c r="K1490" s="2"/>
      <c r="L1490" s="2"/>
      <c r="M1490" s="2"/>
      <c r="N1490" s="2"/>
    </row>
    <row r="1491" spans="1:14" ht="14.25" customHeight="1">
      <c r="A1491" s="13" t="s">
        <v>622</v>
      </c>
      <c r="B1491" s="14" t="s">
        <v>8</v>
      </c>
      <c r="C1491" s="14" t="s">
        <v>1402</v>
      </c>
      <c r="D1491" s="14"/>
      <c r="E1491" s="15">
        <v>30</v>
      </c>
      <c r="F1491" s="16">
        <v>14</v>
      </c>
      <c r="G1491" s="16">
        <f>Table1[[#This Row],[QUANTITA'']]*Table1[[#This Row],[PREZZO UNITARIO]]</f>
        <v>420</v>
      </c>
      <c r="H1491" s="17">
        <f>Table1[[#This Row],[TOTALE]]*22%</f>
        <v>92.4</v>
      </c>
      <c r="K1491" s="2"/>
      <c r="L1491" s="2"/>
      <c r="M1491" s="2"/>
      <c r="N1491" s="2"/>
    </row>
    <row r="1492" spans="1:14" ht="14.25" customHeight="1">
      <c r="A1492" s="13" t="s">
        <v>624</v>
      </c>
      <c r="B1492" s="14" t="s">
        <v>8</v>
      </c>
      <c r="C1492" s="14" t="s">
        <v>1393</v>
      </c>
      <c r="D1492" s="14"/>
      <c r="E1492" s="15">
        <v>20</v>
      </c>
      <c r="F1492" s="16">
        <v>14</v>
      </c>
      <c r="G1492" s="16">
        <f>Table1[[#This Row],[QUANTITA'']]*Table1[[#This Row],[PREZZO UNITARIO]]</f>
        <v>280</v>
      </c>
      <c r="H1492" s="17">
        <f>Table1[[#This Row],[TOTALE]]*22%</f>
        <v>61.6</v>
      </c>
      <c r="K1492" s="2"/>
      <c r="L1492" s="2"/>
      <c r="M1492" s="2"/>
      <c r="N1492" s="2"/>
    </row>
    <row r="1493" spans="1:14" ht="14.25" customHeight="1">
      <c r="A1493" s="13" t="s">
        <v>624</v>
      </c>
      <c r="B1493" s="14" t="s">
        <v>8</v>
      </c>
      <c r="C1493" s="14" t="s">
        <v>1393</v>
      </c>
      <c r="D1493" s="14" t="s">
        <v>10</v>
      </c>
      <c r="E1493" s="15">
        <v>0</v>
      </c>
      <c r="F1493" s="16">
        <v>29</v>
      </c>
      <c r="G1493" s="16">
        <f>Table1[[#This Row],[QUANTITA'']]*Table1[[#This Row],[PREZZO UNITARIO]]</f>
        <v>0</v>
      </c>
      <c r="H1493" s="17">
        <f>Table1[[#This Row],[TOTALE]]*22%</f>
        <v>0</v>
      </c>
      <c r="K1493" s="2"/>
      <c r="L1493" s="2"/>
      <c r="M1493" s="2"/>
      <c r="N1493" s="2"/>
    </row>
    <row r="1494" spans="1:14" ht="14.25" customHeight="1">
      <c r="A1494" s="13" t="s">
        <v>625</v>
      </c>
      <c r="B1494" s="14" t="s">
        <v>8</v>
      </c>
      <c r="C1494" s="14" t="s">
        <v>1391</v>
      </c>
      <c r="D1494" s="14" t="s">
        <v>10</v>
      </c>
      <c r="E1494" s="15">
        <v>0</v>
      </c>
      <c r="F1494" s="16">
        <v>35</v>
      </c>
      <c r="G1494" s="16">
        <f>Table1[[#This Row],[QUANTITA'']]*Table1[[#This Row],[PREZZO UNITARIO]]</f>
        <v>0</v>
      </c>
      <c r="H1494" s="17">
        <f>Table1[[#This Row],[TOTALE]]*22%</f>
        <v>0</v>
      </c>
      <c r="K1494" s="2"/>
      <c r="L1494" s="2"/>
      <c r="M1494" s="2"/>
      <c r="N1494" s="2"/>
    </row>
    <row r="1495" spans="1:14" ht="14.25" customHeight="1">
      <c r="A1495" s="13" t="s">
        <v>626</v>
      </c>
      <c r="B1495" s="14" t="s">
        <v>8</v>
      </c>
      <c r="C1495" s="14" t="s">
        <v>1393</v>
      </c>
      <c r="D1495" s="14" t="s">
        <v>10</v>
      </c>
      <c r="E1495" s="15">
        <v>0</v>
      </c>
      <c r="F1495" s="16">
        <v>12</v>
      </c>
      <c r="G1495" s="16">
        <f>Table1[[#This Row],[QUANTITA'']]*Table1[[#This Row],[PREZZO UNITARIO]]</f>
        <v>0</v>
      </c>
      <c r="H1495" s="17">
        <f>Table1[[#This Row],[TOTALE]]*22%</f>
        <v>0</v>
      </c>
      <c r="K1495" s="2"/>
      <c r="L1495" s="2"/>
      <c r="M1495" s="2"/>
      <c r="N1495" s="2"/>
    </row>
    <row r="1496" spans="1:14" ht="14.25" customHeight="1">
      <c r="A1496" s="13" t="s">
        <v>627</v>
      </c>
      <c r="B1496" s="14" t="s">
        <v>8</v>
      </c>
      <c r="C1496" s="14" t="s">
        <v>1402</v>
      </c>
      <c r="D1496" s="14" t="s">
        <v>10</v>
      </c>
      <c r="E1496" s="15">
        <v>0</v>
      </c>
      <c r="F1496" s="16">
        <v>17</v>
      </c>
      <c r="G1496" s="16">
        <f>Table1[[#This Row],[QUANTITA'']]*Table1[[#This Row],[PREZZO UNITARIO]]</f>
        <v>0</v>
      </c>
      <c r="H1496" s="17">
        <f>Table1[[#This Row],[TOTALE]]*22%</f>
        <v>0</v>
      </c>
      <c r="K1496" s="2"/>
      <c r="L1496" s="2"/>
      <c r="M1496" s="2"/>
      <c r="N1496" s="2"/>
    </row>
    <row r="1497" spans="1:14" ht="14.25" customHeight="1">
      <c r="A1497" s="13" t="s">
        <v>629</v>
      </c>
      <c r="B1497" s="14" t="s">
        <v>8</v>
      </c>
      <c r="C1497" s="14" t="s">
        <v>1393</v>
      </c>
      <c r="D1497" s="14"/>
      <c r="E1497" s="15">
        <v>20</v>
      </c>
      <c r="F1497" s="16">
        <v>37</v>
      </c>
      <c r="G1497" s="16">
        <f>Table1[[#This Row],[QUANTITA'']]*Table1[[#This Row],[PREZZO UNITARIO]]</f>
        <v>740</v>
      </c>
      <c r="H1497" s="17">
        <f>Table1[[#This Row],[TOTALE]]*22%</f>
        <v>162.80000000000001</v>
      </c>
      <c r="K1497" s="2"/>
      <c r="L1497" s="2"/>
      <c r="M1497" s="2"/>
      <c r="N1497" s="2"/>
    </row>
    <row r="1498" spans="1:14" ht="14.25" customHeight="1">
      <c r="A1498" s="13" t="s">
        <v>629</v>
      </c>
      <c r="B1498" s="14" t="s">
        <v>8</v>
      </c>
      <c r="C1498" s="14" t="s">
        <v>1393</v>
      </c>
      <c r="D1498" s="14"/>
      <c r="E1498" s="15">
        <v>30</v>
      </c>
      <c r="F1498" s="16">
        <v>21</v>
      </c>
      <c r="G1498" s="16">
        <f>Table1[[#This Row],[QUANTITA'']]*Table1[[#This Row],[PREZZO UNITARIO]]</f>
        <v>630</v>
      </c>
      <c r="H1498" s="17">
        <f>Table1[[#This Row],[TOTALE]]*22%</f>
        <v>138.6</v>
      </c>
      <c r="K1498" s="2"/>
      <c r="L1498" s="2"/>
      <c r="M1498" s="2"/>
      <c r="N1498" s="2"/>
    </row>
    <row r="1499" spans="1:14" ht="14.25" customHeight="1">
      <c r="A1499" s="13" t="s">
        <v>629</v>
      </c>
      <c r="B1499" s="14" t="s">
        <v>8</v>
      </c>
      <c r="C1499" s="14" t="s">
        <v>1393</v>
      </c>
      <c r="D1499" s="14" t="s">
        <v>10</v>
      </c>
      <c r="E1499" s="15">
        <v>0</v>
      </c>
      <c r="F1499" s="16">
        <v>36</v>
      </c>
      <c r="G1499" s="16">
        <f>Table1[[#This Row],[QUANTITA'']]*Table1[[#This Row],[PREZZO UNITARIO]]</f>
        <v>0</v>
      </c>
      <c r="H1499" s="17">
        <f>Table1[[#This Row],[TOTALE]]*22%</f>
        <v>0</v>
      </c>
      <c r="K1499" s="2"/>
      <c r="L1499" s="2"/>
      <c r="M1499" s="2"/>
      <c r="N1499" s="2"/>
    </row>
    <row r="1500" spans="1:14" ht="14.25" customHeight="1">
      <c r="A1500" s="13" t="s">
        <v>630</v>
      </c>
      <c r="B1500" s="14" t="s">
        <v>8</v>
      </c>
      <c r="C1500" s="14" t="s">
        <v>1398</v>
      </c>
      <c r="D1500" s="14"/>
      <c r="E1500" s="15">
        <v>30</v>
      </c>
      <c r="F1500" s="16">
        <v>19</v>
      </c>
      <c r="G1500" s="16">
        <f>Table1[[#This Row],[QUANTITA'']]*Table1[[#This Row],[PREZZO UNITARIO]]</f>
        <v>570</v>
      </c>
      <c r="H1500" s="17">
        <f>Table1[[#This Row],[TOTALE]]*22%</f>
        <v>125.4</v>
      </c>
      <c r="K1500" s="2"/>
      <c r="L1500" s="2"/>
      <c r="M1500" s="2"/>
      <c r="N1500" s="2"/>
    </row>
    <row r="1501" spans="1:14" ht="14.25" customHeight="1">
      <c r="A1501" s="13" t="s">
        <v>630</v>
      </c>
      <c r="B1501" s="14" t="s">
        <v>8</v>
      </c>
      <c r="C1501" s="14" t="s">
        <v>1398</v>
      </c>
      <c r="D1501" s="14"/>
      <c r="E1501" s="15">
        <v>20</v>
      </c>
      <c r="F1501" s="16">
        <v>15</v>
      </c>
      <c r="G1501" s="16">
        <f>Table1[[#This Row],[QUANTITA'']]*Table1[[#This Row],[PREZZO UNITARIO]]</f>
        <v>300</v>
      </c>
      <c r="H1501" s="17">
        <f>Table1[[#This Row],[TOTALE]]*22%</f>
        <v>66</v>
      </c>
      <c r="K1501" s="2"/>
      <c r="L1501" s="2"/>
      <c r="M1501" s="2"/>
      <c r="N1501" s="2"/>
    </row>
    <row r="1502" spans="1:14" ht="14.25" customHeight="1">
      <c r="A1502" s="13" t="s">
        <v>630</v>
      </c>
      <c r="B1502" s="14" t="s">
        <v>8</v>
      </c>
      <c r="C1502" s="14" t="s">
        <v>1398</v>
      </c>
      <c r="D1502" s="14" t="s">
        <v>10</v>
      </c>
      <c r="E1502" s="15">
        <v>0</v>
      </c>
      <c r="F1502" s="16">
        <v>16</v>
      </c>
      <c r="G1502" s="16">
        <f>Table1[[#This Row],[QUANTITA'']]*Table1[[#This Row],[PREZZO UNITARIO]]</f>
        <v>0</v>
      </c>
      <c r="H1502" s="17">
        <f>Table1[[#This Row],[TOTALE]]*22%</f>
        <v>0</v>
      </c>
      <c r="K1502" s="2"/>
      <c r="L1502" s="2"/>
      <c r="M1502" s="2"/>
      <c r="N1502" s="2"/>
    </row>
    <row r="1503" spans="1:14" ht="14.25" customHeight="1">
      <c r="A1503" s="13" t="s">
        <v>631</v>
      </c>
      <c r="B1503" s="14" t="s">
        <v>8</v>
      </c>
      <c r="C1503" s="14" t="s">
        <v>1393</v>
      </c>
      <c r="D1503" s="14" t="s">
        <v>10</v>
      </c>
      <c r="E1503" s="15">
        <v>0</v>
      </c>
      <c r="F1503" s="16">
        <v>28</v>
      </c>
      <c r="G1503" s="16">
        <f>Table1[[#This Row],[QUANTITA'']]*Table1[[#This Row],[PREZZO UNITARIO]]</f>
        <v>0</v>
      </c>
      <c r="H1503" s="17">
        <f>Table1[[#This Row],[TOTALE]]*22%</f>
        <v>0</v>
      </c>
      <c r="K1503" s="2"/>
      <c r="L1503" s="2"/>
      <c r="M1503" s="2"/>
      <c r="N1503" s="2"/>
    </row>
    <row r="1504" spans="1:14" ht="14.25" customHeight="1">
      <c r="A1504" s="13" t="s">
        <v>632</v>
      </c>
      <c r="B1504" s="14" t="s">
        <v>8</v>
      </c>
      <c r="C1504" s="14" t="s">
        <v>1393</v>
      </c>
      <c r="D1504" s="14" t="s">
        <v>10</v>
      </c>
      <c r="E1504" s="15">
        <v>0</v>
      </c>
      <c r="F1504" s="16">
        <v>11</v>
      </c>
      <c r="G1504" s="16">
        <f>Table1[[#This Row],[QUANTITA'']]*Table1[[#This Row],[PREZZO UNITARIO]]</f>
        <v>0</v>
      </c>
      <c r="H1504" s="17">
        <f>Table1[[#This Row],[TOTALE]]*22%</f>
        <v>0</v>
      </c>
      <c r="K1504" s="2"/>
      <c r="L1504" s="2"/>
      <c r="M1504" s="2"/>
      <c r="N1504" s="2"/>
    </row>
    <row r="1505" spans="1:14" ht="14.25" customHeight="1">
      <c r="A1505" s="13" t="s">
        <v>633</v>
      </c>
      <c r="B1505" s="14" t="s">
        <v>8</v>
      </c>
      <c r="C1505" s="14" t="s">
        <v>1403</v>
      </c>
      <c r="D1505" s="14" t="s">
        <v>10</v>
      </c>
      <c r="E1505" s="15">
        <v>0</v>
      </c>
      <c r="F1505" s="16">
        <v>38</v>
      </c>
      <c r="G1505" s="16">
        <f>Table1[[#This Row],[QUANTITA'']]*Table1[[#This Row],[PREZZO UNITARIO]]</f>
        <v>0</v>
      </c>
      <c r="H1505" s="17">
        <f>Table1[[#This Row],[TOTALE]]*22%</f>
        <v>0</v>
      </c>
      <c r="K1505" s="2"/>
      <c r="L1505" s="2"/>
      <c r="M1505" s="2"/>
      <c r="N1505" s="2"/>
    </row>
    <row r="1506" spans="1:14" ht="14.25" customHeight="1">
      <c r="A1506" s="13" t="s">
        <v>633</v>
      </c>
      <c r="B1506" s="14" t="s">
        <v>8</v>
      </c>
      <c r="C1506" s="14" t="s">
        <v>1403</v>
      </c>
      <c r="D1506" s="14"/>
      <c r="E1506" s="15">
        <v>30</v>
      </c>
      <c r="F1506" s="16">
        <v>27</v>
      </c>
      <c r="G1506" s="16">
        <f>Table1[[#This Row],[QUANTITA'']]*Table1[[#This Row],[PREZZO UNITARIO]]</f>
        <v>810</v>
      </c>
      <c r="H1506" s="17">
        <f>Table1[[#This Row],[TOTALE]]*22%</f>
        <v>178.2</v>
      </c>
      <c r="K1506" s="2"/>
      <c r="L1506" s="2"/>
      <c r="M1506" s="2"/>
      <c r="N1506" s="2"/>
    </row>
    <row r="1507" spans="1:14" ht="14.25" customHeight="1">
      <c r="A1507" s="13" t="s">
        <v>634</v>
      </c>
      <c r="B1507" s="14" t="s">
        <v>8</v>
      </c>
      <c r="C1507" s="14" t="s">
        <v>70</v>
      </c>
      <c r="D1507" s="14" t="s">
        <v>10</v>
      </c>
      <c r="E1507" s="15">
        <v>0</v>
      </c>
      <c r="F1507" s="16">
        <v>34</v>
      </c>
      <c r="G1507" s="16">
        <f>Table1[[#This Row],[QUANTITA'']]*Table1[[#This Row],[PREZZO UNITARIO]]</f>
        <v>0</v>
      </c>
      <c r="H1507" s="17">
        <f>Table1[[#This Row],[TOTALE]]*22%</f>
        <v>0</v>
      </c>
      <c r="K1507" s="2"/>
      <c r="L1507" s="2"/>
      <c r="M1507" s="2"/>
      <c r="N1507" s="2"/>
    </row>
    <row r="1508" spans="1:14" ht="14.25" customHeight="1">
      <c r="A1508" s="13" t="s">
        <v>635</v>
      </c>
      <c r="B1508" s="14" t="s">
        <v>8</v>
      </c>
      <c r="C1508" s="14" t="s">
        <v>70</v>
      </c>
      <c r="D1508" s="14" t="s">
        <v>10</v>
      </c>
      <c r="E1508" s="15">
        <v>0</v>
      </c>
      <c r="F1508" s="16">
        <v>38</v>
      </c>
      <c r="G1508" s="16">
        <f>Table1[[#This Row],[QUANTITA'']]*Table1[[#This Row],[PREZZO UNITARIO]]</f>
        <v>0</v>
      </c>
      <c r="H1508" s="17">
        <f>Table1[[#This Row],[TOTALE]]*22%</f>
        <v>0</v>
      </c>
      <c r="K1508" s="2"/>
      <c r="L1508" s="2"/>
      <c r="M1508" s="2"/>
      <c r="N1508" s="2"/>
    </row>
    <row r="1509" spans="1:14" ht="14.25" customHeight="1">
      <c r="A1509" s="13" t="s">
        <v>636</v>
      </c>
      <c r="B1509" s="14" t="s">
        <v>8</v>
      </c>
      <c r="C1509" s="14" t="s">
        <v>1391</v>
      </c>
      <c r="D1509" s="14" t="s">
        <v>10</v>
      </c>
      <c r="E1509" s="15">
        <v>0</v>
      </c>
      <c r="F1509" s="16">
        <v>38</v>
      </c>
      <c r="G1509" s="16">
        <f>Table1[[#This Row],[QUANTITA'']]*Table1[[#This Row],[PREZZO UNITARIO]]</f>
        <v>0</v>
      </c>
      <c r="H1509" s="17">
        <f>Table1[[#This Row],[TOTALE]]*22%</f>
        <v>0</v>
      </c>
      <c r="K1509" s="2"/>
      <c r="L1509" s="2"/>
      <c r="M1509" s="2"/>
      <c r="N1509" s="2"/>
    </row>
    <row r="1510" spans="1:14" ht="14.25" customHeight="1">
      <c r="A1510" s="13" t="s">
        <v>638</v>
      </c>
      <c r="B1510" s="14" t="s">
        <v>8</v>
      </c>
      <c r="C1510" s="14" t="s">
        <v>1398</v>
      </c>
      <c r="D1510" s="14"/>
      <c r="E1510" s="15">
        <v>20</v>
      </c>
      <c r="F1510" s="16">
        <v>31</v>
      </c>
      <c r="G1510" s="16">
        <f>Table1[[#This Row],[QUANTITA'']]*Table1[[#This Row],[PREZZO UNITARIO]]</f>
        <v>620</v>
      </c>
      <c r="H1510" s="17">
        <f>Table1[[#This Row],[TOTALE]]*22%</f>
        <v>136.4</v>
      </c>
      <c r="K1510" s="2"/>
      <c r="L1510" s="2"/>
      <c r="M1510" s="2"/>
      <c r="N1510" s="2"/>
    </row>
    <row r="1511" spans="1:14" ht="14.25" customHeight="1">
      <c r="A1511" s="13" t="s">
        <v>638</v>
      </c>
      <c r="B1511" s="14" t="s">
        <v>8</v>
      </c>
      <c r="C1511" s="14" t="s">
        <v>1398</v>
      </c>
      <c r="D1511" s="14"/>
      <c r="E1511" s="15">
        <v>20</v>
      </c>
      <c r="F1511" s="16">
        <v>32</v>
      </c>
      <c r="G1511" s="16">
        <f>Table1[[#This Row],[QUANTITA'']]*Table1[[#This Row],[PREZZO UNITARIO]]</f>
        <v>640</v>
      </c>
      <c r="H1511" s="17">
        <f>Table1[[#This Row],[TOTALE]]*22%</f>
        <v>140.80000000000001</v>
      </c>
      <c r="K1511" s="2"/>
      <c r="L1511" s="2"/>
      <c r="M1511" s="2"/>
      <c r="N1511" s="2"/>
    </row>
    <row r="1512" spans="1:14" ht="14.25" customHeight="1">
      <c r="A1512" s="13" t="s">
        <v>638</v>
      </c>
      <c r="B1512" s="14" t="s">
        <v>8</v>
      </c>
      <c r="C1512" s="14" t="s">
        <v>1398</v>
      </c>
      <c r="D1512" s="14"/>
      <c r="E1512" s="15">
        <v>30</v>
      </c>
      <c r="F1512" s="16">
        <v>28</v>
      </c>
      <c r="G1512" s="16">
        <f>Table1[[#This Row],[QUANTITA'']]*Table1[[#This Row],[PREZZO UNITARIO]]</f>
        <v>840</v>
      </c>
      <c r="H1512" s="17">
        <f>Table1[[#This Row],[TOTALE]]*22%</f>
        <v>184.8</v>
      </c>
      <c r="K1512" s="2"/>
      <c r="L1512" s="2"/>
      <c r="M1512" s="2"/>
      <c r="N1512" s="2"/>
    </row>
    <row r="1513" spans="1:14" ht="14.25" customHeight="1">
      <c r="A1513" s="13" t="s">
        <v>638</v>
      </c>
      <c r="B1513" s="14" t="s">
        <v>8</v>
      </c>
      <c r="C1513" s="14" t="s">
        <v>1398</v>
      </c>
      <c r="D1513" s="14" t="s">
        <v>10</v>
      </c>
      <c r="E1513" s="15">
        <v>0</v>
      </c>
      <c r="F1513" s="16">
        <v>18</v>
      </c>
      <c r="G1513" s="16">
        <f>Table1[[#This Row],[QUANTITA'']]*Table1[[#This Row],[PREZZO UNITARIO]]</f>
        <v>0</v>
      </c>
      <c r="H1513" s="17">
        <f>Table1[[#This Row],[TOTALE]]*22%</f>
        <v>0</v>
      </c>
      <c r="K1513" s="2"/>
      <c r="L1513" s="2"/>
      <c r="M1513" s="2"/>
      <c r="N1513" s="2"/>
    </row>
    <row r="1514" spans="1:14" ht="14.25" customHeight="1">
      <c r="A1514" s="13" t="s">
        <v>639</v>
      </c>
      <c r="B1514" s="14" t="s">
        <v>8</v>
      </c>
      <c r="C1514" s="14" t="s">
        <v>43</v>
      </c>
      <c r="D1514" s="14" t="s">
        <v>10</v>
      </c>
      <c r="E1514" s="15">
        <v>0</v>
      </c>
      <c r="F1514" s="16">
        <v>26</v>
      </c>
      <c r="G1514" s="16">
        <f>Table1[[#This Row],[QUANTITA'']]*Table1[[#This Row],[PREZZO UNITARIO]]</f>
        <v>0</v>
      </c>
      <c r="H1514" s="17">
        <f>Table1[[#This Row],[TOTALE]]*22%</f>
        <v>0</v>
      </c>
      <c r="K1514" s="2"/>
      <c r="L1514" s="2"/>
      <c r="M1514" s="2"/>
      <c r="N1514" s="2"/>
    </row>
    <row r="1515" spans="1:14" ht="14.25" customHeight="1">
      <c r="A1515" s="13" t="s">
        <v>640</v>
      </c>
      <c r="B1515" s="14" t="s">
        <v>8</v>
      </c>
      <c r="C1515" s="14" t="s">
        <v>1399</v>
      </c>
      <c r="D1515" s="14" t="s">
        <v>10</v>
      </c>
      <c r="E1515" s="15">
        <v>0</v>
      </c>
      <c r="F1515" s="16">
        <v>20</v>
      </c>
      <c r="G1515" s="16">
        <f>Table1[[#This Row],[QUANTITA'']]*Table1[[#This Row],[PREZZO UNITARIO]]</f>
        <v>0</v>
      </c>
      <c r="H1515" s="17">
        <f>Table1[[#This Row],[TOTALE]]*22%</f>
        <v>0</v>
      </c>
      <c r="K1515" s="2"/>
      <c r="L1515" s="2"/>
      <c r="M1515" s="2"/>
      <c r="N1515" s="2"/>
    </row>
    <row r="1516" spans="1:14" ht="14.25" customHeight="1">
      <c r="A1516" s="13" t="s">
        <v>640</v>
      </c>
      <c r="B1516" s="14" t="s">
        <v>8</v>
      </c>
      <c r="C1516" s="14" t="s">
        <v>1399</v>
      </c>
      <c r="D1516" s="14"/>
      <c r="E1516" s="15">
        <v>20</v>
      </c>
      <c r="F1516" s="16">
        <v>33</v>
      </c>
      <c r="G1516" s="16">
        <f>Table1[[#This Row],[QUANTITA'']]*Table1[[#This Row],[PREZZO UNITARIO]]</f>
        <v>660</v>
      </c>
      <c r="H1516" s="17">
        <f>Table1[[#This Row],[TOTALE]]*22%</f>
        <v>145.19999999999999</v>
      </c>
      <c r="K1516" s="2"/>
      <c r="L1516" s="2"/>
      <c r="M1516" s="2"/>
      <c r="N1516" s="2"/>
    </row>
    <row r="1517" spans="1:14" ht="14.25" customHeight="1">
      <c r="A1517" s="13" t="s">
        <v>640</v>
      </c>
      <c r="B1517" s="14" t="s">
        <v>8</v>
      </c>
      <c r="C1517" s="14" t="s">
        <v>1399</v>
      </c>
      <c r="D1517" s="14"/>
      <c r="E1517" s="15">
        <v>20</v>
      </c>
      <c r="F1517" s="16">
        <v>26</v>
      </c>
      <c r="G1517" s="16">
        <f>Table1[[#This Row],[QUANTITA'']]*Table1[[#This Row],[PREZZO UNITARIO]]</f>
        <v>520</v>
      </c>
      <c r="H1517" s="17">
        <f>Table1[[#This Row],[TOTALE]]*22%</f>
        <v>114.4</v>
      </c>
      <c r="K1517" s="2"/>
      <c r="L1517" s="2"/>
      <c r="M1517" s="2"/>
      <c r="N1517" s="2"/>
    </row>
    <row r="1518" spans="1:14" ht="14.25" customHeight="1">
      <c r="A1518" s="13" t="s">
        <v>640</v>
      </c>
      <c r="B1518" s="14" t="s">
        <v>8</v>
      </c>
      <c r="C1518" s="14" t="s">
        <v>1399</v>
      </c>
      <c r="D1518" s="14"/>
      <c r="E1518" s="15">
        <v>30</v>
      </c>
      <c r="F1518" s="16">
        <v>29</v>
      </c>
      <c r="G1518" s="16">
        <f>Table1[[#This Row],[QUANTITA'']]*Table1[[#This Row],[PREZZO UNITARIO]]</f>
        <v>870</v>
      </c>
      <c r="H1518" s="17">
        <f>Table1[[#This Row],[TOTALE]]*22%</f>
        <v>191.4</v>
      </c>
      <c r="K1518" s="2"/>
      <c r="L1518" s="2"/>
      <c r="M1518" s="2"/>
      <c r="N1518" s="2"/>
    </row>
    <row r="1519" spans="1:14" ht="14.25" customHeight="1">
      <c r="A1519" s="13" t="s">
        <v>641</v>
      </c>
      <c r="B1519" s="14" t="s">
        <v>8</v>
      </c>
      <c r="C1519" s="14" t="s">
        <v>1398</v>
      </c>
      <c r="D1519" s="14"/>
      <c r="E1519" s="15">
        <v>30</v>
      </c>
      <c r="F1519" s="16">
        <v>36</v>
      </c>
      <c r="G1519" s="16">
        <f>Table1[[#This Row],[QUANTITA'']]*Table1[[#This Row],[PREZZO UNITARIO]]</f>
        <v>1080</v>
      </c>
      <c r="H1519" s="17">
        <f>Table1[[#This Row],[TOTALE]]*22%</f>
        <v>237.6</v>
      </c>
      <c r="K1519" s="2"/>
      <c r="L1519" s="2"/>
      <c r="M1519" s="2"/>
      <c r="N1519" s="2"/>
    </row>
    <row r="1520" spans="1:14" ht="14.25" customHeight="1">
      <c r="A1520" s="13" t="s">
        <v>641</v>
      </c>
      <c r="B1520" s="14" t="s">
        <v>8</v>
      </c>
      <c r="C1520" s="14" t="s">
        <v>1398</v>
      </c>
      <c r="D1520" s="14"/>
      <c r="E1520" s="15">
        <v>20</v>
      </c>
      <c r="F1520" s="16">
        <v>34</v>
      </c>
      <c r="G1520" s="16">
        <f>Table1[[#This Row],[QUANTITA'']]*Table1[[#This Row],[PREZZO UNITARIO]]</f>
        <v>680</v>
      </c>
      <c r="H1520" s="17">
        <f>Table1[[#This Row],[TOTALE]]*22%</f>
        <v>149.6</v>
      </c>
      <c r="K1520" s="2"/>
      <c r="L1520" s="2"/>
      <c r="M1520" s="2"/>
      <c r="N1520" s="2"/>
    </row>
    <row r="1521" spans="1:14" ht="14.25" customHeight="1">
      <c r="A1521" s="13" t="s">
        <v>641</v>
      </c>
      <c r="B1521" s="14" t="s">
        <v>8</v>
      </c>
      <c r="C1521" s="14" t="s">
        <v>1398</v>
      </c>
      <c r="D1521" s="14" t="s">
        <v>10</v>
      </c>
      <c r="E1521" s="15">
        <v>0</v>
      </c>
      <c r="F1521" s="16">
        <v>36</v>
      </c>
      <c r="G1521" s="16">
        <f>Table1[[#This Row],[QUANTITA'']]*Table1[[#This Row],[PREZZO UNITARIO]]</f>
        <v>0</v>
      </c>
      <c r="H1521" s="17">
        <f>Table1[[#This Row],[TOTALE]]*22%</f>
        <v>0</v>
      </c>
      <c r="K1521" s="2"/>
      <c r="L1521" s="2"/>
      <c r="M1521" s="2"/>
      <c r="N1521" s="2"/>
    </row>
    <row r="1522" spans="1:14" ht="14.25" customHeight="1">
      <c r="A1522" s="13" t="s">
        <v>642</v>
      </c>
      <c r="B1522" s="14" t="s">
        <v>8</v>
      </c>
      <c r="C1522" s="14" t="s">
        <v>70</v>
      </c>
      <c r="D1522" s="14"/>
      <c r="E1522" s="15">
        <v>20</v>
      </c>
      <c r="F1522" s="16">
        <v>15</v>
      </c>
      <c r="G1522" s="16">
        <f>Table1[[#This Row],[QUANTITA'']]*Table1[[#This Row],[PREZZO UNITARIO]]</f>
        <v>300</v>
      </c>
      <c r="H1522" s="17">
        <f>Table1[[#This Row],[TOTALE]]*22%</f>
        <v>66</v>
      </c>
      <c r="K1522" s="2"/>
      <c r="L1522" s="2"/>
      <c r="M1522" s="2"/>
      <c r="N1522" s="2"/>
    </row>
    <row r="1523" spans="1:14" ht="14.25" customHeight="1">
      <c r="A1523" s="13" t="s">
        <v>642</v>
      </c>
      <c r="B1523" s="14" t="s">
        <v>8</v>
      </c>
      <c r="C1523" s="14" t="s">
        <v>70</v>
      </c>
      <c r="D1523" s="14"/>
      <c r="E1523" s="15">
        <v>30</v>
      </c>
      <c r="F1523" s="16">
        <v>10</v>
      </c>
      <c r="G1523" s="16">
        <f>Table1[[#This Row],[QUANTITA'']]*Table1[[#This Row],[PREZZO UNITARIO]]</f>
        <v>300</v>
      </c>
      <c r="H1523" s="17">
        <f>Table1[[#This Row],[TOTALE]]*22%</f>
        <v>66</v>
      </c>
      <c r="K1523" s="2"/>
      <c r="L1523" s="2"/>
      <c r="M1523" s="2"/>
      <c r="N1523" s="2"/>
    </row>
    <row r="1524" spans="1:14" ht="14.25" customHeight="1">
      <c r="A1524" s="13" t="s">
        <v>642</v>
      </c>
      <c r="B1524" s="14" t="s">
        <v>8</v>
      </c>
      <c r="C1524" s="14" t="s">
        <v>70</v>
      </c>
      <c r="D1524" s="14" t="s">
        <v>10</v>
      </c>
      <c r="E1524" s="15">
        <v>0</v>
      </c>
      <c r="F1524" s="16">
        <v>13</v>
      </c>
      <c r="G1524" s="16">
        <f>Table1[[#This Row],[QUANTITA'']]*Table1[[#This Row],[PREZZO UNITARIO]]</f>
        <v>0</v>
      </c>
      <c r="H1524" s="17">
        <f>Table1[[#This Row],[TOTALE]]*22%</f>
        <v>0</v>
      </c>
      <c r="K1524" s="2"/>
      <c r="L1524" s="2"/>
      <c r="M1524" s="2"/>
      <c r="N1524" s="2"/>
    </row>
    <row r="1525" spans="1:14" ht="14.25" customHeight="1">
      <c r="A1525" s="13" t="s">
        <v>643</v>
      </c>
      <c r="B1525" s="14" t="s">
        <v>8</v>
      </c>
      <c r="C1525" s="14" t="s">
        <v>70</v>
      </c>
      <c r="D1525" s="14" t="s">
        <v>10</v>
      </c>
      <c r="E1525" s="15">
        <v>0</v>
      </c>
      <c r="F1525" s="16">
        <v>14</v>
      </c>
      <c r="G1525" s="16">
        <f>Table1[[#This Row],[QUANTITA'']]*Table1[[#This Row],[PREZZO UNITARIO]]</f>
        <v>0</v>
      </c>
      <c r="H1525" s="17">
        <f>Table1[[#This Row],[TOTALE]]*22%</f>
        <v>0</v>
      </c>
      <c r="K1525" s="2"/>
      <c r="L1525" s="2"/>
      <c r="M1525" s="2"/>
      <c r="N1525" s="2"/>
    </row>
    <row r="1526" spans="1:14" ht="14.25" customHeight="1">
      <c r="A1526" s="13" t="s">
        <v>643</v>
      </c>
      <c r="B1526" s="14" t="s">
        <v>8</v>
      </c>
      <c r="C1526" s="14" t="s">
        <v>70</v>
      </c>
      <c r="D1526" s="14"/>
      <c r="E1526" s="15">
        <v>30</v>
      </c>
      <c r="F1526" s="16">
        <v>31</v>
      </c>
      <c r="G1526" s="16">
        <f>Table1[[#This Row],[QUANTITA'']]*Table1[[#This Row],[PREZZO UNITARIO]]</f>
        <v>930</v>
      </c>
      <c r="H1526" s="17">
        <f>Table1[[#This Row],[TOTALE]]*22%</f>
        <v>204.6</v>
      </c>
      <c r="K1526" s="2"/>
      <c r="L1526" s="2"/>
      <c r="M1526" s="2"/>
      <c r="N1526" s="2"/>
    </row>
    <row r="1527" spans="1:14" ht="14.25" customHeight="1">
      <c r="A1527" s="13" t="s">
        <v>644</v>
      </c>
      <c r="B1527" s="14" t="s">
        <v>8</v>
      </c>
      <c r="C1527" s="14" t="s">
        <v>1402</v>
      </c>
      <c r="D1527" s="14"/>
      <c r="E1527" s="15">
        <v>20</v>
      </c>
      <c r="F1527" s="16">
        <v>17</v>
      </c>
      <c r="G1527" s="16">
        <f>Table1[[#This Row],[QUANTITA'']]*Table1[[#This Row],[PREZZO UNITARIO]]</f>
        <v>340</v>
      </c>
      <c r="H1527" s="17">
        <f>Table1[[#This Row],[TOTALE]]*22%</f>
        <v>74.8</v>
      </c>
      <c r="K1527" s="2"/>
      <c r="L1527" s="2"/>
      <c r="M1527" s="2"/>
      <c r="N1527" s="2"/>
    </row>
    <row r="1528" spans="1:14" ht="14.25" customHeight="1">
      <c r="A1528" s="13" t="s">
        <v>644</v>
      </c>
      <c r="B1528" s="14" t="s">
        <v>8</v>
      </c>
      <c r="C1528" s="14" t="s">
        <v>1402</v>
      </c>
      <c r="D1528" s="14" t="s">
        <v>10</v>
      </c>
      <c r="E1528" s="15">
        <v>0</v>
      </c>
      <c r="F1528" s="16">
        <v>35</v>
      </c>
      <c r="G1528" s="16">
        <f>Table1[[#This Row],[QUANTITA'']]*Table1[[#This Row],[PREZZO UNITARIO]]</f>
        <v>0</v>
      </c>
      <c r="H1528" s="17">
        <f>Table1[[#This Row],[TOTALE]]*22%</f>
        <v>0</v>
      </c>
      <c r="K1528" s="2"/>
      <c r="L1528" s="2"/>
      <c r="M1528" s="2"/>
      <c r="N1528" s="2"/>
    </row>
    <row r="1529" spans="1:14" ht="14.25" customHeight="1">
      <c r="A1529" s="13" t="s">
        <v>644</v>
      </c>
      <c r="B1529" s="14" t="s">
        <v>8</v>
      </c>
      <c r="C1529" s="14" t="s">
        <v>1402</v>
      </c>
      <c r="D1529" s="14"/>
      <c r="E1529" s="15">
        <v>20</v>
      </c>
      <c r="F1529" s="16">
        <v>33</v>
      </c>
      <c r="G1529" s="16">
        <f>Table1[[#This Row],[QUANTITA'']]*Table1[[#This Row],[PREZZO UNITARIO]]</f>
        <v>660</v>
      </c>
      <c r="H1529" s="17">
        <f>Table1[[#This Row],[TOTALE]]*22%</f>
        <v>145.19999999999999</v>
      </c>
      <c r="K1529" s="2"/>
      <c r="L1529" s="2"/>
      <c r="M1529" s="2"/>
      <c r="N1529" s="2"/>
    </row>
    <row r="1530" spans="1:14" ht="14.25" customHeight="1">
      <c r="A1530" s="13" t="s">
        <v>644</v>
      </c>
      <c r="B1530" s="14" t="s">
        <v>8</v>
      </c>
      <c r="C1530" s="14" t="s">
        <v>1402</v>
      </c>
      <c r="D1530" s="14"/>
      <c r="E1530" s="15">
        <v>30</v>
      </c>
      <c r="F1530" s="16">
        <v>28</v>
      </c>
      <c r="G1530" s="16">
        <f>Table1[[#This Row],[QUANTITA'']]*Table1[[#This Row],[PREZZO UNITARIO]]</f>
        <v>840</v>
      </c>
      <c r="H1530" s="17">
        <f>Table1[[#This Row],[TOTALE]]*22%</f>
        <v>184.8</v>
      </c>
      <c r="K1530" s="2"/>
      <c r="L1530" s="2"/>
      <c r="M1530" s="2"/>
      <c r="N1530" s="2"/>
    </row>
    <row r="1531" spans="1:14" ht="14.25" customHeight="1">
      <c r="A1531" s="13" t="s">
        <v>645</v>
      </c>
      <c r="B1531" s="14" t="s">
        <v>8</v>
      </c>
      <c r="C1531" s="14" t="s">
        <v>1398</v>
      </c>
      <c r="D1531" s="14" t="s">
        <v>10</v>
      </c>
      <c r="E1531" s="15">
        <v>0</v>
      </c>
      <c r="F1531" s="16">
        <v>22</v>
      </c>
      <c r="G1531" s="16">
        <f>Table1[[#This Row],[QUANTITA'']]*Table1[[#This Row],[PREZZO UNITARIO]]</f>
        <v>0</v>
      </c>
      <c r="H1531" s="17">
        <f>Table1[[#This Row],[TOTALE]]*22%</f>
        <v>0</v>
      </c>
      <c r="K1531" s="2"/>
      <c r="L1531" s="2"/>
      <c r="M1531" s="2"/>
      <c r="N1531" s="2"/>
    </row>
    <row r="1532" spans="1:14" ht="14.25" customHeight="1">
      <c r="A1532" s="13" t="s">
        <v>645</v>
      </c>
      <c r="B1532" s="14" t="s">
        <v>8</v>
      </c>
      <c r="C1532" s="14" t="s">
        <v>1398</v>
      </c>
      <c r="D1532" s="14"/>
      <c r="E1532" s="15">
        <v>30</v>
      </c>
      <c r="F1532" s="16">
        <v>35</v>
      </c>
      <c r="G1532" s="16">
        <f>Table1[[#This Row],[QUANTITA'']]*Table1[[#This Row],[PREZZO UNITARIO]]</f>
        <v>1050</v>
      </c>
      <c r="H1532" s="17">
        <f>Table1[[#This Row],[TOTALE]]*22%</f>
        <v>231</v>
      </c>
      <c r="K1532" s="2"/>
      <c r="L1532" s="2"/>
      <c r="M1532" s="2"/>
      <c r="N1532" s="2"/>
    </row>
    <row r="1533" spans="1:14" ht="14.25" customHeight="1">
      <c r="A1533" s="13" t="s">
        <v>646</v>
      </c>
      <c r="B1533" s="14" t="s">
        <v>8</v>
      </c>
      <c r="C1533" s="14" t="s">
        <v>1393</v>
      </c>
      <c r="D1533" s="14" t="s">
        <v>10</v>
      </c>
      <c r="E1533" s="15">
        <v>0</v>
      </c>
      <c r="F1533" s="16">
        <v>27</v>
      </c>
      <c r="G1533" s="16">
        <f>Table1[[#This Row],[QUANTITA'']]*Table1[[#This Row],[PREZZO UNITARIO]]</f>
        <v>0</v>
      </c>
      <c r="H1533" s="17">
        <f>Table1[[#This Row],[TOTALE]]*22%</f>
        <v>0</v>
      </c>
      <c r="K1533" s="2"/>
      <c r="L1533" s="2"/>
      <c r="M1533" s="2"/>
      <c r="N1533" s="2"/>
    </row>
    <row r="1534" spans="1:14" ht="14.25" customHeight="1">
      <c r="A1534" s="13" t="s">
        <v>647</v>
      </c>
      <c r="B1534" s="14" t="s">
        <v>8</v>
      </c>
      <c r="C1534" s="14" t="s">
        <v>1393</v>
      </c>
      <c r="D1534" s="14"/>
      <c r="E1534" s="15">
        <v>20</v>
      </c>
      <c r="F1534" s="16">
        <v>20</v>
      </c>
      <c r="G1534" s="16">
        <f>Table1[[#This Row],[QUANTITA'']]*Table1[[#This Row],[PREZZO UNITARIO]]</f>
        <v>400</v>
      </c>
      <c r="H1534" s="17">
        <f>Table1[[#This Row],[TOTALE]]*22%</f>
        <v>88</v>
      </c>
      <c r="K1534" s="2"/>
      <c r="L1534" s="2"/>
      <c r="M1534" s="2"/>
      <c r="N1534" s="2"/>
    </row>
    <row r="1535" spans="1:14" ht="14.25" customHeight="1">
      <c r="A1535" s="13" t="s">
        <v>648</v>
      </c>
      <c r="B1535" s="14" t="s">
        <v>8</v>
      </c>
      <c r="C1535" s="14" t="s">
        <v>1399</v>
      </c>
      <c r="D1535" s="14" t="s">
        <v>10</v>
      </c>
      <c r="E1535" s="15">
        <v>0</v>
      </c>
      <c r="F1535" s="16">
        <v>25</v>
      </c>
      <c r="G1535" s="16">
        <f>Table1[[#This Row],[QUANTITA'']]*Table1[[#This Row],[PREZZO UNITARIO]]</f>
        <v>0</v>
      </c>
      <c r="H1535" s="17">
        <f>Table1[[#This Row],[TOTALE]]*22%</f>
        <v>0</v>
      </c>
      <c r="K1535" s="2"/>
      <c r="L1535" s="2"/>
      <c r="M1535" s="2"/>
      <c r="N1535" s="2"/>
    </row>
    <row r="1536" spans="1:14" ht="14.25" customHeight="1">
      <c r="A1536" s="13" t="s">
        <v>649</v>
      </c>
      <c r="B1536" s="14" t="s">
        <v>8</v>
      </c>
      <c r="C1536" s="14" t="s">
        <v>1398</v>
      </c>
      <c r="D1536" s="14" t="s">
        <v>10</v>
      </c>
      <c r="E1536" s="15">
        <v>0</v>
      </c>
      <c r="F1536" s="16">
        <v>32</v>
      </c>
      <c r="G1536" s="16">
        <f>Table1[[#This Row],[QUANTITA'']]*Table1[[#This Row],[PREZZO UNITARIO]]</f>
        <v>0</v>
      </c>
      <c r="H1536" s="17">
        <f>Table1[[#This Row],[TOTALE]]*22%</f>
        <v>0</v>
      </c>
      <c r="K1536" s="2"/>
      <c r="L1536" s="2"/>
      <c r="M1536" s="2"/>
      <c r="N1536" s="2"/>
    </row>
    <row r="1537" spans="1:14" ht="14.25" customHeight="1">
      <c r="A1537" s="13" t="s">
        <v>650</v>
      </c>
      <c r="B1537" s="14" t="s">
        <v>8</v>
      </c>
      <c r="C1537" s="14" t="s">
        <v>1398</v>
      </c>
      <c r="D1537" s="14" t="s">
        <v>10</v>
      </c>
      <c r="E1537" s="15">
        <v>0</v>
      </c>
      <c r="F1537" s="16">
        <v>40</v>
      </c>
      <c r="G1537" s="16">
        <f>Table1[[#This Row],[QUANTITA'']]*Table1[[#This Row],[PREZZO UNITARIO]]</f>
        <v>0</v>
      </c>
      <c r="H1537" s="17">
        <f>Table1[[#This Row],[TOTALE]]*22%</f>
        <v>0</v>
      </c>
      <c r="K1537" s="2"/>
      <c r="L1537" s="2"/>
      <c r="M1537" s="2"/>
      <c r="N1537" s="2"/>
    </row>
    <row r="1538" spans="1:14" ht="14.25" customHeight="1">
      <c r="A1538" s="13" t="s">
        <v>650</v>
      </c>
      <c r="B1538" s="14" t="s">
        <v>8</v>
      </c>
      <c r="C1538" s="14" t="s">
        <v>1398</v>
      </c>
      <c r="D1538" s="14"/>
      <c r="E1538" s="15">
        <v>20</v>
      </c>
      <c r="F1538" s="16">
        <v>11</v>
      </c>
      <c r="G1538" s="16">
        <f>Table1[[#This Row],[QUANTITA'']]*Table1[[#This Row],[PREZZO UNITARIO]]</f>
        <v>220</v>
      </c>
      <c r="H1538" s="17">
        <f>Table1[[#This Row],[TOTALE]]*22%</f>
        <v>48.4</v>
      </c>
      <c r="K1538" s="2"/>
      <c r="L1538" s="2"/>
      <c r="M1538" s="2"/>
      <c r="N1538" s="2"/>
    </row>
    <row r="1539" spans="1:14" ht="14.25" customHeight="1">
      <c r="A1539" s="13" t="s">
        <v>650</v>
      </c>
      <c r="B1539" s="14" t="s">
        <v>8</v>
      </c>
      <c r="C1539" s="14" t="s">
        <v>1398</v>
      </c>
      <c r="D1539" s="14"/>
      <c r="E1539" s="15">
        <v>30</v>
      </c>
      <c r="F1539" s="16">
        <v>35</v>
      </c>
      <c r="G1539" s="16">
        <f>Table1[[#This Row],[QUANTITA'']]*Table1[[#This Row],[PREZZO UNITARIO]]</f>
        <v>1050</v>
      </c>
      <c r="H1539" s="17">
        <f>Table1[[#This Row],[TOTALE]]*22%</f>
        <v>231</v>
      </c>
      <c r="K1539" s="2"/>
      <c r="L1539" s="2"/>
      <c r="M1539" s="2"/>
      <c r="N1539" s="2"/>
    </row>
    <row r="1540" spans="1:14" ht="14.25" customHeight="1">
      <c r="A1540" s="13" t="s">
        <v>651</v>
      </c>
      <c r="B1540" s="14" t="s">
        <v>8</v>
      </c>
      <c r="C1540" s="14" t="s">
        <v>1399</v>
      </c>
      <c r="D1540" s="14" t="s">
        <v>10</v>
      </c>
      <c r="E1540" s="15">
        <v>0</v>
      </c>
      <c r="F1540" s="16">
        <v>32</v>
      </c>
      <c r="G1540" s="16">
        <f>Table1[[#This Row],[QUANTITA'']]*Table1[[#This Row],[PREZZO UNITARIO]]</f>
        <v>0</v>
      </c>
      <c r="H1540" s="17">
        <f>Table1[[#This Row],[TOTALE]]*22%</f>
        <v>0</v>
      </c>
      <c r="K1540" s="2"/>
      <c r="L1540" s="2"/>
      <c r="M1540" s="2"/>
      <c r="N1540" s="2"/>
    </row>
    <row r="1541" spans="1:14" ht="14.25" customHeight="1">
      <c r="A1541" s="13" t="s">
        <v>652</v>
      </c>
      <c r="B1541" s="14" t="s">
        <v>8</v>
      </c>
      <c r="C1541" s="14" t="s">
        <v>1398</v>
      </c>
      <c r="D1541" s="14" t="s">
        <v>10</v>
      </c>
      <c r="E1541" s="15">
        <v>0</v>
      </c>
      <c r="F1541" s="16">
        <v>10</v>
      </c>
      <c r="G1541" s="16">
        <f>Table1[[#This Row],[QUANTITA'']]*Table1[[#This Row],[PREZZO UNITARIO]]</f>
        <v>0</v>
      </c>
      <c r="H1541" s="17">
        <f>Table1[[#This Row],[TOTALE]]*22%</f>
        <v>0</v>
      </c>
      <c r="K1541" s="2"/>
      <c r="L1541" s="2"/>
      <c r="M1541" s="2"/>
      <c r="N1541" s="2"/>
    </row>
    <row r="1542" spans="1:14" ht="14.25" customHeight="1">
      <c r="A1542" s="13" t="s">
        <v>652</v>
      </c>
      <c r="B1542" s="14" t="s">
        <v>8</v>
      </c>
      <c r="C1542" s="14" t="s">
        <v>1398</v>
      </c>
      <c r="D1542" s="14"/>
      <c r="E1542" s="15">
        <v>20</v>
      </c>
      <c r="F1542" s="16">
        <v>35</v>
      </c>
      <c r="G1542" s="16">
        <f>Table1[[#This Row],[QUANTITA'']]*Table1[[#This Row],[PREZZO UNITARIO]]</f>
        <v>700</v>
      </c>
      <c r="H1542" s="17">
        <f>Table1[[#This Row],[TOTALE]]*22%</f>
        <v>154</v>
      </c>
      <c r="K1542" s="2"/>
      <c r="L1542" s="2"/>
      <c r="M1542" s="2"/>
      <c r="N1542" s="2"/>
    </row>
    <row r="1543" spans="1:14" ht="14.25" customHeight="1">
      <c r="A1543" s="13" t="s">
        <v>652</v>
      </c>
      <c r="B1543" s="14" t="s">
        <v>8</v>
      </c>
      <c r="C1543" s="14" t="s">
        <v>1398</v>
      </c>
      <c r="D1543" s="14"/>
      <c r="E1543" s="15">
        <v>30</v>
      </c>
      <c r="F1543" s="16">
        <v>30</v>
      </c>
      <c r="G1543" s="16">
        <f>Table1[[#This Row],[QUANTITA'']]*Table1[[#This Row],[PREZZO UNITARIO]]</f>
        <v>900</v>
      </c>
      <c r="H1543" s="17">
        <f>Table1[[#This Row],[TOTALE]]*22%</f>
        <v>198</v>
      </c>
      <c r="K1543" s="2"/>
      <c r="L1543" s="2"/>
      <c r="M1543" s="2"/>
      <c r="N1543" s="2"/>
    </row>
    <row r="1544" spans="1:14" ht="14.25" customHeight="1">
      <c r="A1544" s="13" t="s">
        <v>653</v>
      </c>
      <c r="B1544" s="14" t="s">
        <v>8</v>
      </c>
      <c r="C1544" s="14" t="s">
        <v>1398</v>
      </c>
      <c r="D1544" s="14" t="s">
        <v>10</v>
      </c>
      <c r="E1544" s="15">
        <v>0</v>
      </c>
      <c r="F1544" s="16">
        <v>28</v>
      </c>
      <c r="G1544" s="16">
        <f>Table1[[#This Row],[QUANTITA'']]*Table1[[#This Row],[PREZZO UNITARIO]]</f>
        <v>0</v>
      </c>
      <c r="H1544" s="17">
        <f>Table1[[#This Row],[TOTALE]]*22%</f>
        <v>0</v>
      </c>
      <c r="K1544" s="2"/>
      <c r="L1544" s="2"/>
      <c r="M1544" s="2"/>
      <c r="N1544" s="2"/>
    </row>
    <row r="1545" spans="1:14" ht="14.25" customHeight="1">
      <c r="A1545" s="13" t="s">
        <v>653</v>
      </c>
      <c r="B1545" s="14" t="s">
        <v>8</v>
      </c>
      <c r="C1545" s="14" t="s">
        <v>1398</v>
      </c>
      <c r="D1545" s="14"/>
      <c r="E1545" s="15">
        <v>20</v>
      </c>
      <c r="F1545" s="16">
        <v>11</v>
      </c>
      <c r="G1545" s="16">
        <f>Table1[[#This Row],[QUANTITA'']]*Table1[[#This Row],[PREZZO UNITARIO]]</f>
        <v>220</v>
      </c>
      <c r="H1545" s="17">
        <f>Table1[[#This Row],[TOTALE]]*22%</f>
        <v>48.4</v>
      </c>
      <c r="K1545" s="2"/>
      <c r="L1545" s="2"/>
      <c r="M1545" s="2"/>
      <c r="N1545" s="2"/>
    </row>
    <row r="1546" spans="1:14" ht="14.25" customHeight="1">
      <c r="A1546" s="13" t="s">
        <v>653</v>
      </c>
      <c r="B1546" s="14" t="s">
        <v>8</v>
      </c>
      <c r="C1546" s="14" t="s">
        <v>1398</v>
      </c>
      <c r="D1546" s="14"/>
      <c r="E1546" s="15">
        <v>30</v>
      </c>
      <c r="F1546" s="16">
        <v>37</v>
      </c>
      <c r="G1546" s="16">
        <f>Table1[[#This Row],[QUANTITA'']]*Table1[[#This Row],[PREZZO UNITARIO]]</f>
        <v>1110</v>
      </c>
      <c r="H1546" s="17">
        <f>Table1[[#This Row],[TOTALE]]*22%</f>
        <v>244.2</v>
      </c>
      <c r="K1546" s="2"/>
      <c r="L1546" s="2"/>
      <c r="M1546" s="2"/>
      <c r="N1546" s="2"/>
    </row>
    <row r="1547" spans="1:14" ht="14.25" customHeight="1">
      <c r="A1547" s="13" t="s">
        <v>654</v>
      </c>
      <c r="B1547" s="14" t="s">
        <v>8</v>
      </c>
      <c r="C1547" s="14" t="s">
        <v>1391</v>
      </c>
      <c r="D1547" s="14" t="s">
        <v>10</v>
      </c>
      <c r="E1547" s="15">
        <v>0</v>
      </c>
      <c r="F1547" s="16">
        <v>31</v>
      </c>
      <c r="G1547" s="16">
        <f>Table1[[#This Row],[QUANTITA'']]*Table1[[#This Row],[PREZZO UNITARIO]]</f>
        <v>0</v>
      </c>
      <c r="H1547" s="17">
        <f>Table1[[#This Row],[TOTALE]]*22%</f>
        <v>0</v>
      </c>
      <c r="K1547" s="2"/>
      <c r="L1547" s="2"/>
      <c r="M1547" s="2"/>
      <c r="N1547" s="2"/>
    </row>
    <row r="1548" spans="1:14" ht="14.25" customHeight="1">
      <c r="A1548" s="13" t="s">
        <v>654</v>
      </c>
      <c r="B1548" s="14" t="s">
        <v>8</v>
      </c>
      <c r="C1548" s="14" t="s">
        <v>1391</v>
      </c>
      <c r="D1548" s="14"/>
      <c r="E1548" s="15">
        <v>20</v>
      </c>
      <c r="F1548" s="16">
        <v>37</v>
      </c>
      <c r="G1548" s="16">
        <f>Table1[[#This Row],[QUANTITA'']]*Table1[[#This Row],[PREZZO UNITARIO]]</f>
        <v>740</v>
      </c>
      <c r="H1548" s="17">
        <f>Table1[[#This Row],[TOTALE]]*22%</f>
        <v>162.80000000000001</v>
      </c>
      <c r="K1548" s="2"/>
      <c r="L1548" s="2"/>
      <c r="M1548" s="2"/>
      <c r="N1548" s="2"/>
    </row>
    <row r="1549" spans="1:14" ht="14.25" customHeight="1">
      <c r="A1549" s="13" t="s">
        <v>654</v>
      </c>
      <c r="B1549" s="14" t="s">
        <v>8</v>
      </c>
      <c r="C1549" s="14" t="s">
        <v>1391</v>
      </c>
      <c r="D1549" s="14"/>
      <c r="E1549" s="15">
        <v>30</v>
      </c>
      <c r="F1549" s="16">
        <v>26</v>
      </c>
      <c r="G1549" s="16">
        <f>Table1[[#This Row],[QUANTITA'']]*Table1[[#This Row],[PREZZO UNITARIO]]</f>
        <v>780</v>
      </c>
      <c r="H1549" s="17">
        <f>Table1[[#This Row],[TOTALE]]*22%</f>
        <v>171.6</v>
      </c>
      <c r="K1549" s="2"/>
      <c r="L1549" s="2"/>
      <c r="M1549" s="2"/>
      <c r="N1549" s="2"/>
    </row>
    <row r="1550" spans="1:14" ht="14.25" customHeight="1">
      <c r="A1550" s="13" t="s">
        <v>655</v>
      </c>
      <c r="B1550" s="14" t="s">
        <v>8</v>
      </c>
      <c r="C1550" s="14" t="s">
        <v>43</v>
      </c>
      <c r="D1550" s="14"/>
      <c r="E1550" s="15">
        <v>20</v>
      </c>
      <c r="F1550" s="16">
        <v>18</v>
      </c>
      <c r="G1550" s="16">
        <f>Table1[[#This Row],[QUANTITA'']]*Table1[[#This Row],[PREZZO UNITARIO]]</f>
        <v>360</v>
      </c>
      <c r="H1550" s="17">
        <f>Table1[[#This Row],[TOTALE]]*22%</f>
        <v>79.2</v>
      </c>
      <c r="K1550" s="2"/>
      <c r="L1550" s="2"/>
      <c r="M1550" s="2"/>
      <c r="N1550" s="2"/>
    </row>
    <row r="1551" spans="1:14" ht="14.25" customHeight="1">
      <c r="A1551" s="13" t="s">
        <v>655</v>
      </c>
      <c r="B1551" s="14" t="s">
        <v>8</v>
      </c>
      <c r="C1551" s="14" t="s">
        <v>43</v>
      </c>
      <c r="D1551" s="14"/>
      <c r="E1551" s="15">
        <v>30</v>
      </c>
      <c r="F1551" s="16">
        <v>25</v>
      </c>
      <c r="G1551" s="16">
        <f>Table1[[#This Row],[QUANTITA'']]*Table1[[#This Row],[PREZZO UNITARIO]]</f>
        <v>750</v>
      </c>
      <c r="H1551" s="17">
        <f>Table1[[#This Row],[TOTALE]]*22%</f>
        <v>165</v>
      </c>
      <c r="K1551" s="2"/>
      <c r="L1551" s="2"/>
      <c r="M1551" s="2"/>
      <c r="N1551" s="2"/>
    </row>
    <row r="1552" spans="1:14" ht="14.25" customHeight="1">
      <c r="A1552" s="13" t="s">
        <v>655</v>
      </c>
      <c r="B1552" s="14" t="s">
        <v>8</v>
      </c>
      <c r="C1552" s="14" t="s">
        <v>43</v>
      </c>
      <c r="D1552" s="14" t="s">
        <v>10</v>
      </c>
      <c r="E1552" s="15">
        <v>0</v>
      </c>
      <c r="F1552" s="16">
        <v>24</v>
      </c>
      <c r="G1552" s="16">
        <f>Table1[[#This Row],[QUANTITA'']]*Table1[[#This Row],[PREZZO UNITARIO]]</f>
        <v>0</v>
      </c>
      <c r="H1552" s="17">
        <f>Table1[[#This Row],[TOTALE]]*22%</f>
        <v>0</v>
      </c>
      <c r="K1552" s="2"/>
      <c r="L1552" s="2"/>
      <c r="M1552" s="2"/>
      <c r="N1552" s="2"/>
    </row>
    <row r="1553" spans="1:14" ht="14.25" customHeight="1">
      <c r="A1553" s="13" t="s">
        <v>655</v>
      </c>
      <c r="B1553" s="14" t="s">
        <v>8</v>
      </c>
      <c r="C1553" s="14" t="s">
        <v>43</v>
      </c>
      <c r="D1553" s="14"/>
      <c r="E1553" s="15">
        <v>20</v>
      </c>
      <c r="F1553" s="16">
        <v>38</v>
      </c>
      <c r="G1553" s="16">
        <f>Table1[[#This Row],[QUANTITA'']]*Table1[[#This Row],[PREZZO UNITARIO]]</f>
        <v>760</v>
      </c>
      <c r="H1553" s="17">
        <f>Table1[[#This Row],[TOTALE]]*22%</f>
        <v>167.2</v>
      </c>
      <c r="K1553" s="2"/>
      <c r="L1553" s="2"/>
      <c r="M1553" s="2"/>
      <c r="N1553" s="2"/>
    </row>
    <row r="1554" spans="1:14" ht="14.25" customHeight="1">
      <c r="A1554" s="13" t="s">
        <v>656</v>
      </c>
      <c r="B1554" s="14" t="s">
        <v>8</v>
      </c>
      <c r="C1554" s="14" t="s">
        <v>1393</v>
      </c>
      <c r="D1554" s="14" t="s">
        <v>10</v>
      </c>
      <c r="E1554" s="15">
        <v>0</v>
      </c>
      <c r="F1554" s="16">
        <v>24</v>
      </c>
      <c r="G1554" s="16">
        <f>Table1[[#This Row],[QUANTITA'']]*Table1[[#This Row],[PREZZO UNITARIO]]</f>
        <v>0</v>
      </c>
      <c r="H1554" s="17">
        <f>Table1[[#This Row],[TOTALE]]*22%</f>
        <v>0</v>
      </c>
      <c r="K1554" s="2"/>
      <c r="L1554" s="2"/>
      <c r="M1554" s="2"/>
      <c r="N1554" s="2"/>
    </row>
    <row r="1555" spans="1:14" ht="14.25" customHeight="1">
      <c r="A1555" s="13" t="s">
        <v>657</v>
      </c>
      <c r="B1555" s="14" t="s">
        <v>8</v>
      </c>
      <c r="C1555" s="14" t="s">
        <v>1402</v>
      </c>
      <c r="D1555" s="14" t="s">
        <v>10</v>
      </c>
      <c r="E1555" s="15">
        <v>0</v>
      </c>
      <c r="F1555" s="16">
        <v>30</v>
      </c>
      <c r="G1555" s="16">
        <f>Table1[[#This Row],[QUANTITA'']]*Table1[[#This Row],[PREZZO UNITARIO]]</f>
        <v>0</v>
      </c>
      <c r="H1555" s="17">
        <f>Table1[[#This Row],[TOTALE]]*22%</f>
        <v>0</v>
      </c>
      <c r="K1555" s="2"/>
      <c r="L1555" s="2"/>
      <c r="M1555" s="2"/>
      <c r="N1555" s="2"/>
    </row>
    <row r="1556" spans="1:14" ht="14.25" customHeight="1">
      <c r="A1556" s="13" t="s">
        <v>657</v>
      </c>
      <c r="B1556" s="14" t="s">
        <v>8</v>
      </c>
      <c r="C1556" s="14" t="s">
        <v>1402</v>
      </c>
      <c r="D1556" s="14"/>
      <c r="E1556" s="15">
        <v>20</v>
      </c>
      <c r="F1556" s="16">
        <v>19</v>
      </c>
      <c r="G1556" s="16">
        <f>Table1[[#This Row],[QUANTITA'']]*Table1[[#This Row],[PREZZO UNITARIO]]</f>
        <v>380</v>
      </c>
      <c r="H1556" s="17">
        <f>Table1[[#This Row],[TOTALE]]*22%</f>
        <v>83.6</v>
      </c>
      <c r="K1556" s="2"/>
      <c r="L1556" s="2"/>
      <c r="M1556" s="2"/>
      <c r="N1556" s="2"/>
    </row>
    <row r="1557" spans="1:14" ht="14.25" customHeight="1">
      <c r="A1557" s="13" t="s">
        <v>657</v>
      </c>
      <c r="B1557" s="14" t="s">
        <v>8</v>
      </c>
      <c r="C1557" s="14" t="s">
        <v>1402</v>
      </c>
      <c r="D1557" s="14"/>
      <c r="E1557" s="15">
        <v>30</v>
      </c>
      <c r="F1557" s="16">
        <v>26</v>
      </c>
      <c r="G1557" s="16">
        <f>Table1[[#This Row],[QUANTITA'']]*Table1[[#This Row],[PREZZO UNITARIO]]</f>
        <v>780</v>
      </c>
      <c r="H1557" s="17">
        <f>Table1[[#This Row],[TOTALE]]*22%</f>
        <v>171.6</v>
      </c>
      <c r="K1557" s="2"/>
      <c r="L1557" s="2"/>
      <c r="M1557" s="2"/>
      <c r="N1557" s="2"/>
    </row>
    <row r="1558" spans="1:14" ht="14.25" customHeight="1">
      <c r="A1558" s="13" t="s">
        <v>658</v>
      </c>
      <c r="B1558" s="14" t="s">
        <v>8</v>
      </c>
      <c r="C1558" s="14" t="s">
        <v>1400</v>
      </c>
      <c r="D1558" s="14" t="s">
        <v>10</v>
      </c>
      <c r="E1558" s="15">
        <v>0</v>
      </c>
      <c r="F1558" s="16">
        <v>23</v>
      </c>
      <c r="G1558" s="16">
        <f>Table1[[#This Row],[QUANTITA'']]*Table1[[#This Row],[PREZZO UNITARIO]]</f>
        <v>0</v>
      </c>
      <c r="H1558" s="17">
        <f>Table1[[#This Row],[TOTALE]]*22%</f>
        <v>0</v>
      </c>
      <c r="K1558" s="2"/>
      <c r="L1558" s="2"/>
      <c r="M1558" s="2"/>
      <c r="N1558" s="2"/>
    </row>
    <row r="1559" spans="1:14" ht="14.25" customHeight="1">
      <c r="A1559" s="13" t="s">
        <v>658</v>
      </c>
      <c r="B1559" s="14" t="s">
        <v>8</v>
      </c>
      <c r="C1559" s="14" t="s">
        <v>1400</v>
      </c>
      <c r="D1559" s="14"/>
      <c r="E1559" s="15">
        <v>20</v>
      </c>
      <c r="F1559" s="16">
        <v>29</v>
      </c>
      <c r="G1559" s="16">
        <f>Table1[[#This Row],[QUANTITA'']]*Table1[[#This Row],[PREZZO UNITARIO]]</f>
        <v>580</v>
      </c>
      <c r="H1559" s="17">
        <f>Table1[[#This Row],[TOTALE]]*22%</f>
        <v>127.6</v>
      </c>
      <c r="K1559" s="2"/>
      <c r="L1559" s="2"/>
      <c r="M1559" s="2"/>
      <c r="N1559" s="2"/>
    </row>
    <row r="1560" spans="1:14" ht="14.25" customHeight="1">
      <c r="A1560" s="13" t="s">
        <v>658</v>
      </c>
      <c r="B1560" s="14" t="s">
        <v>8</v>
      </c>
      <c r="C1560" s="14" t="s">
        <v>1400</v>
      </c>
      <c r="D1560" s="14"/>
      <c r="E1560" s="15">
        <v>30</v>
      </c>
      <c r="F1560" s="16">
        <v>26</v>
      </c>
      <c r="G1560" s="16">
        <f>Table1[[#This Row],[QUANTITA'']]*Table1[[#This Row],[PREZZO UNITARIO]]</f>
        <v>780</v>
      </c>
      <c r="H1560" s="17">
        <f>Table1[[#This Row],[TOTALE]]*22%</f>
        <v>171.6</v>
      </c>
      <c r="K1560" s="2"/>
      <c r="L1560" s="2"/>
      <c r="M1560" s="2"/>
      <c r="N1560" s="2"/>
    </row>
    <row r="1561" spans="1:14" ht="14.25" customHeight="1">
      <c r="A1561" s="13" t="s">
        <v>659</v>
      </c>
      <c r="B1561" s="14" t="s">
        <v>8</v>
      </c>
      <c r="C1561" s="14" t="s">
        <v>1393</v>
      </c>
      <c r="D1561" s="14" t="s">
        <v>10</v>
      </c>
      <c r="E1561" s="15">
        <v>0</v>
      </c>
      <c r="F1561" s="16">
        <v>37</v>
      </c>
      <c r="G1561" s="16">
        <f>Table1[[#This Row],[QUANTITA'']]*Table1[[#This Row],[PREZZO UNITARIO]]</f>
        <v>0</v>
      </c>
      <c r="H1561" s="17">
        <f>Table1[[#This Row],[TOTALE]]*22%</f>
        <v>0</v>
      </c>
      <c r="K1561" s="2"/>
      <c r="L1561" s="2"/>
      <c r="M1561" s="2"/>
      <c r="N1561" s="2"/>
    </row>
    <row r="1562" spans="1:14" ht="14.25" customHeight="1">
      <c r="A1562" s="13" t="s">
        <v>660</v>
      </c>
      <c r="B1562" s="14" t="s">
        <v>8</v>
      </c>
      <c r="C1562" s="14" t="s">
        <v>70</v>
      </c>
      <c r="D1562" s="14" t="s">
        <v>10</v>
      </c>
      <c r="E1562" s="15">
        <v>0</v>
      </c>
      <c r="F1562" s="16">
        <v>12</v>
      </c>
      <c r="G1562" s="16">
        <f>Table1[[#This Row],[QUANTITA'']]*Table1[[#This Row],[PREZZO UNITARIO]]</f>
        <v>0</v>
      </c>
      <c r="H1562" s="17">
        <f>Table1[[#This Row],[TOTALE]]*22%</f>
        <v>0</v>
      </c>
      <c r="K1562" s="2"/>
      <c r="L1562" s="2"/>
      <c r="M1562" s="2"/>
      <c r="N1562" s="2"/>
    </row>
    <row r="1563" spans="1:14" ht="14.25" customHeight="1">
      <c r="A1563" s="13" t="s">
        <v>662</v>
      </c>
      <c r="B1563" s="14" t="s">
        <v>8</v>
      </c>
      <c r="C1563" s="14" t="s">
        <v>1401</v>
      </c>
      <c r="D1563" s="14" t="s">
        <v>10</v>
      </c>
      <c r="E1563" s="15">
        <v>0</v>
      </c>
      <c r="F1563" s="16">
        <v>19</v>
      </c>
      <c r="G1563" s="16">
        <f>Table1[[#This Row],[QUANTITA'']]*Table1[[#This Row],[PREZZO UNITARIO]]</f>
        <v>0</v>
      </c>
      <c r="H1563" s="17">
        <f>Table1[[#This Row],[TOTALE]]*22%</f>
        <v>0</v>
      </c>
      <c r="K1563" s="2"/>
      <c r="L1563" s="2"/>
      <c r="M1563" s="2"/>
      <c r="N1563" s="2"/>
    </row>
    <row r="1564" spans="1:14" ht="14.25" customHeight="1">
      <c r="A1564" s="13" t="s">
        <v>662</v>
      </c>
      <c r="B1564" s="14" t="s">
        <v>8</v>
      </c>
      <c r="C1564" s="14" t="s">
        <v>1401</v>
      </c>
      <c r="D1564" s="14"/>
      <c r="E1564" s="15">
        <v>20</v>
      </c>
      <c r="F1564" s="16">
        <v>16</v>
      </c>
      <c r="G1564" s="16">
        <f>Table1[[#This Row],[QUANTITA'']]*Table1[[#This Row],[PREZZO UNITARIO]]</f>
        <v>320</v>
      </c>
      <c r="H1564" s="17">
        <f>Table1[[#This Row],[TOTALE]]*22%</f>
        <v>70.400000000000006</v>
      </c>
      <c r="K1564" s="2"/>
      <c r="L1564" s="2"/>
      <c r="M1564" s="2"/>
      <c r="N1564" s="2"/>
    </row>
    <row r="1565" spans="1:14" ht="14.25" customHeight="1">
      <c r="A1565" s="13" t="s">
        <v>662</v>
      </c>
      <c r="B1565" s="14" t="s">
        <v>8</v>
      </c>
      <c r="C1565" s="14" t="s">
        <v>1401</v>
      </c>
      <c r="D1565" s="14"/>
      <c r="E1565" s="15">
        <v>30</v>
      </c>
      <c r="F1565" s="16">
        <v>26</v>
      </c>
      <c r="G1565" s="16">
        <f>Table1[[#This Row],[QUANTITA'']]*Table1[[#This Row],[PREZZO UNITARIO]]</f>
        <v>780</v>
      </c>
      <c r="H1565" s="17">
        <f>Table1[[#This Row],[TOTALE]]*22%</f>
        <v>171.6</v>
      </c>
      <c r="K1565" s="2"/>
      <c r="L1565" s="2"/>
      <c r="M1565" s="2"/>
      <c r="N1565" s="2"/>
    </row>
    <row r="1566" spans="1:14" ht="14.25" customHeight="1">
      <c r="A1566" s="13" t="s">
        <v>663</v>
      </c>
      <c r="B1566" s="14" t="s">
        <v>8</v>
      </c>
      <c r="C1566" s="14" t="s">
        <v>1398</v>
      </c>
      <c r="D1566" s="14"/>
      <c r="E1566" s="15">
        <v>30</v>
      </c>
      <c r="F1566" s="16">
        <v>17</v>
      </c>
      <c r="G1566" s="16">
        <f>Table1[[#This Row],[QUANTITA'']]*Table1[[#This Row],[PREZZO UNITARIO]]</f>
        <v>510</v>
      </c>
      <c r="H1566" s="17">
        <f>Table1[[#This Row],[TOTALE]]*22%</f>
        <v>112.2</v>
      </c>
      <c r="K1566" s="2"/>
      <c r="L1566" s="2"/>
      <c r="M1566" s="2"/>
      <c r="N1566" s="2"/>
    </row>
    <row r="1567" spans="1:14" ht="14.25" customHeight="1">
      <c r="A1567" s="13" t="s">
        <v>663</v>
      </c>
      <c r="B1567" s="14" t="s">
        <v>8</v>
      </c>
      <c r="C1567" s="14" t="s">
        <v>1398</v>
      </c>
      <c r="D1567" s="14" t="s">
        <v>10</v>
      </c>
      <c r="E1567" s="15">
        <v>0</v>
      </c>
      <c r="F1567" s="16">
        <v>13</v>
      </c>
      <c r="G1567" s="16">
        <f>Table1[[#This Row],[QUANTITA'']]*Table1[[#This Row],[PREZZO UNITARIO]]</f>
        <v>0</v>
      </c>
      <c r="H1567" s="17">
        <f>Table1[[#This Row],[TOTALE]]*22%</f>
        <v>0</v>
      </c>
      <c r="K1567" s="2"/>
      <c r="L1567" s="2"/>
      <c r="M1567" s="2"/>
      <c r="N1567" s="2"/>
    </row>
    <row r="1568" spans="1:14" ht="14.25" customHeight="1">
      <c r="A1568" s="13" t="s">
        <v>664</v>
      </c>
      <c r="B1568" s="14" t="s">
        <v>8</v>
      </c>
      <c r="C1568" s="14" t="s">
        <v>1400</v>
      </c>
      <c r="D1568" s="14" t="s">
        <v>10</v>
      </c>
      <c r="E1568" s="15">
        <v>0</v>
      </c>
      <c r="F1568" s="16">
        <v>28</v>
      </c>
      <c r="G1568" s="16">
        <f>Table1[[#This Row],[QUANTITA'']]*Table1[[#This Row],[PREZZO UNITARIO]]</f>
        <v>0</v>
      </c>
      <c r="H1568" s="17">
        <f>Table1[[#This Row],[TOTALE]]*22%</f>
        <v>0</v>
      </c>
      <c r="K1568" s="2"/>
      <c r="L1568" s="2"/>
      <c r="M1568" s="2"/>
      <c r="N1568" s="2"/>
    </row>
    <row r="1569" spans="1:14" ht="14.25" customHeight="1">
      <c r="A1569" s="13" t="s">
        <v>664</v>
      </c>
      <c r="B1569" s="14" t="s">
        <v>8</v>
      </c>
      <c r="C1569" s="14" t="s">
        <v>1400</v>
      </c>
      <c r="D1569" s="14"/>
      <c r="E1569" s="15">
        <v>20</v>
      </c>
      <c r="F1569" s="16">
        <v>16</v>
      </c>
      <c r="G1569" s="16">
        <f>Table1[[#This Row],[QUANTITA'']]*Table1[[#This Row],[PREZZO UNITARIO]]</f>
        <v>320</v>
      </c>
      <c r="H1569" s="17">
        <f>Table1[[#This Row],[TOTALE]]*22%</f>
        <v>70.400000000000006</v>
      </c>
      <c r="K1569" s="2"/>
      <c r="L1569" s="2"/>
      <c r="M1569" s="2"/>
      <c r="N1569" s="2"/>
    </row>
    <row r="1570" spans="1:14" ht="14.25" customHeight="1">
      <c r="A1570" s="13" t="s">
        <v>664</v>
      </c>
      <c r="B1570" s="14" t="s">
        <v>8</v>
      </c>
      <c r="C1570" s="14" t="s">
        <v>1400</v>
      </c>
      <c r="D1570" s="14"/>
      <c r="E1570" s="15">
        <v>30</v>
      </c>
      <c r="F1570" s="16">
        <v>19</v>
      </c>
      <c r="G1570" s="16">
        <f>Table1[[#This Row],[QUANTITA'']]*Table1[[#This Row],[PREZZO UNITARIO]]</f>
        <v>570</v>
      </c>
      <c r="H1570" s="17">
        <f>Table1[[#This Row],[TOTALE]]*22%</f>
        <v>125.4</v>
      </c>
      <c r="K1570" s="2"/>
      <c r="L1570" s="2"/>
      <c r="M1570" s="2"/>
      <c r="N1570" s="2"/>
    </row>
    <row r="1571" spans="1:14" ht="14.25" customHeight="1">
      <c r="A1571" s="13" t="s">
        <v>665</v>
      </c>
      <c r="B1571" s="14" t="s">
        <v>8</v>
      </c>
      <c r="C1571" s="14" t="s">
        <v>1398</v>
      </c>
      <c r="D1571" s="14"/>
      <c r="E1571" s="15">
        <v>30</v>
      </c>
      <c r="F1571" s="16">
        <v>22</v>
      </c>
      <c r="G1571" s="16">
        <f>Table1[[#This Row],[QUANTITA'']]*Table1[[#This Row],[PREZZO UNITARIO]]</f>
        <v>660</v>
      </c>
      <c r="H1571" s="17">
        <f>Table1[[#This Row],[TOTALE]]*22%</f>
        <v>145.19999999999999</v>
      </c>
      <c r="K1571" s="2"/>
      <c r="L1571" s="2"/>
      <c r="M1571" s="2"/>
      <c r="N1571" s="2"/>
    </row>
    <row r="1572" spans="1:14" ht="14.25" customHeight="1">
      <c r="A1572" s="13" t="s">
        <v>665</v>
      </c>
      <c r="B1572" s="14" t="s">
        <v>8</v>
      </c>
      <c r="C1572" s="14" t="s">
        <v>1398</v>
      </c>
      <c r="D1572" s="14"/>
      <c r="E1572" s="15">
        <v>20</v>
      </c>
      <c r="F1572" s="16">
        <v>22</v>
      </c>
      <c r="G1572" s="16">
        <f>Table1[[#This Row],[QUANTITA'']]*Table1[[#This Row],[PREZZO UNITARIO]]</f>
        <v>440</v>
      </c>
      <c r="H1572" s="17">
        <f>Table1[[#This Row],[TOTALE]]*22%</f>
        <v>96.8</v>
      </c>
      <c r="K1572" s="2"/>
      <c r="L1572" s="2"/>
      <c r="M1572" s="2"/>
      <c r="N1572" s="2"/>
    </row>
    <row r="1573" spans="1:14" ht="14.25" customHeight="1">
      <c r="A1573" s="13" t="s">
        <v>665</v>
      </c>
      <c r="B1573" s="14" t="s">
        <v>8</v>
      </c>
      <c r="C1573" s="14" t="s">
        <v>1398</v>
      </c>
      <c r="D1573" s="14" t="s">
        <v>10</v>
      </c>
      <c r="E1573" s="15">
        <v>0</v>
      </c>
      <c r="F1573" s="16">
        <v>22</v>
      </c>
      <c r="G1573" s="16">
        <f>Table1[[#This Row],[QUANTITA'']]*Table1[[#This Row],[PREZZO UNITARIO]]</f>
        <v>0</v>
      </c>
      <c r="H1573" s="17">
        <f>Table1[[#This Row],[TOTALE]]*22%</f>
        <v>0</v>
      </c>
      <c r="K1573" s="2"/>
      <c r="L1573" s="2"/>
      <c r="M1573" s="2"/>
      <c r="N1573" s="2"/>
    </row>
    <row r="1574" spans="1:14" ht="14.25" customHeight="1">
      <c r="A1574" s="13" t="s">
        <v>666</v>
      </c>
      <c r="B1574" s="14" t="s">
        <v>8</v>
      </c>
      <c r="C1574" s="14" t="s">
        <v>1398</v>
      </c>
      <c r="D1574" s="14"/>
      <c r="E1574" s="15">
        <v>30</v>
      </c>
      <c r="F1574" s="16">
        <v>14</v>
      </c>
      <c r="G1574" s="16">
        <f>Table1[[#This Row],[QUANTITA'']]*Table1[[#This Row],[PREZZO UNITARIO]]</f>
        <v>420</v>
      </c>
      <c r="H1574" s="17">
        <f>Table1[[#This Row],[TOTALE]]*22%</f>
        <v>92.4</v>
      </c>
      <c r="K1574" s="2"/>
      <c r="L1574" s="2"/>
      <c r="M1574" s="2"/>
      <c r="N1574" s="2"/>
    </row>
    <row r="1575" spans="1:14" ht="14.25" customHeight="1">
      <c r="A1575" s="13" t="s">
        <v>667</v>
      </c>
      <c r="B1575" s="14" t="s">
        <v>8</v>
      </c>
      <c r="C1575" s="14" t="s">
        <v>1391</v>
      </c>
      <c r="D1575" s="14"/>
      <c r="E1575" s="15">
        <v>30</v>
      </c>
      <c r="F1575" s="16">
        <v>30</v>
      </c>
      <c r="G1575" s="16">
        <f>Table1[[#This Row],[QUANTITA'']]*Table1[[#This Row],[PREZZO UNITARIO]]</f>
        <v>900</v>
      </c>
      <c r="H1575" s="17">
        <f>Table1[[#This Row],[TOTALE]]*22%</f>
        <v>198</v>
      </c>
      <c r="K1575" s="2"/>
      <c r="L1575" s="2"/>
      <c r="M1575" s="2"/>
      <c r="N1575" s="2"/>
    </row>
    <row r="1576" spans="1:14" ht="14.25" customHeight="1">
      <c r="A1576" s="13" t="s">
        <v>667</v>
      </c>
      <c r="B1576" s="14" t="s">
        <v>8</v>
      </c>
      <c r="C1576" s="14" t="s">
        <v>1391</v>
      </c>
      <c r="D1576" s="14" t="s">
        <v>10</v>
      </c>
      <c r="E1576" s="15">
        <v>0</v>
      </c>
      <c r="F1576" s="16">
        <v>12</v>
      </c>
      <c r="G1576" s="16">
        <f>Table1[[#This Row],[QUANTITA'']]*Table1[[#This Row],[PREZZO UNITARIO]]</f>
        <v>0</v>
      </c>
      <c r="H1576" s="17">
        <f>Table1[[#This Row],[TOTALE]]*22%</f>
        <v>0</v>
      </c>
      <c r="K1576" s="2"/>
      <c r="L1576" s="2"/>
      <c r="M1576" s="2"/>
      <c r="N1576" s="2"/>
    </row>
    <row r="1577" spans="1:14" ht="14.25" customHeight="1">
      <c r="A1577" s="13" t="s">
        <v>667</v>
      </c>
      <c r="B1577" s="14" t="s">
        <v>8</v>
      </c>
      <c r="C1577" s="14" t="s">
        <v>1391</v>
      </c>
      <c r="D1577" s="14"/>
      <c r="E1577" s="15">
        <v>20</v>
      </c>
      <c r="F1577" s="16">
        <v>23</v>
      </c>
      <c r="G1577" s="16">
        <f>Table1[[#This Row],[QUANTITA'']]*Table1[[#This Row],[PREZZO UNITARIO]]</f>
        <v>460</v>
      </c>
      <c r="H1577" s="17">
        <f>Table1[[#This Row],[TOTALE]]*22%</f>
        <v>101.2</v>
      </c>
      <c r="K1577" s="2"/>
      <c r="L1577" s="2"/>
      <c r="M1577" s="2"/>
      <c r="N1577" s="2"/>
    </row>
    <row r="1578" spans="1:14" ht="14.25" customHeight="1">
      <c r="A1578" s="13" t="s">
        <v>668</v>
      </c>
      <c r="B1578" s="14" t="s">
        <v>8</v>
      </c>
      <c r="C1578" s="14" t="s">
        <v>1398</v>
      </c>
      <c r="D1578" s="14" t="s">
        <v>10</v>
      </c>
      <c r="E1578" s="15">
        <v>0</v>
      </c>
      <c r="F1578" s="16">
        <v>24</v>
      </c>
      <c r="G1578" s="16">
        <f>Table1[[#This Row],[QUANTITA'']]*Table1[[#This Row],[PREZZO UNITARIO]]</f>
        <v>0</v>
      </c>
      <c r="H1578" s="17">
        <f>Table1[[#This Row],[TOTALE]]*22%</f>
        <v>0</v>
      </c>
      <c r="K1578" s="2"/>
      <c r="L1578" s="2"/>
      <c r="M1578" s="2"/>
      <c r="N1578" s="2"/>
    </row>
    <row r="1579" spans="1:14" ht="14.25" customHeight="1">
      <c r="A1579" s="13" t="s">
        <v>668</v>
      </c>
      <c r="B1579" s="14" t="s">
        <v>8</v>
      </c>
      <c r="C1579" s="14" t="s">
        <v>1398</v>
      </c>
      <c r="D1579" s="14"/>
      <c r="E1579" s="15">
        <v>30</v>
      </c>
      <c r="F1579" s="16">
        <v>25</v>
      </c>
      <c r="G1579" s="16">
        <f>Table1[[#This Row],[QUANTITA'']]*Table1[[#This Row],[PREZZO UNITARIO]]</f>
        <v>750</v>
      </c>
      <c r="H1579" s="17">
        <f>Table1[[#This Row],[TOTALE]]*22%</f>
        <v>165</v>
      </c>
      <c r="K1579" s="2"/>
      <c r="L1579" s="2"/>
      <c r="M1579" s="2"/>
      <c r="N1579" s="2"/>
    </row>
    <row r="1580" spans="1:14" ht="14.25" customHeight="1">
      <c r="A1580" s="13" t="s">
        <v>668</v>
      </c>
      <c r="B1580" s="14" t="s">
        <v>8</v>
      </c>
      <c r="C1580" s="14" t="s">
        <v>1398</v>
      </c>
      <c r="D1580" s="14"/>
      <c r="E1580" s="15">
        <v>20</v>
      </c>
      <c r="F1580" s="16">
        <v>29</v>
      </c>
      <c r="G1580" s="16">
        <f>Table1[[#This Row],[QUANTITA'']]*Table1[[#This Row],[PREZZO UNITARIO]]</f>
        <v>580</v>
      </c>
      <c r="H1580" s="17">
        <f>Table1[[#This Row],[TOTALE]]*22%</f>
        <v>127.6</v>
      </c>
      <c r="K1580" s="2"/>
      <c r="L1580" s="2"/>
      <c r="M1580" s="2"/>
      <c r="N1580" s="2"/>
    </row>
    <row r="1581" spans="1:14" ht="14.25" customHeight="1">
      <c r="A1581" s="13" t="s">
        <v>669</v>
      </c>
      <c r="B1581" s="14" t="s">
        <v>8</v>
      </c>
      <c r="C1581" s="14" t="s">
        <v>70</v>
      </c>
      <c r="D1581" s="14"/>
      <c r="E1581" s="15">
        <v>20</v>
      </c>
      <c r="F1581" s="16">
        <v>36</v>
      </c>
      <c r="G1581" s="16">
        <f>Table1[[#This Row],[QUANTITA'']]*Table1[[#This Row],[PREZZO UNITARIO]]</f>
        <v>720</v>
      </c>
      <c r="H1581" s="17">
        <f>Table1[[#This Row],[TOTALE]]*22%</f>
        <v>158.4</v>
      </c>
      <c r="K1581" s="2"/>
      <c r="L1581" s="2"/>
      <c r="M1581" s="2"/>
      <c r="N1581" s="2"/>
    </row>
    <row r="1582" spans="1:14" ht="14.25" customHeight="1">
      <c r="A1582" s="13" t="s">
        <v>669</v>
      </c>
      <c r="B1582" s="14" t="s">
        <v>8</v>
      </c>
      <c r="C1582" s="14" t="s">
        <v>70</v>
      </c>
      <c r="D1582" s="14" t="s">
        <v>10</v>
      </c>
      <c r="E1582" s="15">
        <v>0</v>
      </c>
      <c r="F1582" s="16">
        <v>32</v>
      </c>
      <c r="G1582" s="16">
        <f>Table1[[#This Row],[QUANTITA'']]*Table1[[#This Row],[PREZZO UNITARIO]]</f>
        <v>0</v>
      </c>
      <c r="H1582" s="17">
        <f>Table1[[#This Row],[TOTALE]]*22%</f>
        <v>0</v>
      </c>
      <c r="K1582" s="2"/>
      <c r="L1582" s="2"/>
      <c r="M1582" s="2"/>
      <c r="N1582" s="2"/>
    </row>
    <row r="1583" spans="1:14" ht="14.25" customHeight="1">
      <c r="A1583" s="13" t="s">
        <v>670</v>
      </c>
      <c r="B1583" s="14" t="s">
        <v>8</v>
      </c>
      <c r="C1583" s="14" t="s">
        <v>1391</v>
      </c>
      <c r="D1583" s="14" t="s">
        <v>10</v>
      </c>
      <c r="E1583" s="15">
        <v>0</v>
      </c>
      <c r="F1583" s="16">
        <v>19</v>
      </c>
      <c r="G1583" s="16">
        <f>Table1[[#This Row],[QUANTITA'']]*Table1[[#This Row],[PREZZO UNITARIO]]</f>
        <v>0</v>
      </c>
      <c r="H1583" s="17">
        <f>Table1[[#This Row],[TOTALE]]*22%</f>
        <v>0</v>
      </c>
      <c r="K1583" s="2"/>
      <c r="L1583" s="2"/>
      <c r="M1583" s="2"/>
      <c r="N1583" s="2"/>
    </row>
    <row r="1584" spans="1:14" ht="14.25" customHeight="1">
      <c r="A1584" s="13" t="s">
        <v>671</v>
      </c>
      <c r="B1584" s="14" t="s">
        <v>8</v>
      </c>
      <c r="C1584" s="14" t="s">
        <v>1398</v>
      </c>
      <c r="D1584" s="14" t="s">
        <v>10</v>
      </c>
      <c r="E1584" s="15">
        <v>0</v>
      </c>
      <c r="F1584" s="16">
        <v>37</v>
      </c>
      <c r="G1584" s="16">
        <f>Table1[[#This Row],[QUANTITA'']]*Table1[[#This Row],[PREZZO UNITARIO]]</f>
        <v>0</v>
      </c>
      <c r="H1584" s="17">
        <f>Table1[[#This Row],[TOTALE]]*22%</f>
        <v>0</v>
      </c>
      <c r="K1584" s="2"/>
      <c r="L1584" s="2"/>
      <c r="M1584" s="2"/>
      <c r="N1584" s="2"/>
    </row>
    <row r="1585" spans="1:14" ht="14.25" customHeight="1">
      <c r="A1585" s="13" t="s">
        <v>671</v>
      </c>
      <c r="B1585" s="14" t="s">
        <v>8</v>
      </c>
      <c r="C1585" s="14" t="s">
        <v>1398</v>
      </c>
      <c r="D1585" s="14"/>
      <c r="E1585" s="15">
        <v>30</v>
      </c>
      <c r="F1585" s="16">
        <v>28</v>
      </c>
      <c r="G1585" s="16">
        <f>Table1[[#This Row],[QUANTITA'']]*Table1[[#This Row],[PREZZO UNITARIO]]</f>
        <v>840</v>
      </c>
      <c r="H1585" s="17">
        <f>Table1[[#This Row],[TOTALE]]*22%</f>
        <v>184.8</v>
      </c>
      <c r="K1585" s="2"/>
      <c r="L1585" s="2"/>
      <c r="M1585" s="2"/>
      <c r="N1585" s="2"/>
    </row>
    <row r="1586" spans="1:14" ht="14.25" customHeight="1">
      <c r="A1586" s="13" t="s">
        <v>672</v>
      </c>
      <c r="B1586" s="14" t="s">
        <v>8</v>
      </c>
      <c r="C1586" s="14" t="s">
        <v>1391</v>
      </c>
      <c r="D1586" s="14" t="s">
        <v>10</v>
      </c>
      <c r="E1586" s="15">
        <v>0</v>
      </c>
      <c r="F1586" s="16">
        <v>40</v>
      </c>
      <c r="G1586" s="16">
        <f>Table1[[#This Row],[QUANTITA'']]*Table1[[#This Row],[PREZZO UNITARIO]]</f>
        <v>0</v>
      </c>
      <c r="H1586" s="17">
        <f>Table1[[#This Row],[TOTALE]]*22%</f>
        <v>0</v>
      </c>
      <c r="K1586" s="2"/>
      <c r="L1586" s="2"/>
      <c r="M1586" s="2"/>
      <c r="N1586" s="2"/>
    </row>
    <row r="1587" spans="1:14" ht="14.25" customHeight="1">
      <c r="A1587" s="13" t="s">
        <v>674</v>
      </c>
      <c r="B1587" s="14" t="s">
        <v>8</v>
      </c>
      <c r="C1587" s="14" t="s">
        <v>1398</v>
      </c>
      <c r="D1587" s="14" t="s">
        <v>10</v>
      </c>
      <c r="E1587" s="15">
        <v>0</v>
      </c>
      <c r="F1587" s="16">
        <v>29</v>
      </c>
      <c r="G1587" s="16">
        <f>Table1[[#This Row],[QUANTITA'']]*Table1[[#This Row],[PREZZO UNITARIO]]</f>
        <v>0</v>
      </c>
      <c r="H1587" s="17">
        <f>Table1[[#This Row],[TOTALE]]*22%</f>
        <v>0</v>
      </c>
      <c r="K1587" s="2"/>
      <c r="L1587" s="2"/>
      <c r="M1587" s="2"/>
      <c r="N1587" s="2"/>
    </row>
    <row r="1588" spans="1:14" ht="14.25" customHeight="1">
      <c r="A1588" s="13" t="s">
        <v>674</v>
      </c>
      <c r="B1588" s="14" t="s">
        <v>8</v>
      </c>
      <c r="C1588" s="14" t="s">
        <v>1398</v>
      </c>
      <c r="D1588" s="14"/>
      <c r="E1588" s="15">
        <v>30</v>
      </c>
      <c r="F1588" s="16">
        <v>19</v>
      </c>
      <c r="G1588" s="16">
        <f>Table1[[#This Row],[QUANTITA'']]*Table1[[#This Row],[PREZZO UNITARIO]]</f>
        <v>570</v>
      </c>
      <c r="H1588" s="17">
        <f>Table1[[#This Row],[TOTALE]]*22%</f>
        <v>125.4</v>
      </c>
      <c r="K1588" s="2"/>
      <c r="L1588" s="2"/>
      <c r="M1588" s="2"/>
      <c r="N1588" s="2"/>
    </row>
    <row r="1589" spans="1:14" ht="14.25" customHeight="1">
      <c r="A1589" s="13" t="s">
        <v>675</v>
      </c>
      <c r="B1589" s="14" t="s">
        <v>8</v>
      </c>
      <c r="C1589" s="14" t="s">
        <v>1403</v>
      </c>
      <c r="D1589" s="14"/>
      <c r="E1589" s="15">
        <v>30</v>
      </c>
      <c r="F1589" s="16">
        <v>11</v>
      </c>
      <c r="G1589" s="16">
        <f>Table1[[#This Row],[QUANTITA'']]*Table1[[#This Row],[PREZZO UNITARIO]]</f>
        <v>330</v>
      </c>
      <c r="H1589" s="17">
        <f>Table1[[#This Row],[TOTALE]]*22%</f>
        <v>72.599999999999994</v>
      </c>
      <c r="K1589" s="2"/>
      <c r="L1589" s="2"/>
      <c r="M1589" s="2"/>
      <c r="N1589" s="2"/>
    </row>
    <row r="1590" spans="1:14" ht="14.25" customHeight="1">
      <c r="A1590" s="13" t="s">
        <v>675</v>
      </c>
      <c r="B1590" s="14" t="s">
        <v>8</v>
      </c>
      <c r="C1590" s="14" t="s">
        <v>1403</v>
      </c>
      <c r="D1590" s="14"/>
      <c r="E1590" s="15">
        <v>20</v>
      </c>
      <c r="F1590" s="16">
        <v>36</v>
      </c>
      <c r="G1590" s="16">
        <f>Table1[[#This Row],[QUANTITA'']]*Table1[[#This Row],[PREZZO UNITARIO]]</f>
        <v>720</v>
      </c>
      <c r="H1590" s="17">
        <f>Table1[[#This Row],[TOTALE]]*22%</f>
        <v>158.4</v>
      </c>
      <c r="K1590" s="2"/>
      <c r="L1590" s="2"/>
      <c r="M1590" s="2"/>
      <c r="N1590" s="2"/>
    </row>
    <row r="1591" spans="1:14" ht="14.25" customHeight="1">
      <c r="A1591" s="13" t="s">
        <v>675</v>
      </c>
      <c r="B1591" s="14" t="s">
        <v>8</v>
      </c>
      <c r="C1591" s="14" t="s">
        <v>1403</v>
      </c>
      <c r="D1591" s="14" t="s">
        <v>10</v>
      </c>
      <c r="E1591" s="15">
        <v>0</v>
      </c>
      <c r="F1591" s="16">
        <v>18</v>
      </c>
      <c r="G1591" s="16">
        <f>Table1[[#This Row],[QUANTITA'']]*Table1[[#This Row],[PREZZO UNITARIO]]</f>
        <v>0</v>
      </c>
      <c r="H1591" s="17">
        <f>Table1[[#This Row],[TOTALE]]*22%</f>
        <v>0</v>
      </c>
      <c r="K1591" s="2"/>
      <c r="L1591" s="2"/>
      <c r="M1591" s="2"/>
      <c r="N1591" s="2"/>
    </row>
    <row r="1592" spans="1:14" ht="14.25" customHeight="1">
      <c r="A1592" s="13" t="s">
        <v>676</v>
      </c>
      <c r="B1592" s="14" t="s">
        <v>8</v>
      </c>
      <c r="C1592" s="14" t="s">
        <v>1398</v>
      </c>
      <c r="D1592" s="14" t="s">
        <v>10</v>
      </c>
      <c r="E1592" s="15">
        <v>0</v>
      </c>
      <c r="F1592" s="16">
        <v>37</v>
      </c>
      <c r="G1592" s="16">
        <f>Table1[[#This Row],[QUANTITA'']]*Table1[[#This Row],[PREZZO UNITARIO]]</f>
        <v>0</v>
      </c>
      <c r="H1592" s="17">
        <f>Table1[[#This Row],[TOTALE]]*22%</f>
        <v>0</v>
      </c>
      <c r="K1592" s="2"/>
      <c r="L1592" s="2"/>
      <c r="M1592" s="2"/>
      <c r="N1592" s="2"/>
    </row>
    <row r="1593" spans="1:14" ht="14.25" customHeight="1">
      <c r="A1593" s="13" t="s">
        <v>676</v>
      </c>
      <c r="B1593" s="14" t="s">
        <v>8</v>
      </c>
      <c r="C1593" s="14" t="s">
        <v>1398</v>
      </c>
      <c r="D1593" s="14"/>
      <c r="E1593" s="15">
        <v>20</v>
      </c>
      <c r="F1593" s="16">
        <v>16</v>
      </c>
      <c r="G1593" s="16">
        <f>Table1[[#This Row],[QUANTITA'']]*Table1[[#This Row],[PREZZO UNITARIO]]</f>
        <v>320</v>
      </c>
      <c r="H1593" s="17">
        <f>Table1[[#This Row],[TOTALE]]*22%</f>
        <v>70.400000000000006</v>
      </c>
      <c r="K1593" s="2"/>
      <c r="L1593" s="2"/>
      <c r="M1593" s="2"/>
      <c r="N1593" s="2"/>
    </row>
    <row r="1594" spans="1:14" ht="14.25" customHeight="1">
      <c r="A1594" s="13" t="s">
        <v>676</v>
      </c>
      <c r="B1594" s="14" t="s">
        <v>8</v>
      </c>
      <c r="C1594" s="14" t="s">
        <v>1398</v>
      </c>
      <c r="D1594" s="14"/>
      <c r="E1594" s="15">
        <v>30</v>
      </c>
      <c r="F1594" s="16">
        <v>15</v>
      </c>
      <c r="G1594" s="16">
        <f>Table1[[#This Row],[QUANTITA'']]*Table1[[#This Row],[PREZZO UNITARIO]]</f>
        <v>450</v>
      </c>
      <c r="H1594" s="17">
        <f>Table1[[#This Row],[TOTALE]]*22%</f>
        <v>99</v>
      </c>
      <c r="K1594" s="2"/>
      <c r="L1594" s="2"/>
      <c r="M1594" s="2"/>
      <c r="N1594" s="2"/>
    </row>
    <row r="1595" spans="1:14" ht="14.25" customHeight="1">
      <c r="A1595" s="13" t="s">
        <v>677</v>
      </c>
      <c r="B1595" s="14" t="s">
        <v>8</v>
      </c>
      <c r="C1595" s="14" t="s">
        <v>1393</v>
      </c>
      <c r="D1595" s="14" t="s">
        <v>10</v>
      </c>
      <c r="E1595" s="15">
        <v>0</v>
      </c>
      <c r="F1595" s="16">
        <v>39</v>
      </c>
      <c r="G1595" s="16">
        <f>Table1[[#This Row],[QUANTITA'']]*Table1[[#This Row],[PREZZO UNITARIO]]</f>
        <v>0</v>
      </c>
      <c r="H1595" s="17">
        <f>Table1[[#This Row],[TOTALE]]*22%</f>
        <v>0</v>
      </c>
      <c r="K1595" s="2"/>
      <c r="L1595" s="2"/>
      <c r="M1595" s="2"/>
      <c r="N1595" s="2"/>
    </row>
    <row r="1596" spans="1:14" ht="14.25" customHeight="1">
      <c r="A1596" s="13" t="s">
        <v>678</v>
      </c>
      <c r="B1596" s="14" t="s">
        <v>8</v>
      </c>
      <c r="C1596" s="14" t="s">
        <v>1400</v>
      </c>
      <c r="D1596" s="14"/>
      <c r="E1596" s="15">
        <v>20</v>
      </c>
      <c r="F1596" s="16">
        <v>11</v>
      </c>
      <c r="G1596" s="16">
        <f>Table1[[#This Row],[QUANTITA'']]*Table1[[#This Row],[PREZZO UNITARIO]]</f>
        <v>220</v>
      </c>
      <c r="H1596" s="17">
        <f>Table1[[#This Row],[TOTALE]]*22%</f>
        <v>48.4</v>
      </c>
      <c r="K1596" s="2"/>
      <c r="L1596" s="2"/>
      <c r="M1596" s="2"/>
      <c r="N1596" s="2"/>
    </row>
    <row r="1597" spans="1:14" ht="14.25" customHeight="1">
      <c r="A1597" s="13" t="s">
        <v>678</v>
      </c>
      <c r="B1597" s="14" t="s">
        <v>8</v>
      </c>
      <c r="C1597" s="14" t="s">
        <v>1400</v>
      </c>
      <c r="D1597" s="14" t="s">
        <v>10</v>
      </c>
      <c r="E1597" s="15">
        <v>0</v>
      </c>
      <c r="F1597" s="16">
        <v>32</v>
      </c>
      <c r="G1597" s="16">
        <f>Table1[[#This Row],[QUANTITA'']]*Table1[[#This Row],[PREZZO UNITARIO]]</f>
        <v>0</v>
      </c>
      <c r="H1597" s="17">
        <f>Table1[[#This Row],[TOTALE]]*22%</f>
        <v>0</v>
      </c>
      <c r="K1597" s="2"/>
      <c r="L1597" s="2"/>
      <c r="M1597" s="2"/>
      <c r="N1597" s="2"/>
    </row>
    <row r="1598" spans="1:14" ht="14.25" customHeight="1">
      <c r="A1598" s="13" t="s">
        <v>678</v>
      </c>
      <c r="B1598" s="14" t="s">
        <v>8</v>
      </c>
      <c r="C1598" s="14" t="s">
        <v>1400</v>
      </c>
      <c r="D1598" s="14"/>
      <c r="E1598" s="15">
        <v>30</v>
      </c>
      <c r="F1598" s="16">
        <v>33</v>
      </c>
      <c r="G1598" s="16">
        <f>Table1[[#This Row],[QUANTITA'']]*Table1[[#This Row],[PREZZO UNITARIO]]</f>
        <v>990</v>
      </c>
      <c r="H1598" s="17">
        <f>Table1[[#This Row],[TOTALE]]*22%</f>
        <v>217.8</v>
      </c>
      <c r="K1598" s="2"/>
      <c r="L1598" s="2"/>
      <c r="M1598" s="2"/>
      <c r="N1598" s="2"/>
    </row>
    <row r="1599" spans="1:14" ht="14.25" customHeight="1">
      <c r="A1599" s="13" t="s">
        <v>679</v>
      </c>
      <c r="B1599" s="14" t="s">
        <v>8</v>
      </c>
      <c r="C1599" s="14" t="s">
        <v>1393</v>
      </c>
      <c r="D1599" s="14" t="s">
        <v>10</v>
      </c>
      <c r="E1599" s="15">
        <v>0</v>
      </c>
      <c r="F1599" s="16">
        <v>39</v>
      </c>
      <c r="G1599" s="16">
        <f>Table1[[#This Row],[QUANTITA'']]*Table1[[#This Row],[PREZZO UNITARIO]]</f>
        <v>0</v>
      </c>
      <c r="H1599" s="17">
        <f>Table1[[#This Row],[TOTALE]]*22%</f>
        <v>0</v>
      </c>
      <c r="K1599" s="2"/>
      <c r="L1599" s="2"/>
      <c r="M1599" s="2"/>
      <c r="N1599" s="2"/>
    </row>
    <row r="1600" spans="1:14" ht="14.25" customHeight="1">
      <c r="A1600" s="13" t="s">
        <v>679</v>
      </c>
      <c r="B1600" s="14" t="s">
        <v>8</v>
      </c>
      <c r="C1600" s="14" t="s">
        <v>1393</v>
      </c>
      <c r="D1600" s="14"/>
      <c r="E1600" s="15">
        <v>30</v>
      </c>
      <c r="F1600" s="16">
        <v>39</v>
      </c>
      <c r="G1600" s="16">
        <f>Table1[[#This Row],[QUANTITA'']]*Table1[[#This Row],[PREZZO UNITARIO]]</f>
        <v>1170</v>
      </c>
      <c r="H1600" s="17">
        <f>Table1[[#This Row],[TOTALE]]*22%</f>
        <v>257.39999999999998</v>
      </c>
      <c r="K1600" s="2"/>
      <c r="L1600" s="2"/>
      <c r="M1600" s="2"/>
      <c r="N1600" s="2"/>
    </row>
    <row r="1601" spans="1:14" ht="14.25" customHeight="1">
      <c r="A1601" s="13" t="s">
        <v>679</v>
      </c>
      <c r="B1601" s="14" t="s">
        <v>8</v>
      </c>
      <c r="C1601" s="14" t="s">
        <v>1393</v>
      </c>
      <c r="D1601" s="14"/>
      <c r="E1601" s="15">
        <v>20</v>
      </c>
      <c r="F1601" s="16">
        <v>38</v>
      </c>
      <c r="G1601" s="16">
        <f>Table1[[#This Row],[QUANTITA'']]*Table1[[#This Row],[PREZZO UNITARIO]]</f>
        <v>760</v>
      </c>
      <c r="H1601" s="17">
        <f>Table1[[#This Row],[TOTALE]]*22%</f>
        <v>167.2</v>
      </c>
      <c r="K1601" s="2"/>
      <c r="L1601" s="2"/>
      <c r="M1601" s="2"/>
      <c r="N1601" s="2"/>
    </row>
    <row r="1602" spans="1:14" ht="14.25" customHeight="1">
      <c r="A1602" s="13" t="s">
        <v>690</v>
      </c>
      <c r="B1602" s="14" t="s">
        <v>8</v>
      </c>
      <c r="C1602" s="14" t="s">
        <v>1391</v>
      </c>
      <c r="D1602" s="14"/>
      <c r="E1602" s="15">
        <v>20</v>
      </c>
      <c r="F1602" s="16">
        <v>31</v>
      </c>
      <c r="G1602" s="16">
        <f>Table1[[#This Row],[QUANTITA'']]*Table1[[#This Row],[PREZZO UNITARIO]]</f>
        <v>620</v>
      </c>
      <c r="H1602" s="17">
        <f>Table1[[#This Row],[TOTALE]]*22%</f>
        <v>136.4</v>
      </c>
      <c r="K1602" s="2"/>
      <c r="L1602" s="2"/>
      <c r="M1602" s="2"/>
      <c r="N1602" s="2"/>
    </row>
    <row r="1603" spans="1:14" ht="14.25" customHeight="1">
      <c r="A1603" s="13" t="s">
        <v>690</v>
      </c>
      <c r="B1603" s="14" t="s">
        <v>8</v>
      </c>
      <c r="C1603" s="14" t="s">
        <v>1391</v>
      </c>
      <c r="D1603" s="14"/>
      <c r="E1603" s="15">
        <v>20</v>
      </c>
      <c r="F1603" s="16">
        <v>20</v>
      </c>
      <c r="G1603" s="16">
        <f>Table1[[#This Row],[QUANTITA'']]*Table1[[#This Row],[PREZZO UNITARIO]]</f>
        <v>400</v>
      </c>
      <c r="H1603" s="17">
        <f>Table1[[#This Row],[TOTALE]]*22%</f>
        <v>88</v>
      </c>
      <c r="K1603" s="2"/>
      <c r="L1603" s="2"/>
      <c r="M1603" s="2"/>
      <c r="N1603" s="2"/>
    </row>
    <row r="1604" spans="1:14" ht="14.25" customHeight="1">
      <c r="A1604" s="13" t="s">
        <v>690</v>
      </c>
      <c r="B1604" s="14" t="s">
        <v>8</v>
      </c>
      <c r="C1604" s="14" t="s">
        <v>1391</v>
      </c>
      <c r="D1604" s="14" t="s">
        <v>10</v>
      </c>
      <c r="E1604" s="15">
        <v>0</v>
      </c>
      <c r="F1604" s="16">
        <v>19</v>
      </c>
      <c r="G1604" s="16">
        <f>Table1[[#This Row],[QUANTITA'']]*Table1[[#This Row],[PREZZO UNITARIO]]</f>
        <v>0</v>
      </c>
      <c r="H1604" s="17">
        <f>Table1[[#This Row],[TOTALE]]*22%</f>
        <v>0</v>
      </c>
      <c r="K1604" s="2"/>
      <c r="L1604" s="2"/>
      <c r="M1604" s="2"/>
      <c r="N1604" s="2"/>
    </row>
    <row r="1605" spans="1:14" ht="14.25" customHeight="1">
      <c r="A1605" s="13" t="s">
        <v>690</v>
      </c>
      <c r="B1605" s="14" t="s">
        <v>8</v>
      </c>
      <c r="C1605" s="14" t="s">
        <v>1391</v>
      </c>
      <c r="D1605" s="14"/>
      <c r="E1605" s="15">
        <v>30</v>
      </c>
      <c r="F1605" s="16">
        <v>37</v>
      </c>
      <c r="G1605" s="16">
        <f>Table1[[#This Row],[QUANTITA'']]*Table1[[#This Row],[PREZZO UNITARIO]]</f>
        <v>1110</v>
      </c>
      <c r="H1605" s="17">
        <f>Table1[[#This Row],[TOTALE]]*22%</f>
        <v>244.2</v>
      </c>
      <c r="K1605" s="2"/>
      <c r="L1605" s="2"/>
      <c r="M1605" s="2"/>
      <c r="N1605" s="2"/>
    </row>
    <row r="1606" spans="1:14" ht="14.25" customHeight="1">
      <c r="A1606" s="13" t="s">
        <v>691</v>
      </c>
      <c r="B1606" s="14" t="s">
        <v>8</v>
      </c>
      <c r="C1606" s="14" t="s">
        <v>1398</v>
      </c>
      <c r="D1606" s="14"/>
      <c r="E1606" s="15">
        <v>30</v>
      </c>
      <c r="F1606" s="16">
        <v>27</v>
      </c>
      <c r="G1606" s="16">
        <f>Table1[[#This Row],[QUANTITA'']]*Table1[[#This Row],[PREZZO UNITARIO]]</f>
        <v>810</v>
      </c>
      <c r="H1606" s="17">
        <f>Table1[[#This Row],[TOTALE]]*22%</f>
        <v>178.2</v>
      </c>
      <c r="K1606" s="2"/>
      <c r="L1606" s="2"/>
      <c r="M1606" s="2"/>
      <c r="N1606" s="2"/>
    </row>
    <row r="1607" spans="1:14" ht="14.25" customHeight="1">
      <c r="A1607" s="13" t="s">
        <v>691</v>
      </c>
      <c r="B1607" s="14" t="s">
        <v>8</v>
      </c>
      <c r="C1607" s="14" t="s">
        <v>1398</v>
      </c>
      <c r="D1607" s="14" t="s">
        <v>10</v>
      </c>
      <c r="E1607" s="15">
        <v>0</v>
      </c>
      <c r="F1607" s="16">
        <v>21</v>
      </c>
      <c r="G1607" s="16">
        <f>Table1[[#This Row],[QUANTITA'']]*Table1[[#This Row],[PREZZO UNITARIO]]</f>
        <v>0</v>
      </c>
      <c r="H1607" s="17">
        <f>Table1[[#This Row],[TOTALE]]*22%</f>
        <v>0</v>
      </c>
      <c r="K1607" s="2"/>
      <c r="L1607" s="2"/>
      <c r="M1607" s="2"/>
      <c r="N1607" s="2"/>
    </row>
    <row r="1608" spans="1:14" ht="14.25" customHeight="1">
      <c r="A1608" s="13" t="s">
        <v>691</v>
      </c>
      <c r="B1608" s="14" t="s">
        <v>8</v>
      </c>
      <c r="C1608" s="14" t="s">
        <v>1398</v>
      </c>
      <c r="D1608" s="14"/>
      <c r="E1608" s="15">
        <v>20</v>
      </c>
      <c r="F1608" s="16">
        <v>37</v>
      </c>
      <c r="G1608" s="16">
        <f>Table1[[#This Row],[QUANTITA'']]*Table1[[#This Row],[PREZZO UNITARIO]]</f>
        <v>740</v>
      </c>
      <c r="H1608" s="17">
        <f>Table1[[#This Row],[TOTALE]]*22%</f>
        <v>162.80000000000001</v>
      </c>
      <c r="K1608" s="2"/>
      <c r="L1608" s="2"/>
      <c r="M1608" s="2"/>
      <c r="N1608" s="2"/>
    </row>
    <row r="1609" spans="1:14" ht="14.25" customHeight="1">
      <c r="A1609" s="13" t="s">
        <v>692</v>
      </c>
      <c r="B1609" s="14" t="s">
        <v>8</v>
      </c>
      <c r="C1609" s="14" t="s">
        <v>1393</v>
      </c>
      <c r="D1609" s="14" t="s">
        <v>10</v>
      </c>
      <c r="E1609" s="15">
        <v>0</v>
      </c>
      <c r="F1609" s="16">
        <v>17</v>
      </c>
      <c r="G1609" s="16">
        <f>Table1[[#This Row],[QUANTITA'']]*Table1[[#This Row],[PREZZO UNITARIO]]</f>
        <v>0</v>
      </c>
      <c r="H1609" s="17">
        <f>Table1[[#This Row],[TOTALE]]*22%</f>
        <v>0</v>
      </c>
      <c r="K1609" s="2"/>
      <c r="L1609" s="2"/>
      <c r="M1609" s="2"/>
      <c r="N1609" s="2"/>
    </row>
    <row r="1610" spans="1:14" ht="14.25" customHeight="1">
      <c r="A1610" s="13" t="s">
        <v>692</v>
      </c>
      <c r="B1610" s="14" t="s">
        <v>8</v>
      </c>
      <c r="C1610" s="14" t="s">
        <v>1393</v>
      </c>
      <c r="D1610" s="14"/>
      <c r="E1610" s="15">
        <v>30</v>
      </c>
      <c r="F1610" s="16">
        <v>23</v>
      </c>
      <c r="G1610" s="16">
        <f>Table1[[#This Row],[QUANTITA'']]*Table1[[#This Row],[PREZZO UNITARIO]]</f>
        <v>690</v>
      </c>
      <c r="H1610" s="17">
        <f>Table1[[#This Row],[TOTALE]]*22%</f>
        <v>151.80000000000001</v>
      </c>
      <c r="K1610" s="2"/>
      <c r="L1610" s="2"/>
      <c r="M1610" s="2"/>
      <c r="N1610" s="2"/>
    </row>
    <row r="1611" spans="1:14" ht="14.25" customHeight="1">
      <c r="A1611" s="13" t="s">
        <v>692</v>
      </c>
      <c r="B1611" s="14" t="s">
        <v>8</v>
      </c>
      <c r="C1611" s="14" t="s">
        <v>1393</v>
      </c>
      <c r="D1611" s="14"/>
      <c r="E1611" s="15">
        <v>20</v>
      </c>
      <c r="F1611" s="16">
        <v>31</v>
      </c>
      <c r="G1611" s="16">
        <f>Table1[[#This Row],[QUANTITA'']]*Table1[[#This Row],[PREZZO UNITARIO]]</f>
        <v>620</v>
      </c>
      <c r="H1611" s="17">
        <f>Table1[[#This Row],[TOTALE]]*22%</f>
        <v>136.4</v>
      </c>
      <c r="K1611" s="2"/>
      <c r="L1611" s="2"/>
      <c r="M1611" s="2"/>
      <c r="N1611" s="2"/>
    </row>
    <row r="1612" spans="1:14" ht="14.25" customHeight="1">
      <c r="A1612" s="13" t="s">
        <v>692</v>
      </c>
      <c r="B1612" s="14" t="s">
        <v>8</v>
      </c>
      <c r="C1612" s="14" t="s">
        <v>1393</v>
      </c>
      <c r="D1612" s="14"/>
      <c r="E1612" s="15">
        <v>20</v>
      </c>
      <c r="F1612" s="16">
        <v>15</v>
      </c>
      <c r="G1612" s="16">
        <f>Table1[[#This Row],[QUANTITA'']]*Table1[[#This Row],[PREZZO UNITARIO]]</f>
        <v>300</v>
      </c>
      <c r="H1612" s="17">
        <f>Table1[[#This Row],[TOTALE]]*22%</f>
        <v>66</v>
      </c>
      <c r="K1612" s="2"/>
      <c r="L1612" s="2"/>
      <c r="M1612" s="2"/>
      <c r="N1612" s="2"/>
    </row>
    <row r="1613" spans="1:14" ht="14.25" customHeight="1">
      <c r="A1613" s="13" t="s">
        <v>694</v>
      </c>
      <c r="B1613" s="14" t="s">
        <v>8</v>
      </c>
      <c r="C1613" s="14" t="s">
        <v>1398</v>
      </c>
      <c r="D1613" s="14"/>
      <c r="E1613" s="15">
        <v>30</v>
      </c>
      <c r="F1613" s="16">
        <v>29</v>
      </c>
      <c r="G1613" s="16">
        <f>Table1[[#This Row],[QUANTITA'']]*Table1[[#This Row],[PREZZO UNITARIO]]</f>
        <v>870</v>
      </c>
      <c r="H1613" s="17">
        <f>Table1[[#This Row],[TOTALE]]*22%</f>
        <v>191.4</v>
      </c>
      <c r="K1613" s="2"/>
      <c r="L1613" s="2"/>
      <c r="M1613" s="2"/>
      <c r="N1613" s="2"/>
    </row>
    <row r="1614" spans="1:14" ht="14.25" customHeight="1">
      <c r="A1614" s="13" t="s">
        <v>694</v>
      </c>
      <c r="B1614" s="14" t="s">
        <v>8</v>
      </c>
      <c r="C1614" s="14" t="s">
        <v>1398</v>
      </c>
      <c r="D1614" s="14" t="s">
        <v>10</v>
      </c>
      <c r="E1614" s="15">
        <v>0</v>
      </c>
      <c r="F1614" s="16">
        <v>22</v>
      </c>
      <c r="G1614" s="16">
        <f>Table1[[#This Row],[QUANTITA'']]*Table1[[#This Row],[PREZZO UNITARIO]]</f>
        <v>0</v>
      </c>
      <c r="H1614" s="17">
        <f>Table1[[#This Row],[TOTALE]]*22%</f>
        <v>0</v>
      </c>
      <c r="K1614" s="2"/>
      <c r="L1614" s="2"/>
      <c r="M1614" s="2"/>
      <c r="N1614" s="2"/>
    </row>
    <row r="1615" spans="1:14" ht="14.25" customHeight="1">
      <c r="A1615" s="13" t="s">
        <v>694</v>
      </c>
      <c r="B1615" s="14" t="s">
        <v>8</v>
      </c>
      <c r="C1615" s="14" t="s">
        <v>1398</v>
      </c>
      <c r="D1615" s="14"/>
      <c r="E1615" s="15">
        <v>20</v>
      </c>
      <c r="F1615" s="16">
        <v>21</v>
      </c>
      <c r="G1615" s="16">
        <f>Table1[[#This Row],[QUANTITA'']]*Table1[[#This Row],[PREZZO UNITARIO]]</f>
        <v>420</v>
      </c>
      <c r="H1615" s="17">
        <f>Table1[[#This Row],[TOTALE]]*22%</f>
        <v>92.4</v>
      </c>
      <c r="K1615" s="2"/>
      <c r="L1615" s="2"/>
      <c r="M1615" s="2"/>
      <c r="N1615" s="2"/>
    </row>
    <row r="1616" spans="1:14" ht="14.25" customHeight="1">
      <c r="A1616" s="13" t="s">
        <v>695</v>
      </c>
      <c r="B1616" s="14" t="s">
        <v>8</v>
      </c>
      <c r="C1616" s="14" t="s">
        <v>1398</v>
      </c>
      <c r="D1616" s="14"/>
      <c r="E1616" s="15">
        <v>30</v>
      </c>
      <c r="F1616" s="16">
        <v>20</v>
      </c>
      <c r="G1616" s="16">
        <f>Table1[[#This Row],[QUANTITA'']]*Table1[[#This Row],[PREZZO UNITARIO]]</f>
        <v>600</v>
      </c>
      <c r="H1616" s="17">
        <f>Table1[[#This Row],[TOTALE]]*22%</f>
        <v>132</v>
      </c>
      <c r="K1616" s="2"/>
      <c r="L1616" s="2"/>
      <c r="M1616" s="2"/>
      <c r="N1616" s="2"/>
    </row>
    <row r="1617" spans="1:14" ht="14.25" customHeight="1">
      <c r="A1617" s="13" t="s">
        <v>695</v>
      </c>
      <c r="B1617" s="14" t="s">
        <v>8</v>
      </c>
      <c r="C1617" s="14" t="s">
        <v>1398</v>
      </c>
      <c r="D1617" s="14" t="s">
        <v>10</v>
      </c>
      <c r="E1617" s="15">
        <v>0</v>
      </c>
      <c r="F1617" s="16">
        <v>28</v>
      </c>
      <c r="G1617" s="16">
        <f>Table1[[#This Row],[QUANTITA'']]*Table1[[#This Row],[PREZZO UNITARIO]]</f>
        <v>0</v>
      </c>
      <c r="H1617" s="17">
        <f>Table1[[#This Row],[TOTALE]]*22%</f>
        <v>0</v>
      </c>
      <c r="K1617" s="2"/>
      <c r="L1617" s="2"/>
      <c r="M1617" s="2"/>
      <c r="N1617" s="2"/>
    </row>
    <row r="1618" spans="1:14" ht="14.25" customHeight="1">
      <c r="A1618" s="13" t="s">
        <v>696</v>
      </c>
      <c r="B1618" s="14" t="s">
        <v>8</v>
      </c>
      <c r="C1618" s="14" t="s">
        <v>1391</v>
      </c>
      <c r="D1618" s="14" t="s">
        <v>10</v>
      </c>
      <c r="E1618" s="15">
        <v>0</v>
      </c>
      <c r="F1618" s="16">
        <v>10</v>
      </c>
      <c r="G1618" s="16">
        <f>Table1[[#This Row],[QUANTITA'']]*Table1[[#This Row],[PREZZO UNITARIO]]</f>
        <v>0</v>
      </c>
      <c r="H1618" s="17">
        <f>Table1[[#This Row],[TOTALE]]*22%</f>
        <v>0</v>
      </c>
      <c r="K1618" s="2"/>
      <c r="L1618" s="2"/>
      <c r="M1618" s="2"/>
      <c r="N1618" s="2"/>
    </row>
    <row r="1619" spans="1:14" ht="14.25" customHeight="1">
      <c r="A1619" s="13" t="s">
        <v>696</v>
      </c>
      <c r="B1619" s="14" t="s">
        <v>8</v>
      </c>
      <c r="C1619" s="14" t="s">
        <v>1391</v>
      </c>
      <c r="D1619" s="14"/>
      <c r="E1619" s="15">
        <v>20</v>
      </c>
      <c r="F1619" s="16">
        <v>21</v>
      </c>
      <c r="G1619" s="16">
        <f>Table1[[#This Row],[QUANTITA'']]*Table1[[#This Row],[PREZZO UNITARIO]]</f>
        <v>420</v>
      </c>
      <c r="H1619" s="17">
        <f>Table1[[#This Row],[TOTALE]]*22%</f>
        <v>92.4</v>
      </c>
      <c r="K1619" s="2"/>
      <c r="L1619" s="2"/>
      <c r="M1619" s="2"/>
      <c r="N1619" s="2"/>
    </row>
    <row r="1620" spans="1:14" ht="14.25" customHeight="1">
      <c r="A1620" s="13" t="s">
        <v>701</v>
      </c>
      <c r="B1620" s="14" t="s">
        <v>8</v>
      </c>
      <c r="C1620" s="14" t="s">
        <v>1400</v>
      </c>
      <c r="D1620" s="14" t="s">
        <v>10</v>
      </c>
      <c r="E1620" s="15">
        <v>0</v>
      </c>
      <c r="F1620" s="16">
        <v>35</v>
      </c>
      <c r="G1620" s="16">
        <f>Table1[[#This Row],[QUANTITA'']]*Table1[[#This Row],[PREZZO UNITARIO]]</f>
        <v>0</v>
      </c>
      <c r="H1620" s="17">
        <f>Table1[[#This Row],[TOTALE]]*22%</f>
        <v>0</v>
      </c>
      <c r="K1620" s="2"/>
      <c r="L1620" s="2"/>
      <c r="M1620" s="2"/>
      <c r="N1620" s="2"/>
    </row>
    <row r="1621" spans="1:14" ht="14.25" customHeight="1">
      <c r="A1621" s="13" t="s">
        <v>701</v>
      </c>
      <c r="B1621" s="14" t="s">
        <v>8</v>
      </c>
      <c r="C1621" s="14" t="s">
        <v>1400</v>
      </c>
      <c r="D1621" s="14"/>
      <c r="E1621" s="15">
        <v>30</v>
      </c>
      <c r="F1621" s="16">
        <v>26</v>
      </c>
      <c r="G1621" s="16">
        <f>Table1[[#This Row],[QUANTITA'']]*Table1[[#This Row],[PREZZO UNITARIO]]</f>
        <v>780</v>
      </c>
      <c r="H1621" s="17">
        <f>Table1[[#This Row],[TOTALE]]*22%</f>
        <v>171.6</v>
      </c>
      <c r="K1621" s="2"/>
      <c r="L1621" s="2"/>
      <c r="M1621" s="2"/>
      <c r="N1621" s="2"/>
    </row>
    <row r="1622" spans="1:14" ht="14.25" customHeight="1">
      <c r="A1622" s="13" t="s">
        <v>701</v>
      </c>
      <c r="B1622" s="14" t="s">
        <v>8</v>
      </c>
      <c r="C1622" s="14" t="s">
        <v>1400</v>
      </c>
      <c r="D1622" s="14"/>
      <c r="E1622" s="15">
        <v>20</v>
      </c>
      <c r="F1622" s="16">
        <v>23</v>
      </c>
      <c r="G1622" s="16">
        <f>Table1[[#This Row],[QUANTITA'']]*Table1[[#This Row],[PREZZO UNITARIO]]</f>
        <v>460</v>
      </c>
      <c r="H1622" s="17">
        <f>Table1[[#This Row],[TOTALE]]*22%</f>
        <v>101.2</v>
      </c>
      <c r="K1622" s="2"/>
      <c r="L1622" s="2"/>
      <c r="M1622" s="2"/>
      <c r="N1622" s="2"/>
    </row>
    <row r="1623" spans="1:14" ht="14.25" customHeight="1">
      <c r="A1623" s="13" t="s">
        <v>702</v>
      </c>
      <c r="B1623" s="14" t="s">
        <v>8</v>
      </c>
      <c r="C1623" s="14" t="s">
        <v>1391</v>
      </c>
      <c r="D1623" s="14" t="s">
        <v>10</v>
      </c>
      <c r="E1623" s="15">
        <v>0</v>
      </c>
      <c r="F1623" s="16">
        <v>38</v>
      </c>
      <c r="G1623" s="16">
        <f>Table1[[#This Row],[QUANTITA'']]*Table1[[#This Row],[PREZZO UNITARIO]]</f>
        <v>0</v>
      </c>
      <c r="H1623" s="17">
        <f>Table1[[#This Row],[TOTALE]]*22%</f>
        <v>0</v>
      </c>
      <c r="K1623" s="2"/>
      <c r="L1623" s="2"/>
      <c r="M1623" s="2"/>
      <c r="N1623" s="2"/>
    </row>
    <row r="1624" spans="1:14" ht="14.25" customHeight="1">
      <c r="A1624" s="13" t="s">
        <v>702</v>
      </c>
      <c r="B1624" s="14" t="s">
        <v>8</v>
      </c>
      <c r="C1624" s="14" t="s">
        <v>1391</v>
      </c>
      <c r="D1624" s="14"/>
      <c r="E1624" s="15">
        <v>30</v>
      </c>
      <c r="F1624" s="16">
        <v>21</v>
      </c>
      <c r="G1624" s="16">
        <f>Table1[[#This Row],[QUANTITA'']]*Table1[[#This Row],[PREZZO UNITARIO]]</f>
        <v>630</v>
      </c>
      <c r="H1624" s="17">
        <f>Table1[[#This Row],[TOTALE]]*22%</f>
        <v>138.6</v>
      </c>
      <c r="K1624" s="2"/>
      <c r="L1624" s="2"/>
      <c r="M1624" s="2"/>
      <c r="N1624" s="2"/>
    </row>
    <row r="1625" spans="1:14" ht="14.25" customHeight="1">
      <c r="A1625" s="13" t="s">
        <v>702</v>
      </c>
      <c r="B1625" s="14" t="s">
        <v>8</v>
      </c>
      <c r="C1625" s="14" t="s">
        <v>1391</v>
      </c>
      <c r="D1625" s="14"/>
      <c r="E1625" s="15">
        <v>20</v>
      </c>
      <c r="F1625" s="16">
        <v>10</v>
      </c>
      <c r="G1625" s="16">
        <f>Table1[[#This Row],[QUANTITA'']]*Table1[[#This Row],[PREZZO UNITARIO]]</f>
        <v>200</v>
      </c>
      <c r="H1625" s="17">
        <f>Table1[[#This Row],[TOTALE]]*22%</f>
        <v>44</v>
      </c>
      <c r="K1625" s="2"/>
      <c r="L1625" s="2"/>
      <c r="M1625" s="2"/>
      <c r="N1625" s="2"/>
    </row>
    <row r="1626" spans="1:14" ht="14.25" customHeight="1">
      <c r="A1626" s="13" t="s">
        <v>702</v>
      </c>
      <c r="B1626" s="14" t="s">
        <v>8</v>
      </c>
      <c r="C1626" s="14" t="s">
        <v>1391</v>
      </c>
      <c r="D1626" s="14"/>
      <c r="E1626" s="15">
        <v>20</v>
      </c>
      <c r="F1626" s="16">
        <v>20</v>
      </c>
      <c r="G1626" s="16">
        <f>Table1[[#This Row],[QUANTITA'']]*Table1[[#This Row],[PREZZO UNITARIO]]</f>
        <v>400</v>
      </c>
      <c r="H1626" s="17">
        <f>Table1[[#This Row],[TOTALE]]*22%</f>
        <v>88</v>
      </c>
      <c r="K1626" s="2"/>
      <c r="L1626" s="2"/>
      <c r="M1626" s="2"/>
      <c r="N1626" s="2"/>
    </row>
    <row r="1627" spans="1:14" ht="14.25" customHeight="1">
      <c r="A1627" s="13" t="s">
        <v>703</v>
      </c>
      <c r="B1627" s="14" t="s">
        <v>8</v>
      </c>
      <c r="C1627" s="14" t="s">
        <v>70</v>
      </c>
      <c r="D1627" s="14" t="s">
        <v>10</v>
      </c>
      <c r="E1627" s="15">
        <v>0</v>
      </c>
      <c r="F1627" s="16">
        <v>27</v>
      </c>
      <c r="G1627" s="16">
        <f>Table1[[#This Row],[QUANTITA'']]*Table1[[#This Row],[PREZZO UNITARIO]]</f>
        <v>0</v>
      </c>
      <c r="H1627" s="17">
        <f>Table1[[#This Row],[TOTALE]]*22%</f>
        <v>0</v>
      </c>
      <c r="K1627" s="2"/>
      <c r="L1627" s="2"/>
      <c r="M1627" s="2"/>
      <c r="N1627" s="2"/>
    </row>
    <row r="1628" spans="1:14" ht="14.25" customHeight="1">
      <c r="A1628" s="13" t="s">
        <v>704</v>
      </c>
      <c r="B1628" s="14" t="s">
        <v>8</v>
      </c>
      <c r="C1628" s="14" t="s">
        <v>1393</v>
      </c>
      <c r="D1628" s="14" t="s">
        <v>10</v>
      </c>
      <c r="E1628" s="15">
        <v>0</v>
      </c>
      <c r="F1628" s="16">
        <v>35</v>
      </c>
      <c r="G1628" s="16">
        <f>Table1[[#This Row],[QUANTITA'']]*Table1[[#This Row],[PREZZO UNITARIO]]</f>
        <v>0</v>
      </c>
      <c r="H1628" s="17">
        <f>Table1[[#This Row],[TOTALE]]*22%</f>
        <v>0</v>
      </c>
      <c r="K1628" s="2"/>
      <c r="L1628" s="2"/>
      <c r="M1628" s="2"/>
      <c r="N1628" s="2"/>
    </row>
    <row r="1629" spans="1:14" ht="14.25" customHeight="1">
      <c r="A1629" s="13" t="s">
        <v>705</v>
      </c>
      <c r="B1629" s="14" t="s">
        <v>8</v>
      </c>
      <c r="C1629" s="14" t="s">
        <v>1391</v>
      </c>
      <c r="D1629" s="14" t="s">
        <v>10</v>
      </c>
      <c r="E1629" s="15">
        <v>0</v>
      </c>
      <c r="F1629" s="16">
        <v>36</v>
      </c>
      <c r="G1629" s="16">
        <f>Table1[[#This Row],[QUANTITA'']]*Table1[[#This Row],[PREZZO UNITARIO]]</f>
        <v>0</v>
      </c>
      <c r="H1629" s="17">
        <f>Table1[[#This Row],[TOTALE]]*22%</f>
        <v>0</v>
      </c>
      <c r="K1629" s="2"/>
      <c r="L1629" s="2"/>
      <c r="M1629" s="2"/>
      <c r="N1629" s="2"/>
    </row>
    <row r="1630" spans="1:14" ht="14.25" customHeight="1">
      <c r="A1630" s="13" t="s">
        <v>705</v>
      </c>
      <c r="B1630" s="14" t="s">
        <v>8</v>
      </c>
      <c r="C1630" s="14" t="s">
        <v>1391</v>
      </c>
      <c r="D1630" s="14"/>
      <c r="E1630" s="15">
        <v>30</v>
      </c>
      <c r="F1630" s="16">
        <v>22</v>
      </c>
      <c r="G1630" s="16">
        <f>Table1[[#This Row],[QUANTITA'']]*Table1[[#This Row],[PREZZO UNITARIO]]</f>
        <v>660</v>
      </c>
      <c r="H1630" s="17">
        <f>Table1[[#This Row],[TOTALE]]*22%</f>
        <v>145.19999999999999</v>
      </c>
      <c r="K1630" s="2"/>
      <c r="L1630" s="2"/>
      <c r="M1630" s="2"/>
      <c r="N1630" s="2"/>
    </row>
    <row r="1631" spans="1:14" ht="14.25" customHeight="1">
      <c r="A1631" s="13" t="s">
        <v>706</v>
      </c>
      <c r="B1631" s="14" t="s">
        <v>8</v>
      </c>
      <c r="C1631" s="14" t="s">
        <v>1393</v>
      </c>
      <c r="D1631" s="14" t="s">
        <v>10</v>
      </c>
      <c r="E1631" s="15">
        <v>0</v>
      </c>
      <c r="F1631" s="16">
        <v>13</v>
      </c>
      <c r="G1631" s="16">
        <f>Table1[[#This Row],[QUANTITA'']]*Table1[[#This Row],[PREZZO UNITARIO]]</f>
        <v>0</v>
      </c>
      <c r="H1631" s="17">
        <f>Table1[[#This Row],[TOTALE]]*22%</f>
        <v>0</v>
      </c>
      <c r="K1631" s="2"/>
      <c r="L1631" s="2"/>
      <c r="M1631" s="2"/>
      <c r="N1631" s="2"/>
    </row>
    <row r="1632" spans="1:14" ht="14.25" customHeight="1">
      <c r="A1632" s="13" t="s">
        <v>706</v>
      </c>
      <c r="B1632" s="14" t="s">
        <v>8</v>
      </c>
      <c r="C1632" s="14" t="s">
        <v>1393</v>
      </c>
      <c r="D1632" s="14"/>
      <c r="E1632" s="15">
        <v>30</v>
      </c>
      <c r="F1632" s="16">
        <v>34</v>
      </c>
      <c r="G1632" s="16">
        <f>Table1[[#This Row],[QUANTITA'']]*Table1[[#This Row],[PREZZO UNITARIO]]</f>
        <v>1020</v>
      </c>
      <c r="H1632" s="17">
        <f>Table1[[#This Row],[TOTALE]]*22%</f>
        <v>224.4</v>
      </c>
      <c r="K1632" s="2"/>
      <c r="L1632" s="2"/>
      <c r="M1632" s="2"/>
      <c r="N1632" s="2"/>
    </row>
    <row r="1633" spans="1:14" ht="14.25" customHeight="1">
      <c r="A1633" s="13" t="s">
        <v>707</v>
      </c>
      <c r="B1633" s="14" t="s">
        <v>8</v>
      </c>
      <c r="C1633" s="14" t="s">
        <v>1391</v>
      </c>
      <c r="D1633" s="14" t="s">
        <v>10</v>
      </c>
      <c r="E1633" s="15">
        <v>0</v>
      </c>
      <c r="F1633" s="16">
        <v>16</v>
      </c>
      <c r="G1633" s="16">
        <f>Table1[[#This Row],[QUANTITA'']]*Table1[[#This Row],[PREZZO UNITARIO]]</f>
        <v>0</v>
      </c>
      <c r="H1633" s="17">
        <f>Table1[[#This Row],[TOTALE]]*22%</f>
        <v>0</v>
      </c>
      <c r="K1633" s="2"/>
      <c r="L1633" s="2"/>
      <c r="M1633" s="2"/>
      <c r="N1633" s="2"/>
    </row>
    <row r="1634" spans="1:14" ht="14.25" customHeight="1">
      <c r="A1634" s="13" t="s">
        <v>708</v>
      </c>
      <c r="B1634" s="14" t="s">
        <v>8</v>
      </c>
      <c r="C1634" s="14" t="s">
        <v>1398</v>
      </c>
      <c r="D1634" s="14" t="s">
        <v>10</v>
      </c>
      <c r="E1634" s="15">
        <v>0</v>
      </c>
      <c r="F1634" s="16">
        <v>19</v>
      </c>
      <c r="G1634" s="16">
        <f>Table1[[#This Row],[QUANTITA'']]*Table1[[#This Row],[PREZZO UNITARIO]]</f>
        <v>0</v>
      </c>
      <c r="H1634" s="17">
        <f>Table1[[#This Row],[TOTALE]]*22%</f>
        <v>0</v>
      </c>
      <c r="K1634" s="2"/>
      <c r="L1634" s="2"/>
      <c r="M1634" s="2"/>
      <c r="N1634" s="2"/>
    </row>
    <row r="1635" spans="1:14" ht="14.25" customHeight="1">
      <c r="A1635" s="13" t="s">
        <v>709</v>
      </c>
      <c r="B1635" s="14" t="s">
        <v>8</v>
      </c>
      <c r="C1635" s="14" t="s">
        <v>70</v>
      </c>
      <c r="D1635" s="14" t="s">
        <v>10</v>
      </c>
      <c r="E1635" s="15">
        <v>0</v>
      </c>
      <c r="F1635" s="16">
        <v>18</v>
      </c>
      <c r="G1635" s="16">
        <f>Table1[[#This Row],[QUANTITA'']]*Table1[[#This Row],[PREZZO UNITARIO]]</f>
        <v>0</v>
      </c>
      <c r="H1635" s="17">
        <f>Table1[[#This Row],[TOTALE]]*22%</f>
        <v>0</v>
      </c>
      <c r="K1635" s="2"/>
      <c r="L1635" s="2"/>
      <c r="M1635" s="2"/>
      <c r="N1635" s="2"/>
    </row>
    <row r="1636" spans="1:14" ht="14.25" customHeight="1">
      <c r="A1636" s="13" t="s">
        <v>710</v>
      </c>
      <c r="B1636" s="14" t="s">
        <v>8</v>
      </c>
      <c r="C1636" s="14" t="s">
        <v>1398</v>
      </c>
      <c r="D1636" s="14" t="s">
        <v>10</v>
      </c>
      <c r="E1636" s="15">
        <v>0</v>
      </c>
      <c r="F1636" s="16">
        <v>32</v>
      </c>
      <c r="G1636" s="16">
        <f>Table1[[#This Row],[QUANTITA'']]*Table1[[#This Row],[PREZZO UNITARIO]]</f>
        <v>0</v>
      </c>
      <c r="H1636" s="17">
        <f>Table1[[#This Row],[TOTALE]]*22%</f>
        <v>0</v>
      </c>
      <c r="K1636" s="2"/>
      <c r="L1636" s="2"/>
      <c r="M1636" s="2"/>
      <c r="N1636" s="2"/>
    </row>
    <row r="1637" spans="1:14" ht="14.25" customHeight="1">
      <c r="A1637" s="13" t="s">
        <v>710</v>
      </c>
      <c r="B1637" s="14" t="s">
        <v>8</v>
      </c>
      <c r="C1637" s="14" t="s">
        <v>1398</v>
      </c>
      <c r="D1637" s="14"/>
      <c r="E1637" s="15">
        <v>30</v>
      </c>
      <c r="F1637" s="16">
        <v>11</v>
      </c>
      <c r="G1637" s="16">
        <f>Table1[[#This Row],[QUANTITA'']]*Table1[[#This Row],[PREZZO UNITARIO]]</f>
        <v>330</v>
      </c>
      <c r="H1637" s="17">
        <f>Table1[[#This Row],[TOTALE]]*22%</f>
        <v>72.599999999999994</v>
      </c>
      <c r="K1637" s="2"/>
      <c r="L1637" s="2"/>
      <c r="M1637" s="2"/>
      <c r="N1637" s="2"/>
    </row>
    <row r="1638" spans="1:14" ht="14.25" customHeight="1">
      <c r="A1638" s="13" t="s">
        <v>712</v>
      </c>
      <c r="B1638" s="14" t="s">
        <v>8</v>
      </c>
      <c r="C1638" s="14" t="s">
        <v>1399</v>
      </c>
      <c r="D1638" s="14"/>
      <c r="E1638" s="15">
        <v>20</v>
      </c>
      <c r="F1638" s="16">
        <v>29</v>
      </c>
      <c r="G1638" s="16">
        <f>Table1[[#This Row],[QUANTITA'']]*Table1[[#This Row],[PREZZO UNITARIO]]</f>
        <v>580</v>
      </c>
      <c r="H1638" s="17">
        <f>Table1[[#This Row],[TOTALE]]*22%</f>
        <v>127.6</v>
      </c>
      <c r="K1638" s="2"/>
      <c r="L1638" s="2"/>
      <c r="M1638" s="2"/>
      <c r="N1638" s="2"/>
    </row>
    <row r="1639" spans="1:14" ht="14.25" customHeight="1">
      <c r="A1639" s="13" t="s">
        <v>712</v>
      </c>
      <c r="B1639" s="14" t="s">
        <v>8</v>
      </c>
      <c r="C1639" s="14" t="s">
        <v>1399</v>
      </c>
      <c r="D1639" s="14"/>
      <c r="E1639" s="15">
        <v>30</v>
      </c>
      <c r="F1639" s="16">
        <v>19</v>
      </c>
      <c r="G1639" s="16">
        <f>Table1[[#This Row],[QUANTITA'']]*Table1[[#This Row],[PREZZO UNITARIO]]</f>
        <v>570</v>
      </c>
      <c r="H1639" s="17">
        <f>Table1[[#This Row],[TOTALE]]*22%</f>
        <v>125.4</v>
      </c>
      <c r="K1639" s="2"/>
      <c r="L1639" s="2"/>
      <c r="M1639" s="2"/>
      <c r="N1639" s="2"/>
    </row>
    <row r="1640" spans="1:14" ht="14.25" customHeight="1">
      <c r="A1640" s="13" t="s">
        <v>713</v>
      </c>
      <c r="B1640" s="14" t="s">
        <v>8</v>
      </c>
      <c r="C1640" s="14" t="s">
        <v>1398</v>
      </c>
      <c r="D1640" s="14" t="s">
        <v>10</v>
      </c>
      <c r="E1640" s="15">
        <v>0</v>
      </c>
      <c r="F1640" s="16">
        <v>30</v>
      </c>
      <c r="G1640" s="16">
        <f>Table1[[#This Row],[QUANTITA'']]*Table1[[#This Row],[PREZZO UNITARIO]]</f>
        <v>0</v>
      </c>
      <c r="H1640" s="17">
        <f>Table1[[#This Row],[TOTALE]]*22%</f>
        <v>0</v>
      </c>
      <c r="K1640" s="2"/>
      <c r="L1640" s="2"/>
      <c r="M1640" s="2"/>
      <c r="N1640" s="2"/>
    </row>
    <row r="1641" spans="1:14" ht="14.25" customHeight="1">
      <c r="A1641" s="13" t="s">
        <v>713</v>
      </c>
      <c r="B1641" s="14" t="s">
        <v>8</v>
      </c>
      <c r="C1641" s="14" t="s">
        <v>1398</v>
      </c>
      <c r="D1641" s="14"/>
      <c r="E1641" s="15">
        <v>30</v>
      </c>
      <c r="F1641" s="16">
        <v>38</v>
      </c>
      <c r="G1641" s="16">
        <f>Table1[[#This Row],[QUANTITA'']]*Table1[[#This Row],[PREZZO UNITARIO]]</f>
        <v>1140</v>
      </c>
      <c r="H1641" s="17">
        <f>Table1[[#This Row],[TOTALE]]*22%</f>
        <v>250.8</v>
      </c>
      <c r="K1641" s="2"/>
      <c r="L1641" s="2"/>
      <c r="M1641" s="2"/>
      <c r="N1641" s="2"/>
    </row>
    <row r="1642" spans="1:14" ht="14.25" customHeight="1">
      <c r="A1642" s="13" t="s">
        <v>714</v>
      </c>
      <c r="B1642" s="14" t="s">
        <v>8</v>
      </c>
      <c r="C1642" s="14" t="s">
        <v>1393</v>
      </c>
      <c r="D1642" s="14" t="s">
        <v>10</v>
      </c>
      <c r="E1642" s="15">
        <v>0</v>
      </c>
      <c r="F1642" s="16">
        <v>10</v>
      </c>
      <c r="G1642" s="16">
        <f>Table1[[#This Row],[QUANTITA'']]*Table1[[#This Row],[PREZZO UNITARIO]]</f>
        <v>0</v>
      </c>
      <c r="H1642" s="17">
        <f>Table1[[#This Row],[TOTALE]]*22%</f>
        <v>0</v>
      </c>
      <c r="K1642" s="2"/>
      <c r="L1642" s="2"/>
      <c r="M1642" s="2"/>
      <c r="N1642" s="2"/>
    </row>
    <row r="1643" spans="1:14" ht="14.25" customHeight="1">
      <c r="A1643" s="13" t="s">
        <v>716</v>
      </c>
      <c r="B1643" s="14" t="s">
        <v>8</v>
      </c>
      <c r="C1643" s="14" t="s">
        <v>1393</v>
      </c>
      <c r="D1643" s="14" t="s">
        <v>10</v>
      </c>
      <c r="E1643" s="15">
        <v>0</v>
      </c>
      <c r="F1643" s="16">
        <v>17</v>
      </c>
      <c r="G1643" s="16">
        <f>Table1[[#This Row],[QUANTITA'']]*Table1[[#This Row],[PREZZO UNITARIO]]</f>
        <v>0</v>
      </c>
      <c r="H1643" s="17">
        <f>Table1[[#This Row],[TOTALE]]*22%</f>
        <v>0</v>
      </c>
      <c r="K1643" s="2"/>
      <c r="L1643" s="2"/>
      <c r="M1643" s="2"/>
      <c r="N1643" s="2"/>
    </row>
    <row r="1644" spans="1:14" ht="14.25" customHeight="1">
      <c r="A1644" s="13" t="s">
        <v>716</v>
      </c>
      <c r="B1644" s="14" t="s">
        <v>8</v>
      </c>
      <c r="C1644" s="14" t="s">
        <v>1393</v>
      </c>
      <c r="D1644" s="14"/>
      <c r="E1644" s="15">
        <v>20</v>
      </c>
      <c r="F1644" s="16">
        <v>29</v>
      </c>
      <c r="G1644" s="16">
        <f>Table1[[#This Row],[QUANTITA'']]*Table1[[#This Row],[PREZZO UNITARIO]]</f>
        <v>580</v>
      </c>
      <c r="H1644" s="17">
        <f>Table1[[#This Row],[TOTALE]]*22%</f>
        <v>127.6</v>
      </c>
      <c r="K1644" s="2"/>
      <c r="L1644" s="2"/>
      <c r="M1644" s="2"/>
      <c r="N1644" s="2"/>
    </row>
    <row r="1645" spans="1:14" ht="14.25" customHeight="1">
      <c r="A1645" s="13" t="s">
        <v>716</v>
      </c>
      <c r="B1645" s="14" t="s">
        <v>8</v>
      </c>
      <c r="C1645" s="14" t="s">
        <v>1393</v>
      </c>
      <c r="D1645" s="14"/>
      <c r="E1645" s="15">
        <v>30</v>
      </c>
      <c r="F1645" s="16">
        <v>40</v>
      </c>
      <c r="G1645" s="16">
        <f>Table1[[#This Row],[QUANTITA'']]*Table1[[#This Row],[PREZZO UNITARIO]]</f>
        <v>1200</v>
      </c>
      <c r="H1645" s="17">
        <f>Table1[[#This Row],[TOTALE]]*22%</f>
        <v>264</v>
      </c>
      <c r="K1645" s="2"/>
      <c r="L1645" s="2"/>
      <c r="M1645" s="2"/>
      <c r="N1645" s="2"/>
    </row>
    <row r="1646" spans="1:14" ht="14.25" customHeight="1">
      <c r="A1646" s="13" t="s">
        <v>716</v>
      </c>
      <c r="B1646" s="14" t="s">
        <v>8</v>
      </c>
      <c r="C1646" s="14" t="s">
        <v>1393</v>
      </c>
      <c r="D1646" s="14"/>
      <c r="E1646" s="15">
        <v>20</v>
      </c>
      <c r="F1646" s="16">
        <v>15</v>
      </c>
      <c r="G1646" s="16">
        <f>Table1[[#This Row],[QUANTITA'']]*Table1[[#This Row],[PREZZO UNITARIO]]</f>
        <v>300</v>
      </c>
      <c r="H1646" s="17">
        <f>Table1[[#This Row],[TOTALE]]*22%</f>
        <v>66</v>
      </c>
      <c r="K1646" s="2"/>
      <c r="L1646" s="2"/>
      <c r="M1646" s="2"/>
      <c r="N1646" s="2"/>
    </row>
    <row r="1647" spans="1:14" ht="14.25" customHeight="1">
      <c r="A1647" s="13" t="s">
        <v>721</v>
      </c>
      <c r="B1647" s="14" t="s">
        <v>8</v>
      </c>
      <c r="C1647" s="14" t="s">
        <v>1398</v>
      </c>
      <c r="D1647" s="14" t="s">
        <v>10</v>
      </c>
      <c r="E1647" s="15">
        <v>0</v>
      </c>
      <c r="F1647" s="16">
        <v>26</v>
      </c>
      <c r="G1647" s="16">
        <f>Table1[[#This Row],[QUANTITA'']]*Table1[[#This Row],[PREZZO UNITARIO]]</f>
        <v>0</v>
      </c>
      <c r="H1647" s="17">
        <f>Table1[[#This Row],[TOTALE]]*22%</f>
        <v>0</v>
      </c>
      <c r="K1647" s="2"/>
      <c r="L1647" s="2"/>
      <c r="M1647" s="2"/>
      <c r="N1647" s="2"/>
    </row>
    <row r="1648" spans="1:14" ht="14.25" customHeight="1">
      <c r="A1648" s="13" t="s">
        <v>721</v>
      </c>
      <c r="B1648" s="14" t="s">
        <v>8</v>
      </c>
      <c r="C1648" s="14" t="s">
        <v>1398</v>
      </c>
      <c r="D1648" s="14"/>
      <c r="E1648" s="15">
        <v>20</v>
      </c>
      <c r="F1648" s="16">
        <v>11</v>
      </c>
      <c r="G1648" s="16">
        <f>Table1[[#This Row],[QUANTITA'']]*Table1[[#This Row],[PREZZO UNITARIO]]</f>
        <v>220</v>
      </c>
      <c r="H1648" s="17">
        <f>Table1[[#This Row],[TOTALE]]*22%</f>
        <v>48.4</v>
      </c>
      <c r="K1648" s="2"/>
      <c r="L1648" s="2"/>
      <c r="M1648" s="2"/>
      <c r="N1648" s="2"/>
    </row>
    <row r="1649" spans="1:14" ht="14.25" customHeight="1">
      <c r="A1649" s="13" t="s">
        <v>721</v>
      </c>
      <c r="B1649" s="14" t="s">
        <v>8</v>
      </c>
      <c r="C1649" s="14" t="s">
        <v>1398</v>
      </c>
      <c r="D1649" s="14"/>
      <c r="E1649" s="15">
        <v>30</v>
      </c>
      <c r="F1649" s="16">
        <v>32</v>
      </c>
      <c r="G1649" s="16">
        <f>Table1[[#This Row],[QUANTITA'']]*Table1[[#This Row],[PREZZO UNITARIO]]</f>
        <v>960</v>
      </c>
      <c r="H1649" s="17">
        <f>Table1[[#This Row],[TOTALE]]*22%</f>
        <v>211.2</v>
      </c>
      <c r="K1649" s="2"/>
      <c r="L1649" s="2"/>
      <c r="M1649" s="2"/>
      <c r="N1649" s="2"/>
    </row>
    <row r="1650" spans="1:14" ht="14.25" customHeight="1">
      <c r="A1650" s="13" t="s">
        <v>721</v>
      </c>
      <c r="B1650" s="14" t="s">
        <v>8</v>
      </c>
      <c r="C1650" s="14" t="s">
        <v>1398</v>
      </c>
      <c r="D1650" s="14"/>
      <c r="E1650" s="15">
        <v>20</v>
      </c>
      <c r="F1650" s="16">
        <v>22</v>
      </c>
      <c r="G1650" s="16">
        <f>Table1[[#This Row],[QUANTITA'']]*Table1[[#This Row],[PREZZO UNITARIO]]</f>
        <v>440</v>
      </c>
      <c r="H1650" s="17">
        <f>Table1[[#This Row],[TOTALE]]*22%</f>
        <v>96.8</v>
      </c>
      <c r="K1650" s="2"/>
      <c r="L1650" s="2"/>
      <c r="M1650" s="2"/>
      <c r="N1650" s="2"/>
    </row>
    <row r="1651" spans="1:14" ht="14.25" customHeight="1">
      <c r="A1651" s="13" t="s">
        <v>722</v>
      </c>
      <c r="B1651" s="14" t="s">
        <v>8</v>
      </c>
      <c r="C1651" s="14" t="s">
        <v>1398</v>
      </c>
      <c r="D1651" s="14" t="s">
        <v>10</v>
      </c>
      <c r="E1651" s="15">
        <v>0</v>
      </c>
      <c r="F1651" s="16">
        <v>37</v>
      </c>
      <c r="G1651" s="16">
        <f>Table1[[#This Row],[QUANTITA'']]*Table1[[#This Row],[PREZZO UNITARIO]]</f>
        <v>0</v>
      </c>
      <c r="H1651" s="17">
        <f>Table1[[#This Row],[TOTALE]]*22%</f>
        <v>0</v>
      </c>
      <c r="K1651" s="2"/>
      <c r="L1651" s="2"/>
      <c r="M1651" s="2"/>
      <c r="N1651" s="2"/>
    </row>
    <row r="1652" spans="1:14" ht="14.25" customHeight="1">
      <c r="A1652" s="13" t="s">
        <v>723</v>
      </c>
      <c r="B1652" s="14" t="s">
        <v>8</v>
      </c>
      <c r="C1652" s="14" t="s">
        <v>1393</v>
      </c>
      <c r="D1652" s="14"/>
      <c r="E1652" s="15">
        <v>30</v>
      </c>
      <c r="F1652" s="16">
        <v>39</v>
      </c>
      <c r="G1652" s="16">
        <f>Table1[[#This Row],[QUANTITA'']]*Table1[[#This Row],[PREZZO UNITARIO]]</f>
        <v>1170</v>
      </c>
      <c r="H1652" s="17">
        <f>Table1[[#This Row],[TOTALE]]*22%</f>
        <v>257.39999999999998</v>
      </c>
      <c r="K1652" s="2"/>
      <c r="L1652" s="2"/>
      <c r="M1652" s="2"/>
      <c r="N1652" s="2"/>
    </row>
    <row r="1653" spans="1:14" ht="14.25" customHeight="1">
      <c r="A1653" s="13" t="s">
        <v>723</v>
      </c>
      <c r="B1653" s="14" t="s">
        <v>8</v>
      </c>
      <c r="C1653" s="14" t="s">
        <v>1393</v>
      </c>
      <c r="D1653" s="14" t="s">
        <v>10</v>
      </c>
      <c r="E1653" s="15">
        <v>0</v>
      </c>
      <c r="F1653" s="16">
        <v>23</v>
      </c>
      <c r="G1653" s="16">
        <f>Table1[[#This Row],[QUANTITA'']]*Table1[[#This Row],[PREZZO UNITARIO]]</f>
        <v>0</v>
      </c>
      <c r="H1653" s="17">
        <f>Table1[[#This Row],[TOTALE]]*22%</f>
        <v>0</v>
      </c>
      <c r="K1653" s="2"/>
      <c r="L1653" s="2"/>
      <c r="M1653" s="2"/>
      <c r="N1653" s="2"/>
    </row>
    <row r="1654" spans="1:14" ht="14.25" customHeight="1">
      <c r="A1654" s="13" t="s">
        <v>723</v>
      </c>
      <c r="B1654" s="14" t="s">
        <v>8</v>
      </c>
      <c r="C1654" s="14" t="s">
        <v>1393</v>
      </c>
      <c r="D1654" s="14"/>
      <c r="E1654" s="15">
        <v>20</v>
      </c>
      <c r="F1654" s="16">
        <v>18</v>
      </c>
      <c r="G1654" s="16">
        <f>Table1[[#This Row],[QUANTITA'']]*Table1[[#This Row],[PREZZO UNITARIO]]</f>
        <v>360</v>
      </c>
      <c r="H1654" s="17">
        <f>Table1[[#This Row],[TOTALE]]*22%</f>
        <v>79.2</v>
      </c>
      <c r="K1654" s="2"/>
      <c r="L1654" s="2"/>
      <c r="M1654" s="2"/>
      <c r="N1654" s="2"/>
    </row>
    <row r="1655" spans="1:14" ht="14.25" customHeight="1">
      <c r="A1655" s="13" t="s">
        <v>724</v>
      </c>
      <c r="B1655" s="14" t="s">
        <v>8</v>
      </c>
      <c r="C1655" s="14" t="s">
        <v>1399</v>
      </c>
      <c r="D1655" s="14"/>
      <c r="E1655" s="15">
        <v>20</v>
      </c>
      <c r="F1655" s="16">
        <v>23</v>
      </c>
      <c r="G1655" s="16">
        <f>Table1[[#This Row],[QUANTITA'']]*Table1[[#This Row],[PREZZO UNITARIO]]</f>
        <v>460</v>
      </c>
      <c r="H1655" s="17">
        <f>Table1[[#This Row],[TOTALE]]*22%</f>
        <v>101.2</v>
      </c>
      <c r="K1655" s="2"/>
      <c r="L1655" s="2"/>
      <c r="M1655" s="2"/>
      <c r="N1655" s="2"/>
    </row>
    <row r="1656" spans="1:14" ht="14.25" customHeight="1">
      <c r="A1656" s="13" t="s">
        <v>724</v>
      </c>
      <c r="B1656" s="14" t="s">
        <v>8</v>
      </c>
      <c r="C1656" s="14" t="s">
        <v>1399</v>
      </c>
      <c r="D1656" s="14"/>
      <c r="E1656" s="15">
        <v>30</v>
      </c>
      <c r="F1656" s="16">
        <v>27</v>
      </c>
      <c r="G1656" s="16">
        <f>Table1[[#This Row],[QUANTITA'']]*Table1[[#This Row],[PREZZO UNITARIO]]</f>
        <v>810</v>
      </c>
      <c r="H1656" s="17">
        <f>Table1[[#This Row],[TOTALE]]*22%</f>
        <v>178.2</v>
      </c>
      <c r="K1656" s="2"/>
      <c r="L1656" s="2"/>
      <c r="M1656" s="2"/>
      <c r="N1656" s="2"/>
    </row>
    <row r="1657" spans="1:14" ht="14.25" customHeight="1">
      <c r="A1657" s="13" t="s">
        <v>725</v>
      </c>
      <c r="B1657" s="14" t="s">
        <v>8</v>
      </c>
      <c r="C1657" s="14" t="s">
        <v>1399</v>
      </c>
      <c r="D1657" s="14" t="s">
        <v>10</v>
      </c>
      <c r="E1657" s="15">
        <v>0</v>
      </c>
      <c r="F1657" s="16">
        <v>17</v>
      </c>
      <c r="G1657" s="16">
        <f>Table1[[#This Row],[QUANTITA'']]*Table1[[#This Row],[PREZZO UNITARIO]]</f>
        <v>0</v>
      </c>
      <c r="H1657" s="17">
        <f>Table1[[#This Row],[TOTALE]]*22%</f>
        <v>0</v>
      </c>
      <c r="K1657" s="2"/>
      <c r="L1657" s="2"/>
      <c r="M1657" s="2"/>
      <c r="N1657" s="2"/>
    </row>
    <row r="1658" spans="1:14" ht="14.25" customHeight="1">
      <c r="A1658" s="13" t="s">
        <v>725</v>
      </c>
      <c r="B1658" s="14" t="s">
        <v>8</v>
      </c>
      <c r="C1658" s="14" t="s">
        <v>1399</v>
      </c>
      <c r="D1658" s="14"/>
      <c r="E1658" s="15">
        <v>20</v>
      </c>
      <c r="F1658" s="16">
        <v>22</v>
      </c>
      <c r="G1658" s="16">
        <f>Table1[[#This Row],[QUANTITA'']]*Table1[[#This Row],[PREZZO UNITARIO]]</f>
        <v>440</v>
      </c>
      <c r="H1658" s="17">
        <f>Table1[[#This Row],[TOTALE]]*22%</f>
        <v>96.8</v>
      </c>
      <c r="K1658" s="2"/>
      <c r="L1658" s="2"/>
      <c r="M1658" s="2"/>
      <c r="N1658" s="2"/>
    </row>
    <row r="1659" spans="1:14" ht="14.25" customHeight="1">
      <c r="A1659" s="13" t="s">
        <v>726</v>
      </c>
      <c r="B1659" s="14" t="s">
        <v>8</v>
      </c>
      <c r="C1659" s="14" t="s">
        <v>70</v>
      </c>
      <c r="D1659" s="14" t="s">
        <v>10</v>
      </c>
      <c r="E1659" s="15">
        <v>0</v>
      </c>
      <c r="F1659" s="16">
        <v>39</v>
      </c>
      <c r="G1659" s="16">
        <f>Table1[[#This Row],[QUANTITA'']]*Table1[[#This Row],[PREZZO UNITARIO]]</f>
        <v>0</v>
      </c>
      <c r="H1659" s="17">
        <f>Table1[[#This Row],[TOTALE]]*22%</f>
        <v>0</v>
      </c>
      <c r="K1659" s="2"/>
      <c r="L1659" s="2"/>
      <c r="M1659" s="2"/>
      <c r="N1659" s="2"/>
    </row>
    <row r="1660" spans="1:14" ht="14.25" customHeight="1">
      <c r="A1660" s="13" t="s">
        <v>727</v>
      </c>
      <c r="B1660" s="14" t="s">
        <v>8</v>
      </c>
      <c r="C1660" s="14" t="s">
        <v>43</v>
      </c>
      <c r="D1660" s="14"/>
      <c r="E1660" s="15">
        <v>20</v>
      </c>
      <c r="F1660" s="16">
        <v>36</v>
      </c>
      <c r="G1660" s="16">
        <f>Table1[[#This Row],[QUANTITA'']]*Table1[[#This Row],[PREZZO UNITARIO]]</f>
        <v>720</v>
      </c>
      <c r="H1660" s="17">
        <f>Table1[[#This Row],[TOTALE]]*22%</f>
        <v>158.4</v>
      </c>
      <c r="K1660" s="2"/>
      <c r="L1660" s="2"/>
      <c r="M1660" s="2"/>
      <c r="N1660" s="2"/>
    </row>
    <row r="1661" spans="1:14" ht="14.25" customHeight="1">
      <c r="A1661" s="13" t="s">
        <v>727</v>
      </c>
      <c r="B1661" s="14" t="s">
        <v>8</v>
      </c>
      <c r="C1661" s="14" t="s">
        <v>43</v>
      </c>
      <c r="D1661" s="14"/>
      <c r="E1661" s="15">
        <v>30</v>
      </c>
      <c r="F1661" s="16">
        <v>11</v>
      </c>
      <c r="G1661" s="16">
        <f>Table1[[#This Row],[QUANTITA'']]*Table1[[#This Row],[PREZZO UNITARIO]]</f>
        <v>330</v>
      </c>
      <c r="H1661" s="17">
        <f>Table1[[#This Row],[TOTALE]]*22%</f>
        <v>72.599999999999994</v>
      </c>
      <c r="K1661" s="2"/>
      <c r="L1661" s="2"/>
      <c r="M1661" s="2"/>
      <c r="N1661" s="2"/>
    </row>
    <row r="1662" spans="1:14" ht="14.25" customHeight="1">
      <c r="A1662" s="13" t="s">
        <v>728</v>
      </c>
      <c r="B1662" s="14" t="s">
        <v>8</v>
      </c>
      <c r="C1662" s="14" t="s">
        <v>1398</v>
      </c>
      <c r="D1662" s="14"/>
      <c r="E1662" s="15">
        <v>20</v>
      </c>
      <c r="F1662" s="16">
        <v>16</v>
      </c>
      <c r="G1662" s="16">
        <f>Table1[[#This Row],[QUANTITA'']]*Table1[[#This Row],[PREZZO UNITARIO]]</f>
        <v>320</v>
      </c>
      <c r="H1662" s="17">
        <f>Table1[[#This Row],[TOTALE]]*22%</f>
        <v>70.400000000000006</v>
      </c>
      <c r="K1662" s="2"/>
      <c r="L1662" s="2"/>
      <c r="M1662" s="2"/>
      <c r="N1662" s="2"/>
    </row>
    <row r="1663" spans="1:14" ht="14.25" customHeight="1">
      <c r="A1663" s="13" t="s">
        <v>728</v>
      </c>
      <c r="B1663" s="14" t="s">
        <v>8</v>
      </c>
      <c r="C1663" s="14" t="s">
        <v>1398</v>
      </c>
      <c r="D1663" s="14" t="s">
        <v>10</v>
      </c>
      <c r="E1663" s="15">
        <v>0</v>
      </c>
      <c r="F1663" s="16">
        <v>16</v>
      </c>
      <c r="G1663" s="16">
        <f>Table1[[#This Row],[QUANTITA'']]*Table1[[#This Row],[PREZZO UNITARIO]]</f>
        <v>0</v>
      </c>
      <c r="H1663" s="17">
        <f>Table1[[#This Row],[TOTALE]]*22%</f>
        <v>0</v>
      </c>
      <c r="K1663" s="2"/>
      <c r="L1663" s="2"/>
      <c r="M1663" s="2"/>
      <c r="N1663" s="2"/>
    </row>
    <row r="1664" spans="1:14" ht="14.25" customHeight="1">
      <c r="A1664" s="13" t="s">
        <v>728</v>
      </c>
      <c r="B1664" s="14" t="s">
        <v>8</v>
      </c>
      <c r="C1664" s="14" t="s">
        <v>1398</v>
      </c>
      <c r="D1664" s="14"/>
      <c r="E1664" s="15">
        <v>30</v>
      </c>
      <c r="F1664" s="16">
        <v>16</v>
      </c>
      <c r="G1664" s="16">
        <f>Table1[[#This Row],[QUANTITA'']]*Table1[[#This Row],[PREZZO UNITARIO]]</f>
        <v>480</v>
      </c>
      <c r="H1664" s="17">
        <f>Table1[[#This Row],[TOTALE]]*22%</f>
        <v>105.6</v>
      </c>
      <c r="K1664" s="2"/>
      <c r="L1664" s="2"/>
      <c r="M1664" s="2"/>
      <c r="N1664" s="2"/>
    </row>
    <row r="1665" spans="1:14" ht="14.25" customHeight="1">
      <c r="A1665" s="13" t="s">
        <v>729</v>
      </c>
      <c r="B1665" s="14" t="s">
        <v>8</v>
      </c>
      <c r="C1665" s="14" t="s">
        <v>1398</v>
      </c>
      <c r="D1665" s="14" t="s">
        <v>10</v>
      </c>
      <c r="E1665" s="15">
        <v>0</v>
      </c>
      <c r="F1665" s="16">
        <v>31</v>
      </c>
      <c r="G1665" s="16">
        <f>Table1[[#This Row],[QUANTITA'']]*Table1[[#This Row],[PREZZO UNITARIO]]</f>
        <v>0</v>
      </c>
      <c r="H1665" s="17">
        <f>Table1[[#This Row],[TOTALE]]*22%</f>
        <v>0</v>
      </c>
      <c r="K1665" s="2"/>
      <c r="L1665" s="2"/>
      <c r="M1665" s="2"/>
      <c r="N1665" s="2"/>
    </row>
    <row r="1666" spans="1:14" ht="14.25" customHeight="1">
      <c r="A1666" s="13" t="s">
        <v>729</v>
      </c>
      <c r="B1666" s="14" t="s">
        <v>8</v>
      </c>
      <c r="C1666" s="14" t="s">
        <v>1398</v>
      </c>
      <c r="D1666" s="14"/>
      <c r="E1666" s="15">
        <v>30</v>
      </c>
      <c r="F1666" s="16">
        <v>38</v>
      </c>
      <c r="G1666" s="16">
        <f>Table1[[#This Row],[QUANTITA'']]*Table1[[#This Row],[PREZZO UNITARIO]]</f>
        <v>1140</v>
      </c>
      <c r="H1666" s="17">
        <f>Table1[[#This Row],[TOTALE]]*22%</f>
        <v>250.8</v>
      </c>
      <c r="K1666" s="2"/>
      <c r="L1666" s="2"/>
      <c r="M1666" s="2"/>
      <c r="N1666" s="2"/>
    </row>
    <row r="1667" spans="1:14" ht="14.25" customHeight="1">
      <c r="A1667" s="13" t="s">
        <v>730</v>
      </c>
      <c r="B1667" s="14" t="s">
        <v>8</v>
      </c>
      <c r="C1667" s="14" t="s">
        <v>1391</v>
      </c>
      <c r="D1667" s="14"/>
      <c r="E1667" s="15">
        <v>20</v>
      </c>
      <c r="F1667" s="16">
        <v>34</v>
      </c>
      <c r="G1667" s="16">
        <f>Table1[[#This Row],[QUANTITA'']]*Table1[[#This Row],[PREZZO UNITARIO]]</f>
        <v>680</v>
      </c>
      <c r="H1667" s="17">
        <f>Table1[[#This Row],[TOTALE]]*22%</f>
        <v>149.6</v>
      </c>
      <c r="K1667" s="2"/>
      <c r="L1667" s="2"/>
      <c r="M1667" s="2"/>
      <c r="N1667" s="2"/>
    </row>
    <row r="1668" spans="1:14" ht="14.25" customHeight="1">
      <c r="A1668" s="13" t="s">
        <v>730</v>
      </c>
      <c r="B1668" s="14" t="s">
        <v>8</v>
      </c>
      <c r="C1668" s="14" t="s">
        <v>1391</v>
      </c>
      <c r="D1668" s="14"/>
      <c r="E1668" s="15">
        <v>30</v>
      </c>
      <c r="F1668" s="16">
        <v>14</v>
      </c>
      <c r="G1668" s="16">
        <f>Table1[[#This Row],[QUANTITA'']]*Table1[[#This Row],[PREZZO UNITARIO]]</f>
        <v>420</v>
      </c>
      <c r="H1668" s="17">
        <f>Table1[[#This Row],[TOTALE]]*22%</f>
        <v>92.4</v>
      </c>
      <c r="K1668" s="2"/>
      <c r="L1668" s="2"/>
      <c r="M1668" s="2"/>
      <c r="N1668" s="2"/>
    </row>
    <row r="1669" spans="1:14" ht="14.25" customHeight="1">
      <c r="A1669" s="13" t="s">
        <v>730</v>
      </c>
      <c r="B1669" s="14" t="s">
        <v>8</v>
      </c>
      <c r="C1669" s="14" t="s">
        <v>1391</v>
      </c>
      <c r="D1669" s="14" t="s">
        <v>10</v>
      </c>
      <c r="E1669" s="15">
        <v>0</v>
      </c>
      <c r="F1669" s="16">
        <v>10</v>
      </c>
      <c r="G1669" s="16">
        <f>Table1[[#This Row],[QUANTITA'']]*Table1[[#This Row],[PREZZO UNITARIO]]</f>
        <v>0</v>
      </c>
      <c r="H1669" s="17">
        <f>Table1[[#This Row],[TOTALE]]*22%</f>
        <v>0</v>
      </c>
      <c r="K1669" s="2"/>
      <c r="L1669" s="2"/>
      <c r="M1669" s="2"/>
      <c r="N1669" s="2"/>
    </row>
    <row r="1670" spans="1:14" ht="14.25" customHeight="1">
      <c r="A1670" s="13" t="s">
        <v>731</v>
      </c>
      <c r="B1670" s="14" t="s">
        <v>8</v>
      </c>
      <c r="C1670" s="14" t="s">
        <v>1400</v>
      </c>
      <c r="D1670" s="14" t="s">
        <v>10</v>
      </c>
      <c r="E1670" s="15">
        <v>0</v>
      </c>
      <c r="F1670" s="16">
        <v>28</v>
      </c>
      <c r="G1670" s="16">
        <f>Table1[[#This Row],[QUANTITA'']]*Table1[[#This Row],[PREZZO UNITARIO]]</f>
        <v>0</v>
      </c>
      <c r="H1670" s="17">
        <f>Table1[[#This Row],[TOTALE]]*22%</f>
        <v>0</v>
      </c>
      <c r="K1670" s="2"/>
      <c r="L1670" s="2"/>
      <c r="M1670" s="2"/>
      <c r="N1670" s="2"/>
    </row>
    <row r="1671" spans="1:14" ht="14.25" customHeight="1">
      <c r="A1671" s="13" t="s">
        <v>731</v>
      </c>
      <c r="B1671" s="14" t="s">
        <v>8</v>
      </c>
      <c r="C1671" s="14" t="s">
        <v>1400</v>
      </c>
      <c r="D1671" s="14"/>
      <c r="E1671" s="15">
        <v>20</v>
      </c>
      <c r="F1671" s="16">
        <v>25</v>
      </c>
      <c r="G1671" s="16">
        <f>Table1[[#This Row],[QUANTITA'']]*Table1[[#This Row],[PREZZO UNITARIO]]</f>
        <v>500</v>
      </c>
      <c r="H1671" s="17">
        <f>Table1[[#This Row],[TOTALE]]*22%</f>
        <v>110</v>
      </c>
      <c r="K1671" s="2"/>
      <c r="L1671" s="2"/>
      <c r="M1671" s="2"/>
      <c r="N1671" s="2"/>
    </row>
    <row r="1672" spans="1:14" ht="14.25" customHeight="1">
      <c r="A1672" s="13" t="s">
        <v>731</v>
      </c>
      <c r="B1672" s="14" t="s">
        <v>8</v>
      </c>
      <c r="C1672" s="14" t="s">
        <v>1400</v>
      </c>
      <c r="D1672" s="14"/>
      <c r="E1672" s="15">
        <v>30</v>
      </c>
      <c r="F1672" s="16">
        <v>14</v>
      </c>
      <c r="G1672" s="16">
        <f>Table1[[#This Row],[QUANTITA'']]*Table1[[#This Row],[PREZZO UNITARIO]]</f>
        <v>420</v>
      </c>
      <c r="H1672" s="17">
        <f>Table1[[#This Row],[TOTALE]]*22%</f>
        <v>92.4</v>
      </c>
      <c r="K1672" s="2"/>
      <c r="L1672" s="2"/>
      <c r="M1672" s="2"/>
      <c r="N1672" s="2"/>
    </row>
    <row r="1673" spans="1:14" ht="14.25" customHeight="1">
      <c r="A1673" s="13" t="s">
        <v>732</v>
      </c>
      <c r="B1673" s="14" t="s">
        <v>8</v>
      </c>
      <c r="C1673" s="14" t="s">
        <v>70</v>
      </c>
      <c r="D1673" s="14" t="s">
        <v>10</v>
      </c>
      <c r="E1673" s="15">
        <v>0</v>
      </c>
      <c r="F1673" s="16">
        <v>31</v>
      </c>
      <c r="G1673" s="16">
        <f>Table1[[#This Row],[QUANTITA'']]*Table1[[#This Row],[PREZZO UNITARIO]]</f>
        <v>0</v>
      </c>
      <c r="H1673" s="17">
        <f>Table1[[#This Row],[TOTALE]]*22%</f>
        <v>0</v>
      </c>
      <c r="K1673" s="2"/>
      <c r="L1673" s="2"/>
      <c r="M1673" s="2"/>
      <c r="N1673" s="2"/>
    </row>
    <row r="1674" spans="1:14" ht="14.25" customHeight="1">
      <c r="A1674" s="13" t="s">
        <v>733</v>
      </c>
      <c r="B1674" s="14" t="s">
        <v>8</v>
      </c>
      <c r="C1674" s="14" t="s">
        <v>1399</v>
      </c>
      <c r="D1674" s="14"/>
      <c r="E1674" s="15">
        <v>30</v>
      </c>
      <c r="F1674" s="16">
        <v>13</v>
      </c>
      <c r="G1674" s="16">
        <f>Table1[[#This Row],[QUANTITA'']]*Table1[[#This Row],[PREZZO UNITARIO]]</f>
        <v>390</v>
      </c>
      <c r="H1674" s="17">
        <f>Table1[[#This Row],[TOTALE]]*22%</f>
        <v>85.8</v>
      </c>
      <c r="K1674" s="2"/>
      <c r="L1674" s="2"/>
      <c r="M1674" s="2"/>
      <c r="N1674" s="2"/>
    </row>
    <row r="1675" spans="1:14" ht="14.25" customHeight="1">
      <c r="A1675" s="13" t="s">
        <v>733</v>
      </c>
      <c r="B1675" s="14" t="s">
        <v>8</v>
      </c>
      <c r="C1675" s="14" t="s">
        <v>1399</v>
      </c>
      <c r="D1675" s="14"/>
      <c r="E1675" s="15">
        <v>20</v>
      </c>
      <c r="F1675" s="16">
        <v>30</v>
      </c>
      <c r="G1675" s="16">
        <f>Table1[[#This Row],[QUANTITA'']]*Table1[[#This Row],[PREZZO UNITARIO]]</f>
        <v>600</v>
      </c>
      <c r="H1675" s="17">
        <f>Table1[[#This Row],[TOTALE]]*22%</f>
        <v>132</v>
      </c>
      <c r="K1675" s="2"/>
      <c r="L1675" s="2"/>
      <c r="M1675" s="2"/>
      <c r="N1675" s="2"/>
    </row>
    <row r="1676" spans="1:14" ht="14.25" customHeight="1">
      <c r="A1676" s="13" t="s">
        <v>734</v>
      </c>
      <c r="B1676" s="14" t="s">
        <v>8</v>
      </c>
      <c r="C1676" s="14" t="s">
        <v>1391</v>
      </c>
      <c r="D1676" s="14" t="s">
        <v>10</v>
      </c>
      <c r="E1676" s="15">
        <v>0</v>
      </c>
      <c r="F1676" s="16">
        <v>33</v>
      </c>
      <c r="G1676" s="16">
        <f>Table1[[#This Row],[QUANTITA'']]*Table1[[#This Row],[PREZZO UNITARIO]]</f>
        <v>0</v>
      </c>
      <c r="H1676" s="17">
        <f>Table1[[#This Row],[TOTALE]]*22%</f>
        <v>0</v>
      </c>
      <c r="K1676" s="2"/>
      <c r="L1676" s="2"/>
      <c r="M1676" s="2"/>
      <c r="N1676" s="2"/>
    </row>
    <row r="1677" spans="1:14" ht="14.25" customHeight="1">
      <c r="A1677" s="13" t="s">
        <v>734</v>
      </c>
      <c r="B1677" s="14" t="s">
        <v>8</v>
      </c>
      <c r="C1677" s="14" t="s">
        <v>1391</v>
      </c>
      <c r="D1677" s="14"/>
      <c r="E1677" s="15">
        <v>30</v>
      </c>
      <c r="F1677" s="16">
        <v>18</v>
      </c>
      <c r="G1677" s="16">
        <f>Table1[[#This Row],[QUANTITA'']]*Table1[[#This Row],[PREZZO UNITARIO]]</f>
        <v>540</v>
      </c>
      <c r="H1677" s="17">
        <f>Table1[[#This Row],[TOTALE]]*22%</f>
        <v>118.8</v>
      </c>
      <c r="K1677" s="2"/>
      <c r="L1677" s="2"/>
      <c r="M1677" s="2"/>
      <c r="N1677" s="2"/>
    </row>
    <row r="1678" spans="1:14" ht="14.25" customHeight="1">
      <c r="A1678" s="13" t="s">
        <v>734</v>
      </c>
      <c r="B1678" s="14" t="s">
        <v>8</v>
      </c>
      <c r="C1678" s="14" t="s">
        <v>1391</v>
      </c>
      <c r="D1678" s="14"/>
      <c r="E1678" s="15">
        <v>20</v>
      </c>
      <c r="F1678" s="16">
        <v>38</v>
      </c>
      <c r="G1678" s="16">
        <f>Table1[[#This Row],[QUANTITA'']]*Table1[[#This Row],[PREZZO UNITARIO]]</f>
        <v>760</v>
      </c>
      <c r="H1678" s="17">
        <f>Table1[[#This Row],[TOTALE]]*22%</f>
        <v>167.2</v>
      </c>
      <c r="K1678" s="2"/>
      <c r="L1678" s="2"/>
      <c r="M1678" s="2"/>
      <c r="N1678" s="2"/>
    </row>
    <row r="1679" spans="1:14" ht="14.25" customHeight="1">
      <c r="A1679" s="13" t="s">
        <v>735</v>
      </c>
      <c r="B1679" s="14" t="s">
        <v>8</v>
      </c>
      <c r="C1679" s="14" t="s">
        <v>1398</v>
      </c>
      <c r="D1679" s="14"/>
      <c r="E1679" s="15">
        <v>20</v>
      </c>
      <c r="F1679" s="16">
        <v>29</v>
      </c>
      <c r="G1679" s="16">
        <f>Table1[[#This Row],[QUANTITA'']]*Table1[[#This Row],[PREZZO UNITARIO]]</f>
        <v>580</v>
      </c>
      <c r="H1679" s="17">
        <f>Table1[[#This Row],[TOTALE]]*22%</f>
        <v>127.6</v>
      </c>
      <c r="K1679" s="2"/>
      <c r="L1679" s="2"/>
      <c r="M1679" s="2"/>
      <c r="N1679" s="2"/>
    </row>
    <row r="1680" spans="1:14" ht="14.25" customHeight="1">
      <c r="A1680" s="13" t="s">
        <v>735</v>
      </c>
      <c r="B1680" s="14" t="s">
        <v>8</v>
      </c>
      <c r="C1680" s="14" t="s">
        <v>1398</v>
      </c>
      <c r="D1680" s="14"/>
      <c r="E1680" s="15">
        <v>30</v>
      </c>
      <c r="F1680" s="16">
        <v>30</v>
      </c>
      <c r="G1680" s="16">
        <f>Table1[[#This Row],[QUANTITA'']]*Table1[[#This Row],[PREZZO UNITARIO]]</f>
        <v>900</v>
      </c>
      <c r="H1680" s="17">
        <f>Table1[[#This Row],[TOTALE]]*22%</f>
        <v>198</v>
      </c>
      <c r="K1680" s="2"/>
      <c r="L1680" s="2"/>
      <c r="M1680" s="2"/>
      <c r="N1680" s="2"/>
    </row>
    <row r="1681" spans="1:14" ht="14.25" customHeight="1">
      <c r="A1681" s="13" t="s">
        <v>735</v>
      </c>
      <c r="B1681" s="14" t="s">
        <v>8</v>
      </c>
      <c r="C1681" s="14" t="s">
        <v>1398</v>
      </c>
      <c r="D1681" s="14" t="s">
        <v>10</v>
      </c>
      <c r="E1681" s="15">
        <v>0</v>
      </c>
      <c r="F1681" s="16">
        <v>17</v>
      </c>
      <c r="G1681" s="16">
        <f>Table1[[#This Row],[QUANTITA'']]*Table1[[#This Row],[PREZZO UNITARIO]]</f>
        <v>0</v>
      </c>
      <c r="H1681" s="17">
        <f>Table1[[#This Row],[TOTALE]]*22%</f>
        <v>0</v>
      </c>
      <c r="K1681" s="2"/>
      <c r="L1681" s="2"/>
      <c r="M1681" s="2"/>
      <c r="N1681" s="2"/>
    </row>
    <row r="1682" spans="1:14" ht="14.25" customHeight="1">
      <c r="A1682" s="13" t="s">
        <v>736</v>
      </c>
      <c r="B1682" s="14" t="s">
        <v>8</v>
      </c>
      <c r="C1682" s="14" t="s">
        <v>1398</v>
      </c>
      <c r="D1682" s="14" t="s">
        <v>10</v>
      </c>
      <c r="E1682" s="15">
        <v>0</v>
      </c>
      <c r="F1682" s="16">
        <v>28</v>
      </c>
      <c r="G1682" s="16">
        <f>Table1[[#This Row],[QUANTITA'']]*Table1[[#This Row],[PREZZO UNITARIO]]</f>
        <v>0</v>
      </c>
      <c r="H1682" s="17">
        <f>Table1[[#This Row],[TOTALE]]*22%</f>
        <v>0</v>
      </c>
      <c r="K1682" s="2"/>
      <c r="L1682" s="2"/>
      <c r="M1682" s="2"/>
      <c r="N1682" s="2"/>
    </row>
    <row r="1683" spans="1:14" ht="14.25" customHeight="1">
      <c r="A1683" s="13" t="s">
        <v>736</v>
      </c>
      <c r="B1683" s="14" t="s">
        <v>8</v>
      </c>
      <c r="C1683" s="14" t="s">
        <v>1398</v>
      </c>
      <c r="D1683" s="14"/>
      <c r="E1683" s="15">
        <v>30</v>
      </c>
      <c r="F1683" s="16">
        <v>18</v>
      </c>
      <c r="G1683" s="16">
        <f>Table1[[#This Row],[QUANTITA'']]*Table1[[#This Row],[PREZZO UNITARIO]]</f>
        <v>540</v>
      </c>
      <c r="H1683" s="17">
        <f>Table1[[#This Row],[TOTALE]]*22%</f>
        <v>118.8</v>
      </c>
      <c r="K1683" s="2"/>
      <c r="L1683" s="2"/>
      <c r="M1683" s="2"/>
      <c r="N1683" s="2"/>
    </row>
    <row r="1684" spans="1:14" ht="14.25" customHeight="1">
      <c r="A1684" s="13" t="s">
        <v>737</v>
      </c>
      <c r="B1684" s="14" t="s">
        <v>8</v>
      </c>
      <c r="C1684" s="14" t="s">
        <v>1391</v>
      </c>
      <c r="D1684" s="14" t="s">
        <v>10</v>
      </c>
      <c r="E1684" s="15">
        <v>0</v>
      </c>
      <c r="F1684" s="16">
        <v>22</v>
      </c>
      <c r="G1684" s="16">
        <f>Table1[[#This Row],[QUANTITA'']]*Table1[[#This Row],[PREZZO UNITARIO]]</f>
        <v>0</v>
      </c>
      <c r="H1684" s="17">
        <f>Table1[[#This Row],[TOTALE]]*22%</f>
        <v>0</v>
      </c>
      <c r="K1684" s="2"/>
      <c r="L1684" s="2"/>
      <c r="M1684" s="2"/>
      <c r="N1684" s="2"/>
    </row>
    <row r="1685" spans="1:14" ht="14.25" customHeight="1">
      <c r="A1685" s="13" t="s">
        <v>737</v>
      </c>
      <c r="B1685" s="14" t="s">
        <v>8</v>
      </c>
      <c r="C1685" s="14" t="s">
        <v>1391</v>
      </c>
      <c r="D1685" s="14"/>
      <c r="E1685" s="15">
        <v>20</v>
      </c>
      <c r="F1685" s="16">
        <v>15</v>
      </c>
      <c r="G1685" s="16">
        <f>Table1[[#This Row],[QUANTITA'']]*Table1[[#This Row],[PREZZO UNITARIO]]</f>
        <v>300</v>
      </c>
      <c r="H1685" s="17">
        <f>Table1[[#This Row],[TOTALE]]*22%</f>
        <v>66</v>
      </c>
      <c r="K1685" s="2"/>
      <c r="L1685" s="2"/>
      <c r="M1685" s="2"/>
      <c r="N1685" s="2"/>
    </row>
    <row r="1686" spans="1:14" ht="14.25" customHeight="1">
      <c r="A1686" s="13" t="s">
        <v>738</v>
      </c>
      <c r="B1686" s="14" t="s">
        <v>8</v>
      </c>
      <c r="C1686" s="14" t="s">
        <v>1398</v>
      </c>
      <c r="D1686" s="14"/>
      <c r="E1686" s="15">
        <v>20</v>
      </c>
      <c r="F1686" s="16">
        <v>28</v>
      </c>
      <c r="G1686" s="16">
        <f>Table1[[#This Row],[QUANTITA'']]*Table1[[#This Row],[PREZZO UNITARIO]]</f>
        <v>560</v>
      </c>
      <c r="H1686" s="17">
        <f>Table1[[#This Row],[TOTALE]]*22%</f>
        <v>123.2</v>
      </c>
      <c r="K1686" s="2"/>
      <c r="L1686" s="2"/>
      <c r="M1686" s="2"/>
      <c r="N1686" s="2"/>
    </row>
    <row r="1687" spans="1:14" ht="14.25" customHeight="1">
      <c r="A1687" s="13" t="s">
        <v>738</v>
      </c>
      <c r="B1687" s="14" t="s">
        <v>8</v>
      </c>
      <c r="C1687" s="14" t="s">
        <v>1398</v>
      </c>
      <c r="D1687" s="14" t="s">
        <v>10</v>
      </c>
      <c r="E1687" s="15">
        <v>0</v>
      </c>
      <c r="F1687" s="16">
        <v>35</v>
      </c>
      <c r="G1687" s="16">
        <f>Table1[[#This Row],[QUANTITA'']]*Table1[[#This Row],[PREZZO UNITARIO]]</f>
        <v>0</v>
      </c>
      <c r="H1687" s="17">
        <f>Table1[[#This Row],[TOTALE]]*22%</f>
        <v>0</v>
      </c>
      <c r="K1687" s="2"/>
      <c r="L1687" s="2"/>
      <c r="M1687" s="2"/>
      <c r="N1687" s="2"/>
    </row>
    <row r="1688" spans="1:14" ht="14.25" customHeight="1">
      <c r="A1688" s="13" t="s">
        <v>738</v>
      </c>
      <c r="B1688" s="14" t="s">
        <v>8</v>
      </c>
      <c r="C1688" s="14" t="s">
        <v>1398</v>
      </c>
      <c r="D1688" s="14"/>
      <c r="E1688" s="15">
        <v>30</v>
      </c>
      <c r="F1688" s="16">
        <v>31</v>
      </c>
      <c r="G1688" s="16">
        <f>Table1[[#This Row],[QUANTITA'']]*Table1[[#This Row],[PREZZO UNITARIO]]</f>
        <v>930</v>
      </c>
      <c r="H1688" s="17">
        <f>Table1[[#This Row],[TOTALE]]*22%</f>
        <v>204.6</v>
      </c>
      <c r="K1688" s="2"/>
      <c r="L1688" s="2"/>
      <c r="M1688" s="2"/>
      <c r="N1688" s="2"/>
    </row>
    <row r="1689" spans="1:14" ht="14.25" customHeight="1">
      <c r="A1689" s="13" t="s">
        <v>739</v>
      </c>
      <c r="B1689" s="14" t="s">
        <v>8</v>
      </c>
      <c r="C1689" s="14" t="s">
        <v>1398</v>
      </c>
      <c r="D1689" s="14" t="s">
        <v>10</v>
      </c>
      <c r="E1689" s="15">
        <v>0</v>
      </c>
      <c r="F1689" s="16">
        <v>37</v>
      </c>
      <c r="G1689" s="16">
        <f>Table1[[#This Row],[QUANTITA'']]*Table1[[#This Row],[PREZZO UNITARIO]]</f>
        <v>0</v>
      </c>
      <c r="H1689" s="17">
        <f>Table1[[#This Row],[TOTALE]]*22%</f>
        <v>0</v>
      </c>
      <c r="K1689" s="2"/>
      <c r="L1689" s="2"/>
      <c r="M1689" s="2"/>
      <c r="N1689" s="2"/>
    </row>
    <row r="1690" spans="1:14" ht="14.25" customHeight="1">
      <c r="A1690" s="13" t="s">
        <v>739</v>
      </c>
      <c r="B1690" s="14" t="s">
        <v>8</v>
      </c>
      <c r="C1690" s="14" t="s">
        <v>1398</v>
      </c>
      <c r="D1690" s="14"/>
      <c r="E1690" s="15">
        <v>30</v>
      </c>
      <c r="F1690" s="16">
        <v>24</v>
      </c>
      <c r="G1690" s="16">
        <f>Table1[[#This Row],[QUANTITA'']]*Table1[[#This Row],[PREZZO UNITARIO]]</f>
        <v>720</v>
      </c>
      <c r="H1690" s="17">
        <f>Table1[[#This Row],[TOTALE]]*22%</f>
        <v>158.4</v>
      </c>
      <c r="K1690" s="2"/>
      <c r="L1690" s="2"/>
      <c r="M1690" s="2"/>
      <c r="N1690" s="2"/>
    </row>
    <row r="1691" spans="1:14" ht="14.25" customHeight="1">
      <c r="A1691" s="13" t="s">
        <v>740</v>
      </c>
      <c r="B1691" s="14" t="s">
        <v>8</v>
      </c>
      <c r="C1691" s="14" t="s">
        <v>1393</v>
      </c>
      <c r="D1691" s="14" t="s">
        <v>10</v>
      </c>
      <c r="E1691" s="15">
        <v>0</v>
      </c>
      <c r="F1691" s="16">
        <v>39</v>
      </c>
      <c r="G1691" s="16">
        <f>Table1[[#This Row],[QUANTITA'']]*Table1[[#This Row],[PREZZO UNITARIO]]</f>
        <v>0</v>
      </c>
      <c r="H1691" s="17">
        <f>Table1[[#This Row],[TOTALE]]*22%</f>
        <v>0</v>
      </c>
      <c r="K1691" s="2"/>
      <c r="L1691" s="2"/>
      <c r="M1691" s="2"/>
      <c r="N1691" s="2"/>
    </row>
    <row r="1692" spans="1:14" ht="14.25" customHeight="1">
      <c r="A1692" s="13" t="s">
        <v>741</v>
      </c>
      <c r="B1692" s="14" t="s">
        <v>8</v>
      </c>
      <c r="C1692" s="14" t="s">
        <v>1398</v>
      </c>
      <c r="D1692" s="14" t="s">
        <v>10</v>
      </c>
      <c r="E1692" s="15">
        <v>0</v>
      </c>
      <c r="F1692" s="16">
        <v>37</v>
      </c>
      <c r="G1692" s="16">
        <f>Table1[[#This Row],[QUANTITA'']]*Table1[[#This Row],[PREZZO UNITARIO]]</f>
        <v>0</v>
      </c>
      <c r="H1692" s="17">
        <f>Table1[[#This Row],[TOTALE]]*22%</f>
        <v>0</v>
      </c>
      <c r="K1692" s="2"/>
      <c r="L1692" s="2"/>
      <c r="M1692" s="2"/>
      <c r="N1692" s="2"/>
    </row>
    <row r="1693" spans="1:14" ht="14.25" customHeight="1">
      <c r="A1693" s="13" t="s">
        <v>741</v>
      </c>
      <c r="B1693" s="14" t="s">
        <v>8</v>
      </c>
      <c r="C1693" s="14" t="s">
        <v>1398</v>
      </c>
      <c r="D1693" s="14"/>
      <c r="E1693" s="15">
        <v>20</v>
      </c>
      <c r="F1693" s="16">
        <v>28</v>
      </c>
      <c r="G1693" s="16">
        <f>Table1[[#This Row],[QUANTITA'']]*Table1[[#This Row],[PREZZO UNITARIO]]</f>
        <v>560</v>
      </c>
      <c r="H1693" s="17">
        <f>Table1[[#This Row],[TOTALE]]*22%</f>
        <v>123.2</v>
      </c>
      <c r="K1693" s="2"/>
      <c r="L1693" s="2"/>
      <c r="M1693" s="2"/>
      <c r="N1693" s="2"/>
    </row>
    <row r="1694" spans="1:14" ht="14.25" customHeight="1">
      <c r="A1694" s="13" t="s">
        <v>741</v>
      </c>
      <c r="B1694" s="14" t="s">
        <v>8</v>
      </c>
      <c r="C1694" s="14" t="s">
        <v>1398</v>
      </c>
      <c r="D1694" s="14"/>
      <c r="E1694" s="15">
        <v>30</v>
      </c>
      <c r="F1694" s="16">
        <v>21</v>
      </c>
      <c r="G1694" s="16">
        <f>Table1[[#This Row],[QUANTITA'']]*Table1[[#This Row],[PREZZO UNITARIO]]</f>
        <v>630</v>
      </c>
      <c r="H1694" s="17">
        <f>Table1[[#This Row],[TOTALE]]*22%</f>
        <v>138.6</v>
      </c>
      <c r="K1694" s="2"/>
      <c r="L1694" s="2"/>
      <c r="M1694" s="2"/>
      <c r="N1694" s="2"/>
    </row>
    <row r="1695" spans="1:14" ht="14.25" customHeight="1">
      <c r="A1695" s="13" t="s">
        <v>742</v>
      </c>
      <c r="B1695" s="14" t="s">
        <v>8</v>
      </c>
      <c r="C1695" s="14" t="s">
        <v>1398</v>
      </c>
      <c r="D1695" s="14" t="s">
        <v>10</v>
      </c>
      <c r="E1695" s="15">
        <v>0</v>
      </c>
      <c r="F1695" s="16">
        <v>24</v>
      </c>
      <c r="G1695" s="16">
        <f>Table1[[#This Row],[QUANTITA'']]*Table1[[#This Row],[PREZZO UNITARIO]]</f>
        <v>0</v>
      </c>
      <c r="H1695" s="17">
        <f>Table1[[#This Row],[TOTALE]]*22%</f>
        <v>0</v>
      </c>
      <c r="K1695" s="2"/>
      <c r="L1695" s="2"/>
      <c r="M1695" s="2"/>
      <c r="N1695" s="2"/>
    </row>
    <row r="1696" spans="1:14" ht="14.25" customHeight="1">
      <c r="A1696" s="13" t="s">
        <v>742</v>
      </c>
      <c r="B1696" s="14" t="s">
        <v>8</v>
      </c>
      <c r="C1696" s="14" t="s">
        <v>1398</v>
      </c>
      <c r="D1696" s="14"/>
      <c r="E1696" s="15">
        <v>30</v>
      </c>
      <c r="F1696" s="16">
        <v>39</v>
      </c>
      <c r="G1696" s="16">
        <f>Table1[[#This Row],[QUANTITA'']]*Table1[[#This Row],[PREZZO UNITARIO]]</f>
        <v>1170</v>
      </c>
      <c r="H1696" s="17">
        <f>Table1[[#This Row],[TOTALE]]*22%</f>
        <v>257.39999999999998</v>
      </c>
      <c r="K1696" s="2"/>
      <c r="L1696" s="2"/>
      <c r="M1696" s="2"/>
      <c r="N1696" s="2"/>
    </row>
    <row r="1697" spans="1:14" ht="14.25" customHeight="1">
      <c r="A1697" s="13" t="s">
        <v>743</v>
      </c>
      <c r="B1697" s="14" t="s">
        <v>8</v>
      </c>
      <c r="C1697" s="14" t="s">
        <v>1393</v>
      </c>
      <c r="D1697" s="14" t="s">
        <v>10</v>
      </c>
      <c r="E1697" s="15">
        <v>0</v>
      </c>
      <c r="F1697" s="16">
        <v>32</v>
      </c>
      <c r="G1697" s="16">
        <f>Table1[[#This Row],[QUANTITA'']]*Table1[[#This Row],[PREZZO UNITARIO]]</f>
        <v>0</v>
      </c>
      <c r="H1697" s="17">
        <f>Table1[[#This Row],[TOTALE]]*22%</f>
        <v>0</v>
      </c>
      <c r="K1697" s="2"/>
      <c r="L1697" s="2"/>
      <c r="M1697" s="2"/>
      <c r="N1697" s="2"/>
    </row>
    <row r="1698" spans="1:14" ht="14.25" customHeight="1">
      <c r="A1698" s="13" t="s">
        <v>744</v>
      </c>
      <c r="B1698" s="14" t="s">
        <v>8</v>
      </c>
      <c r="C1698" s="14" t="s">
        <v>1398</v>
      </c>
      <c r="D1698" s="14"/>
      <c r="E1698" s="15">
        <v>30</v>
      </c>
      <c r="F1698" s="16">
        <v>25</v>
      </c>
      <c r="G1698" s="16">
        <f>Table1[[#This Row],[QUANTITA'']]*Table1[[#This Row],[PREZZO UNITARIO]]</f>
        <v>750</v>
      </c>
      <c r="H1698" s="17">
        <f>Table1[[#This Row],[TOTALE]]*22%</f>
        <v>165</v>
      </c>
      <c r="K1698" s="2"/>
      <c r="L1698" s="2"/>
      <c r="M1698" s="2"/>
      <c r="N1698" s="2"/>
    </row>
    <row r="1699" spans="1:14" ht="14.25" customHeight="1">
      <c r="A1699" s="13" t="s">
        <v>744</v>
      </c>
      <c r="B1699" s="14" t="s">
        <v>8</v>
      </c>
      <c r="C1699" s="14" t="s">
        <v>1398</v>
      </c>
      <c r="D1699" s="14" t="s">
        <v>10</v>
      </c>
      <c r="E1699" s="15">
        <v>0</v>
      </c>
      <c r="F1699" s="16">
        <v>34</v>
      </c>
      <c r="G1699" s="16">
        <f>Table1[[#This Row],[QUANTITA'']]*Table1[[#This Row],[PREZZO UNITARIO]]</f>
        <v>0</v>
      </c>
      <c r="H1699" s="17">
        <f>Table1[[#This Row],[TOTALE]]*22%</f>
        <v>0</v>
      </c>
      <c r="K1699" s="2"/>
      <c r="L1699" s="2"/>
      <c r="M1699" s="2"/>
      <c r="N1699" s="2"/>
    </row>
    <row r="1700" spans="1:14" ht="14.25" customHeight="1">
      <c r="A1700" s="13" t="s">
        <v>745</v>
      </c>
      <c r="B1700" s="14" t="s">
        <v>8</v>
      </c>
      <c r="C1700" s="14" t="s">
        <v>1399</v>
      </c>
      <c r="D1700" s="14"/>
      <c r="E1700" s="15">
        <v>20</v>
      </c>
      <c r="F1700" s="16">
        <v>20</v>
      </c>
      <c r="G1700" s="16">
        <f>Table1[[#This Row],[QUANTITA'']]*Table1[[#This Row],[PREZZO UNITARIO]]</f>
        <v>400</v>
      </c>
      <c r="H1700" s="17">
        <f>Table1[[#This Row],[TOTALE]]*22%</f>
        <v>88</v>
      </c>
      <c r="K1700" s="2"/>
      <c r="L1700" s="2"/>
      <c r="M1700" s="2"/>
      <c r="N1700" s="2"/>
    </row>
    <row r="1701" spans="1:14" ht="14.25" customHeight="1">
      <c r="A1701" s="13" t="s">
        <v>746</v>
      </c>
      <c r="B1701" s="14" t="s">
        <v>8</v>
      </c>
      <c r="C1701" s="14" t="s">
        <v>1391</v>
      </c>
      <c r="D1701" s="14"/>
      <c r="E1701" s="15">
        <v>30</v>
      </c>
      <c r="F1701" s="16">
        <v>36</v>
      </c>
      <c r="G1701" s="16">
        <f>Table1[[#This Row],[QUANTITA'']]*Table1[[#This Row],[PREZZO UNITARIO]]</f>
        <v>1080</v>
      </c>
      <c r="H1701" s="17">
        <f>Table1[[#This Row],[TOTALE]]*22%</f>
        <v>237.6</v>
      </c>
      <c r="K1701" s="2"/>
      <c r="L1701" s="2"/>
      <c r="M1701" s="2"/>
      <c r="N1701" s="2"/>
    </row>
    <row r="1702" spans="1:14" ht="14.25" customHeight="1">
      <c r="A1702" s="13" t="s">
        <v>746</v>
      </c>
      <c r="B1702" s="14" t="s">
        <v>8</v>
      </c>
      <c r="C1702" s="14" t="s">
        <v>1391</v>
      </c>
      <c r="D1702" s="14" t="s">
        <v>10</v>
      </c>
      <c r="E1702" s="15">
        <v>0</v>
      </c>
      <c r="F1702" s="16">
        <v>22</v>
      </c>
      <c r="G1702" s="16">
        <f>Table1[[#This Row],[QUANTITA'']]*Table1[[#This Row],[PREZZO UNITARIO]]</f>
        <v>0</v>
      </c>
      <c r="H1702" s="17">
        <f>Table1[[#This Row],[TOTALE]]*22%</f>
        <v>0</v>
      </c>
      <c r="K1702" s="2"/>
      <c r="L1702" s="2"/>
      <c r="M1702" s="2"/>
      <c r="N1702" s="2"/>
    </row>
    <row r="1703" spans="1:14" ht="14.25" customHeight="1">
      <c r="A1703" s="13" t="s">
        <v>746</v>
      </c>
      <c r="B1703" s="14" t="s">
        <v>8</v>
      </c>
      <c r="C1703" s="14" t="s">
        <v>1391</v>
      </c>
      <c r="D1703" s="14"/>
      <c r="E1703" s="15">
        <v>20</v>
      </c>
      <c r="F1703" s="16">
        <v>19</v>
      </c>
      <c r="G1703" s="16">
        <f>Table1[[#This Row],[QUANTITA'']]*Table1[[#This Row],[PREZZO UNITARIO]]</f>
        <v>380</v>
      </c>
      <c r="H1703" s="17">
        <f>Table1[[#This Row],[TOTALE]]*22%</f>
        <v>83.6</v>
      </c>
      <c r="K1703" s="2"/>
      <c r="L1703" s="2"/>
      <c r="M1703" s="2"/>
      <c r="N1703" s="2"/>
    </row>
    <row r="1704" spans="1:14" ht="14.25" customHeight="1">
      <c r="A1704" s="13" t="s">
        <v>747</v>
      </c>
      <c r="B1704" s="14" t="s">
        <v>8</v>
      </c>
      <c r="C1704" s="14" t="s">
        <v>1402</v>
      </c>
      <c r="D1704" s="14" t="s">
        <v>10</v>
      </c>
      <c r="E1704" s="15">
        <v>0</v>
      </c>
      <c r="F1704" s="16">
        <v>22</v>
      </c>
      <c r="G1704" s="16">
        <f>Table1[[#This Row],[QUANTITA'']]*Table1[[#This Row],[PREZZO UNITARIO]]</f>
        <v>0</v>
      </c>
      <c r="H1704" s="17">
        <f>Table1[[#This Row],[TOTALE]]*22%</f>
        <v>0</v>
      </c>
      <c r="K1704" s="2"/>
      <c r="L1704" s="2"/>
      <c r="M1704" s="2"/>
      <c r="N1704" s="2"/>
    </row>
    <row r="1705" spans="1:14" ht="14.25" customHeight="1">
      <c r="A1705" s="13" t="s">
        <v>747</v>
      </c>
      <c r="B1705" s="14" t="s">
        <v>8</v>
      </c>
      <c r="C1705" s="14" t="s">
        <v>1402</v>
      </c>
      <c r="D1705" s="14"/>
      <c r="E1705" s="15">
        <v>20</v>
      </c>
      <c r="F1705" s="16">
        <v>17</v>
      </c>
      <c r="G1705" s="16">
        <f>Table1[[#This Row],[QUANTITA'']]*Table1[[#This Row],[PREZZO UNITARIO]]</f>
        <v>340</v>
      </c>
      <c r="H1705" s="17">
        <f>Table1[[#This Row],[TOTALE]]*22%</f>
        <v>74.8</v>
      </c>
      <c r="K1705" s="2"/>
      <c r="L1705" s="2"/>
      <c r="M1705" s="2"/>
      <c r="N1705" s="2"/>
    </row>
    <row r="1706" spans="1:14" ht="14.25" customHeight="1">
      <c r="A1706" s="13" t="s">
        <v>747</v>
      </c>
      <c r="B1706" s="14" t="s">
        <v>8</v>
      </c>
      <c r="C1706" s="14" t="s">
        <v>1402</v>
      </c>
      <c r="D1706" s="14"/>
      <c r="E1706" s="15">
        <v>30</v>
      </c>
      <c r="F1706" s="16">
        <v>17</v>
      </c>
      <c r="G1706" s="16">
        <f>Table1[[#This Row],[QUANTITA'']]*Table1[[#This Row],[PREZZO UNITARIO]]</f>
        <v>510</v>
      </c>
      <c r="H1706" s="17">
        <f>Table1[[#This Row],[TOTALE]]*22%</f>
        <v>112.2</v>
      </c>
      <c r="K1706" s="2"/>
      <c r="L1706" s="2"/>
      <c r="M1706" s="2"/>
      <c r="N1706" s="2"/>
    </row>
    <row r="1707" spans="1:14" ht="14.25" customHeight="1">
      <c r="A1707" s="13" t="s">
        <v>748</v>
      </c>
      <c r="B1707" s="14" t="s">
        <v>8</v>
      </c>
      <c r="C1707" s="14" t="s">
        <v>1402</v>
      </c>
      <c r="D1707" s="14"/>
      <c r="E1707" s="15">
        <v>30</v>
      </c>
      <c r="F1707" s="16">
        <v>13</v>
      </c>
      <c r="G1707" s="16">
        <f>Table1[[#This Row],[QUANTITA'']]*Table1[[#This Row],[PREZZO UNITARIO]]</f>
        <v>390</v>
      </c>
      <c r="H1707" s="17">
        <f>Table1[[#This Row],[TOTALE]]*22%</f>
        <v>85.8</v>
      </c>
      <c r="K1707" s="2"/>
      <c r="L1707" s="2"/>
      <c r="M1707" s="2"/>
      <c r="N1707" s="2"/>
    </row>
    <row r="1708" spans="1:14" ht="14.25" customHeight="1">
      <c r="A1708" s="13" t="s">
        <v>748</v>
      </c>
      <c r="B1708" s="14" t="s">
        <v>8</v>
      </c>
      <c r="C1708" s="14" t="s">
        <v>1402</v>
      </c>
      <c r="D1708" s="14" t="s">
        <v>10</v>
      </c>
      <c r="E1708" s="15">
        <v>0</v>
      </c>
      <c r="F1708" s="16">
        <v>14</v>
      </c>
      <c r="G1708" s="16">
        <f>Table1[[#This Row],[QUANTITA'']]*Table1[[#This Row],[PREZZO UNITARIO]]</f>
        <v>0</v>
      </c>
      <c r="H1708" s="17">
        <f>Table1[[#This Row],[TOTALE]]*22%</f>
        <v>0</v>
      </c>
      <c r="K1708" s="2"/>
      <c r="L1708" s="2"/>
      <c r="M1708" s="2"/>
      <c r="N1708" s="2"/>
    </row>
    <row r="1709" spans="1:14" ht="14.25" customHeight="1">
      <c r="A1709" s="13" t="s">
        <v>748</v>
      </c>
      <c r="B1709" s="14" t="s">
        <v>8</v>
      </c>
      <c r="C1709" s="14" t="s">
        <v>1402</v>
      </c>
      <c r="D1709" s="14"/>
      <c r="E1709" s="15">
        <v>20</v>
      </c>
      <c r="F1709" s="16">
        <v>28</v>
      </c>
      <c r="G1709" s="16">
        <f>Table1[[#This Row],[QUANTITA'']]*Table1[[#This Row],[PREZZO UNITARIO]]</f>
        <v>560</v>
      </c>
      <c r="H1709" s="17">
        <f>Table1[[#This Row],[TOTALE]]*22%</f>
        <v>123.2</v>
      </c>
      <c r="K1709" s="2"/>
      <c r="L1709" s="2"/>
      <c r="M1709" s="2"/>
      <c r="N1709" s="2"/>
    </row>
    <row r="1710" spans="1:14" ht="14.25" customHeight="1">
      <c r="A1710" s="13" t="s">
        <v>749</v>
      </c>
      <c r="B1710" s="14" t="s">
        <v>8</v>
      </c>
      <c r="C1710" s="14" t="s">
        <v>1398</v>
      </c>
      <c r="D1710" s="14" t="s">
        <v>10</v>
      </c>
      <c r="E1710" s="15">
        <v>0</v>
      </c>
      <c r="F1710" s="16">
        <v>17</v>
      </c>
      <c r="G1710" s="16">
        <f>Table1[[#This Row],[QUANTITA'']]*Table1[[#This Row],[PREZZO UNITARIO]]</f>
        <v>0</v>
      </c>
      <c r="H1710" s="17">
        <f>Table1[[#This Row],[TOTALE]]*22%</f>
        <v>0</v>
      </c>
      <c r="K1710" s="2"/>
      <c r="L1710" s="2"/>
      <c r="M1710" s="2"/>
      <c r="N1710" s="2"/>
    </row>
    <row r="1711" spans="1:14" ht="14.25" customHeight="1">
      <c r="A1711" s="13" t="s">
        <v>749</v>
      </c>
      <c r="B1711" s="14" t="s">
        <v>8</v>
      </c>
      <c r="C1711" s="14" t="s">
        <v>1398</v>
      </c>
      <c r="D1711" s="14"/>
      <c r="E1711" s="15">
        <v>20</v>
      </c>
      <c r="F1711" s="16">
        <v>18</v>
      </c>
      <c r="G1711" s="16">
        <f>Table1[[#This Row],[QUANTITA'']]*Table1[[#This Row],[PREZZO UNITARIO]]</f>
        <v>360</v>
      </c>
      <c r="H1711" s="17">
        <f>Table1[[#This Row],[TOTALE]]*22%</f>
        <v>79.2</v>
      </c>
      <c r="K1711" s="2"/>
      <c r="L1711" s="2"/>
      <c r="M1711" s="2"/>
      <c r="N1711" s="2"/>
    </row>
    <row r="1712" spans="1:14" ht="14.25" customHeight="1">
      <c r="A1712" s="13" t="s">
        <v>749</v>
      </c>
      <c r="B1712" s="14" t="s">
        <v>8</v>
      </c>
      <c r="C1712" s="14" t="s">
        <v>1398</v>
      </c>
      <c r="D1712" s="14"/>
      <c r="E1712" s="15">
        <v>30</v>
      </c>
      <c r="F1712" s="16">
        <v>24</v>
      </c>
      <c r="G1712" s="16">
        <f>Table1[[#This Row],[QUANTITA'']]*Table1[[#This Row],[PREZZO UNITARIO]]</f>
        <v>720</v>
      </c>
      <c r="H1712" s="17">
        <f>Table1[[#This Row],[TOTALE]]*22%</f>
        <v>158.4</v>
      </c>
      <c r="K1712" s="2"/>
      <c r="L1712" s="2"/>
      <c r="M1712" s="2"/>
      <c r="N1712" s="2"/>
    </row>
    <row r="1713" spans="1:14" ht="14.25" customHeight="1">
      <c r="A1713" s="13" t="s">
        <v>750</v>
      </c>
      <c r="B1713" s="14" t="s">
        <v>8</v>
      </c>
      <c r="C1713" s="14" t="s">
        <v>1391</v>
      </c>
      <c r="D1713" s="14"/>
      <c r="E1713" s="15">
        <v>20</v>
      </c>
      <c r="F1713" s="16">
        <v>22</v>
      </c>
      <c r="G1713" s="16">
        <f>Table1[[#This Row],[QUANTITA'']]*Table1[[#This Row],[PREZZO UNITARIO]]</f>
        <v>440</v>
      </c>
      <c r="H1713" s="17">
        <f>Table1[[#This Row],[TOTALE]]*22%</f>
        <v>96.8</v>
      </c>
      <c r="K1713" s="2"/>
      <c r="L1713" s="2"/>
      <c r="M1713" s="2"/>
      <c r="N1713" s="2"/>
    </row>
    <row r="1714" spans="1:14" ht="14.25" customHeight="1">
      <c r="A1714" s="13" t="s">
        <v>750</v>
      </c>
      <c r="B1714" s="14" t="s">
        <v>8</v>
      </c>
      <c r="C1714" s="14" t="s">
        <v>1391</v>
      </c>
      <c r="D1714" s="14"/>
      <c r="E1714" s="15">
        <v>20</v>
      </c>
      <c r="F1714" s="16">
        <v>29</v>
      </c>
      <c r="G1714" s="16">
        <f>Table1[[#This Row],[QUANTITA'']]*Table1[[#This Row],[PREZZO UNITARIO]]</f>
        <v>580</v>
      </c>
      <c r="H1714" s="17">
        <f>Table1[[#This Row],[TOTALE]]*22%</f>
        <v>127.6</v>
      </c>
      <c r="K1714" s="2"/>
      <c r="L1714" s="2"/>
      <c r="M1714" s="2"/>
      <c r="N1714" s="2"/>
    </row>
    <row r="1715" spans="1:14" ht="14.25" customHeight="1">
      <c r="A1715" s="13" t="s">
        <v>750</v>
      </c>
      <c r="B1715" s="14" t="s">
        <v>8</v>
      </c>
      <c r="C1715" s="14" t="s">
        <v>1391</v>
      </c>
      <c r="D1715" s="14"/>
      <c r="E1715" s="15">
        <v>30</v>
      </c>
      <c r="F1715" s="16">
        <v>35</v>
      </c>
      <c r="G1715" s="16">
        <f>Table1[[#This Row],[QUANTITA'']]*Table1[[#This Row],[PREZZO UNITARIO]]</f>
        <v>1050</v>
      </c>
      <c r="H1715" s="17">
        <f>Table1[[#This Row],[TOTALE]]*22%</f>
        <v>231</v>
      </c>
      <c r="K1715" s="2"/>
      <c r="L1715" s="2"/>
      <c r="M1715" s="2"/>
      <c r="N1715" s="2"/>
    </row>
    <row r="1716" spans="1:14" ht="14.25" customHeight="1">
      <c r="A1716" s="13" t="s">
        <v>750</v>
      </c>
      <c r="B1716" s="14" t="s">
        <v>8</v>
      </c>
      <c r="C1716" s="14" t="s">
        <v>1391</v>
      </c>
      <c r="D1716" s="14" t="s">
        <v>10</v>
      </c>
      <c r="E1716" s="15">
        <v>0</v>
      </c>
      <c r="F1716" s="16">
        <v>18</v>
      </c>
      <c r="G1716" s="16">
        <f>Table1[[#This Row],[QUANTITA'']]*Table1[[#This Row],[PREZZO UNITARIO]]</f>
        <v>0</v>
      </c>
      <c r="H1716" s="17">
        <f>Table1[[#This Row],[TOTALE]]*22%</f>
        <v>0</v>
      </c>
      <c r="K1716" s="2"/>
      <c r="L1716" s="2"/>
      <c r="M1716" s="2"/>
      <c r="N1716" s="2"/>
    </row>
    <row r="1717" spans="1:14" ht="14.25" customHeight="1">
      <c r="A1717" s="13" t="s">
        <v>751</v>
      </c>
      <c r="B1717" s="14" t="s">
        <v>8</v>
      </c>
      <c r="C1717" s="14" t="s">
        <v>1391</v>
      </c>
      <c r="D1717" s="14" t="s">
        <v>10</v>
      </c>
      <c r="E1717" s="15">
        <v>0</v>
      </c>
      <c r="F1717" s="16">
        <v>15</v>
      </c>
      <c r="G1717" s="16">
        <f>Table1[[#This Row],[QUANTITA'']]*Table1[[#This Row],[PREZZO UNITARIO]]</f>
        <v>0</v>
      </c>
      <c r="H1717" s="17">
        <f>Table1[[#This Row],[TOTALE]]*22%</f>
        <v>0</v>
      </c>
      <c r="K1717" s="2"/>
      <c r="L1717" s="2"/>
      <c r="M1717" s="2"/>
      <c r="N1717" s="2"/>
    </row>
    <row r="1718" spans="1:14" ht="14.25" customHeight="1">
      <c r="A1718" s="13" t="s">
        <v>751</v>
      </c>
      <c r="B1718" s="14" t="s">
        <v>8</v>
      </c>
      <c r="C1718" s="14" t="s">
        <v>1391</v>
      </c>
      <c r="D1718" s="14"/>
      <c r="E1718" s="15">
        <v>30</v>
      </c>
      <c r="F1718" s="16">
        <v>29</v>
      </c>
      <c r="G1718" s="16">
        <f>Table1[[#This Row],[QUANTITA'']]*Table1[[#This Row],[PREZZO UNITARIO]]</f>
        <v>870</v>
      </c>
      <c r="H1718" s="17">
        <f>Table1[[#This Row],[TOTALE]]*22%</f>
        <v>191.4</v>
      </c>
      <c r="K1718" s="2"/>
      <c r="L1718" s="2"/>
      <c r="M1718" s="2"/>
      <c r="N1718" s="2"/>
    </row>
    <row r="1719" spans="1:14" ht="14.25" customHeight="1">
      <c r="A1719" s="13" t="s">
        <v>752</v>
      </c>
      <c r="B1719" s="14" t="s">
        <v>8</v>
      </c>
      <c r="C1719" s="14" t="s">
        <v>1398</v>
      </c>
      <c r="D1719" s="14" t="s">
        <v>10</v>
      </c>
      <c r="E1719" s="15">
        <v>0</v>
      </c>
      <c r="F1719" s="16">
        <v>35</v>
      </c>
      <c r="G1719" s="16">
        <f>Table1[[#This Row],[QUANTITA'']]*Table1[[#This Row],[PREZZO UNITARIO]]</f>
        <v>0</v>
      </c>
      <c r="H1719" s="17">
        <f>Table1[[#This Row],[TOTALE]]*22%</f>
        <v>0</v>
      </c>
      <c r="K1719" s="2"/>
      <c r="L1719" s="2"/>
      <c r="M1719" s="2"/>
      <c r="N1719" s="2"/>
    </row>
    <row r="1720" spans="1:14" ht="14.25" customHeight="1">
      <c r="A1720" s="13" t="s">
        <v>753</v>
      </c>
      <c r="B1720" s="14" t="s">
        <v>8</v>
      </c>
      <c r="C1720" s="14" t="s">
        <v>1391</v>
      </c>
      <c r="D1720" s="14" t="s">
        <v>10</v>
      </c>
      <c r="E1720" s="15">
        <v>0</v>
      </c>
      <c r="F1720" s="16">
        <v>33</v>
      </c>
      <c r="G1720" s="16">
        <f>Table1[[#This Row],[QUANTITA'']]*Table1[[#This Row],[PREZZO UNITARIO]]</f>
        <v>0</v>
      </c>
      <c r="H1720" s="17">
        <f>Table1[[#This Row],[TOTALE]]*22%</f>
        <v>0</v>
      </c>
      <c r="K1720" s="2"/>
      <c r="L1720" s="2"/>
      <c r="M1720" s="2"/>
      <c r="N1720" s="2"/>
    </row>
    <row r="1721" spans="1:14" ht="14.25" customHeight="1">
      <c r="A1721" s="13" t="s">
        <v>754</v>
      </c>
      <c r="B1721" s="14" t="s">
        <v>8</v>
      </c>
      <c r="C1721" s="14" t="s">
        <v>1398</v>
      </c>
      <c r="D1721" s="14" t="s">
        <v>10</v>
      </c>
      <c r="E1721" s="15">
        <v>0</v>
      </c>
      <c r="F1721" s="16">
        <v>36</v>
      </c>
      <c r="G1721" s="16">
        <f>Table1[[#This Row],[QUANTITA'']]*Table1[[#This Row],[PREZZO UNITARIO]]</f>
        <v>0</v>
      </c>
      <c r="H1721" s="17">
        <f>Table1[[#This Row],[TOTALE]]*22%</f>
        <v>0</v>
      </c>
      <c r="K1721" s="2"/>
      <c r="L1721" s="2"/>
      <c r="M1721" s="2"/>
      <c r="N1721" s="2"/>
    </row>
    <row r="1722" spans="1:14" ht="14.25" customHeight="1">
      <c r="A1722" s="13" t="s">
        <v>755</v>
      </c>
      <c r="B1722" s="14" t="s">
        <v>8</v>
      </c>
      <c r="C1722" s="14" t="s">
        <v>1400</v>
      </c>
      <c r="D1722" s="14"/>
      <c r="E1722" s="15">
        <v>20</v>
      </c>
      <c r="F1722" s="16">
        <v>27</v>
      </c>
      <c r="G1722" s="16">
        <f>Table1[[#This Row],[QUANTITA'']]*Table1[[#This Row],[PREZZO UNITARIO]]</f>
        <v>540</v>
      </c>
      <c r="H1722" s="17">
        <f>Table1[[#This Row],[TOTALE]]*22%</f>
        <v>118.8</v>
      </c>
      <c r="K1722" s="2"/>
      <c r="L1722" s="2"/>
      <c r="M1722" s="2"/>
      <c r="N1722" s="2"/>
    </row>
    <row r="1723" spans="1:14" ht="14.25" customHeight="1">
      <c r="A1723" s="13" t="s">
        <v>755</v>
      </c>
      <c r="B1723" s="14" t="s">
        <v>8</v>
      </c>
      <c r="C1723" s="14" t="s">
        <v>1400</v>
      </c>
      <c r="D1723" s="14" t="s">
        <v>10</v>
      </c>
      <c r="E1723" s="15">
        <v>0</v>
      </c>
      <c r="F1723" s="16">
        <v>36</v>
      </c>
      <c r="G1723" s="16">
        <f>Table1[[#This Row],[QUANTITA'']]*Table1[[#This Row],[PREZZO UNITARIO]]</f>
        <v>0</v>
      </c>
      <c r="H1723" s="17">
        <f>Table1[[#This Row],[TOTALE]]*22%</f>
        <v>0</v>
      </c>
      <c r="K1723" s="2"/>
      <c r="L1723" s="2"/>
      <c r="M1723" s="2"/>
      <c r="N1723" s="2"/>
    </row>
    <row r="1724" spans="1:14" ht="14.25" customHeight="1">
      <c r="A1724" s="13" t="s">
        <v>755</v>
      </c>
      <c r="B1724" s="14" t="s">
        <v>8</v>
      </c>
      <c r="C1724" s="14" t="s">
        <v>1400</v>
      </c>
      <c r="D1724" s="14"/>
      <c r="E1724" s="15">
        <v>30</v>
      </c>
      <c r="F1724" s="16">
        <v>26</v>
      </c>
      <c r="G1724" s="16">
        <f>Table1[[#This Row],[QUANTITA'']]*Table1[[#This Row],[PREZZO UNITARIO]]</f>
        <v>780</v>
      </c>
      <c r="H1724" s="17">
        <f>Table1[[#This Row],[TOTALE]]*22%</f>
        <v>171.6</v>
      </c>
      <c r="K1724" s="2"/>
      <c r="L1724" s="2"/>
      <c r="M1724" s="2"/>
      <c r="N1724" s="2"/>
    </row>
    <row r="1725" spans="1:14" ht="14.25" customHeight="1">
      <c r="A1725" s="13" t="s">
        <v>756</v>
      </c>
      <c r="B1725" s="14" t="s">
        <v>8</v>
      </c>
      <c r="C1725" s="14" t="s">
        <v>1393</v>
      </c>
      <c r="D1725" s="14"/>
      <c r="E1725" s="15">
        <v>20</v>
      </c>
      <c r="F1725" s="16">
        <v>19</v>
      </c>
      <c r="G1725" s="16">
        <f>Table1[[#This Row],[QUANTITA'']]*Table1[[#This Row],[PREZZO UNITARIO]]</f>
        <v>380</v>
      </c>
      <c r="H1725" s="17">
        <f>Table1[[#This Row],[TOTALE]]*22%</f>
        <v>83.6</v>
      </c>
      <c r="K1725" s="2"/>
      <c r="L1725" s="2"/>
      <c r="M1725" s="2"/>
      <c r="N1725" s="2"/>
    </row>
    <row r="1726" spans="1:14" ht="14.25" customHeight="1">
      <c r="A1726" s="13" t="s">
        <v>756</v>
      </c>
      <c r="B1726" s="14" t="s">
        <v>8</v>
      </c>
      <c r="C1726" s="14" t="s">
        <v>1393</v>
      </c>
      <c r="D1726" s="14" t="s">
        <v>10</v>
      </c>
      <c r="E1726" s="15">
        <v>0</v>
      </c>
      <c r="F1726" s="16">
        <v>23</v>
      </c>
      <c r="G1726" s="16">
        <f>Table1[[#This Row],[QUANTITA'']]*Table1[[#This Row],[PREZZO UNITARIO]]</f>
        <v>0</v>
      </c>
      <c r="H1726" s="17">
        <f>Table1[[#This Row],[TOTALE]]*22%</f>
        <v>0</v>
      </c>
      <c r="K1726" s="2"/>
      <c r="L1726" s="2"/>
      <c r="M1726" s="2"/>
      <c r="N1726" s="2"/>
    </row>
    <row r="1727" spans="1:14" ht="14.25" customHeight="1">
      <c r="A1727" s="13" t="s">
        <v>756</v>
      </c>
      <c r="B1727" s="14" t="s">
        <v>8</v>
      </c>
      <c r="C1727" s="14" t="s">
        <v>1393</v>
      </c>
      <c r="D1727" s="14"/>
      <c r="E1727" s="15">
        <v>30</v>
      </c>
      <c r="F1727" s="16">
        <v>21</v>
      </c>
      <c r="G1727" s="16">
        <f>Table1[[#This Row],[QUANTITA'']]*Table1[[#This Row],[PREZZO UNITARIO]]</f>
        <v>630</v>
      </c>
      <c r="H1727" s="17">
        <f>Table1[[#This Row],[TOTALE]]*22%</f>
        <v>138.6</v>
      </c>
      <c r="K1727" s="2"/>
      <c r="L1727" s="2"/>
      <c r="M1727" s="2"/>
      <c r="N1727" s="2"/>
    </row>
    <row r="1728" spans="1:14" ht="14.25" customHeight="1">
      <c r="A1728" s="13" t="s">
        <v>758</v>
      </c>
      <c r="B1728" s="14" t="s">
        <v>8</v>
      </c>
      <c r="C1728" s="14" t="s">
        <v>1393</v>
      </c>
      <c r="D1728" s="14" t="s">
        <v>10</v>
      </c>
      <c r="E1728" s="15">
        <v>0</v>
      </c>
      <c r="F1728" s="16">
        <v>14</v>
      </c>
      <c r="G1728" s="16">
        <f>Table1[[#This Row],[QUANTITA'']]*Table1[[#This Row],[PREZZO UNITARIO]]</f>
        <v>0</v>
      </c>
      <c r="H1728" s="17">
        <f>Table1[[#This Row],[TOTALE]]*22%</f>
        <v>0</v>
      </c>
      <c r="K1728" s="2"/>
      <c r="L1728" s="2"/>
      <c r="M1728" s="2"/>
      <c r="N1728" s="2"/>
    </row>
    <row r="1729" spans="1:14" ht="14.25" customHeight="1">
      <c r="A1729" s="13" t="s">
        <v>759</v>
      </c>
      <c r="B1729" s="14" t="s">
        <v>8</v>
      </c>
      <c r="C1729" s="14" t="s">
        <v>70</v>
      </c>
      <c r="D1729" s="14" t="s">
        <v>10</v>
      </c>
      <c r="E1729" s="15">
        <v>0</v>
      </c>
      <c r="F1729" s="16">
        <v>36</v>
      </c>
      <c r="G1729" s="16">
        <f>Table1[[#This Row],[QUANTITA'']]*Table1[[#This Row],[PREZZO UNITARIO]]</f>
        <v>0</v>
      </c>
      <c r="H1729" s="17">
        <f>Table1[[#This Row],[TOTALE]]*22%</f>
        <v>0</v>
      </c>
      <c r="K1729" s="2"/>
      <c r="L1729" s="2"/>
      <c r="M1729" s="2"/>
      <c r="N1729" s="2"/>
    </row>
    <row r="1730" spans="1:14" ht="14.25" customHeight="1">
      <c r="A1730" s="13" t="s">
        <v>760</v>
      </c>
      <c r="B1730" s="14" t="s">
        <v>8</v>
      </c>
      <c r="C1730" s="14" t="s">
        <v>1393</v>
      </c>
      <c r="D1730" s="14" t="s">
        <v>10</v>
      </c>
      <c r="E1730" s="15">
        <v>0</v>
      </c>
      <c r="F1730" s="16">
        <v>38</v>
      </c>
      <c r="G1730" s="16">
        <f>Table1[[#This Row],[QUANTITA'']]*Table1[[#This Row],[PREZZO UNITARIO]]</f>
        <v>0</v>
      </c>
      <c r="H1730" s="17">
        <f>Table1[[#This Row],[TOTALE]]*22%</f>
        <v>0</v>
      </c>
      <c r="K1730" s="2"/>
      <c r="L1730" s="2"/>
      <c r="M1730" s="2"/>
      <c r="N1730" s="2"/>
    </row>
    <row r="1731" spans="1:14" ht="14.25" customHeight="1">
      <c r="A1731" s="13" t="s">
        <v>761</v>
      </c>
      <c r="B1731" s="14" t="s">
        <v>8</v>
      </c>
      <c r="C1731" s="14" t="s">
        <v>762</v>
      </c>
      <c r="D1731" s="14"/>
      <c r="E1731" s="15">
        <v>20</v>
      </c>
      <c r="F1731" s="16">
        <v>33</v>
      </c>
      <c r="G1731" s="16">
        <f>Table1[[#This Row],[QUANTITA'']]*Table1[[#This Row],[PREZZO UNITARIO]]</f>
        <v>660</v>
      </c>
      <c r="H1731" s="17">
        <f>Table1[[#This Row],[TOTALE]]*22%</f>
        <v>145.19999999999999</v>
      </c>
      <c r="K1731" s="2"/>
      <c r="L1731" s="2"/>
      <c r="M1731" s="2"/>
      <c r="N1731" s="2"/>
    </row>
    <row r="1732" spans="1:14" ht="14.25" customHeight="1">
      <c r="A1732" s="13" t="s">
        <v>761</v>
      </c>
      <c r="B1732" s="14" t="s">
        <v>8</v>
      </c>
      <c r="C1732" s="14" t="s">
        <v>762</v>
      </c>
      <c r="D1732" s="14" t="s">
        <v>10</v>
      </c>
      <c r="E1732" s="15">
        <v>0</v>
      </c>
      <c r="F1732" s="16">
        <v>38</v>
      </c>
      <c r="G1732" s="16">
        <f>Table1[[#This Row],[QUANTITA'']]*Table1[[#This Row],[PREZZO UNITARIO]]</f>
        <v>0</v>
      </c>
      <c r="H1732" s="17">
        <f>Table1[[#This Row],[TOTALE]]*22%</f>
        <v>0</v>
      </c>
      <c r="K1732" s="2"/>
      <c r="L1732" s="2"/>
      <c r="M1732" s="2"/>
      <c r="N1732" s="2"/>
    </row>
    <row r="1733" spans="1:14" ht="14.25" customHeight="1">
      <c r="A1733" s="13" t="s">
        <v>761</v>
      </c>
      <c r="B1733" s="14" t="s">
        <v>8</v>
      </c>
      <c r="C1733" s="14" t="s">
        <v>762</v>
      </c>
      <c r="D1733" s="14"/>
      <c r="E1733" s="15">
        <v>30</v>
      </c>
      <c r="F1733" s="16">
        <v>11</v>
      </c>
      <c r="G1733" s="16">
        <f>Table1[[#This Row],[QUANTITA'']]*Table1[[#This Row],[PREZZO UNITARIO]]</f>
        <v>330</v>
      </c>
      <c r="H1733" s="17">
        <f>Table1[[#This Row],[TOTALE]]*22%</f>
        <v>72.599999999999994</v>
      </c>
      <c r="K1733" s="2"/>
      <c r="L1733" s="2"/>
      <c r="M1733" s="2"/>
      <c r="N1733" s="2"/>
    </row>
    <row r="1734" spans="1:14" ht="14.25" customHeight="1">
      <c r="A1734" s="13" t="s">
        <v>763</v>
      </c>
      <c r="B1734" s="14" t="s">
        <v>8</v>
      </c>
      <c r="C1734" s="14" t="s">
        <v>1398</v>
      </c>
      <c r="D1734" s="14" t="s">
        <v>10</v>
      </c>
      <c r="E1734" s="15">
        <v>0</v>
      </c>
      <c r="F1734" s="16">
        <v>35</v>
      </c>
      <c r="G1734" s="16">
        <f>Table1[[#This Row],[QUANTITA'']]*Table1[[#This Row],[PREZZO UNITARIO]]</f>
        <v>0</v>
      </c>
      <c r="H1734" s="17">
        <f>Table1[[#This Row],[TOTALE]]*22%</f>
        <v>0</v>
      </c>
      <c r="K1734" s="2"/>
      <c r="L1734" s="2"/>
      <c r="M1734" s="2"/>
      <c r="N1734" s="2"/>
    </row>
    <row r="1735" spans="1:14" ht="14.25" customHeight="1">
      <c r="A1735" s="13" t="s">
        <v>763</v>
      </c>
      <c r="B1735" s="14" t="s">
        <v>8</v>
      </c>
      <c r="C1735" s="14" t="s">
        <v>1398</v>
      </c>
      <c r="D1735" s="14"/>
      <c r="E1735" s="15">
        <v>30</v>
      </c>
      <c r="F1735" s="16">
        <v>33</v>
      </c>
      <c r="G1735" s="16">
        <f>Table1[[#This Row],[QUANTITA'']]*Table1[[#This Row],[PREZZO UNITARIO]]</f>
        <v>990</v>
      </c>
      <c r="H1735" s="17">
        <f>Table1[[#This Row],[TOTALE]]*22%</f>
        <v>217.8</v>
      </c>
      <c r="K1735" s="2"/>
      <c r="L1735" s="2"/>
      <c r="M1735" s="2"/>
      <c r="N1735" s="2"/>
    </row>
    <row r="1736" spans="1:14" ht="14.25" customHeight="1">
      <c r="A1736" s="13" t="s">
        <v>764</v>
      </c>
      <c r="B1736" s="14" t="s">
        <v>8</v>
      </c>
      <c r="C1736" s="14" t="s">
        <v>1400</v>
      </c>
      <c r="D1736" s="14" t="s">
        <v>10</v>
      </c>
      <c r="E1736" s="15">
        <v>0</v>
      </c>
      <c r="F1736" s="16">
        <v>22</v>
      </c>
      <c r="G1736" s="16">
        <f>Table1[[#This Row],[QUANTITA'']]*Table1[[#This Row],[PREZZO UNITARIO]]</f>
        <v>0</v>
      </c>
      <c r="H1736" s="17">
        <f>Table1[[#This Row],[TOTALE]]*22%</f>
        <v>0</v>
      </c>
      <c r="K1736" s="2"/>
      <c r="L1736" s="2"/>
      <c r="M1736" s="2"/>
      <c r="N1736" s="2"/>
    </row>
    <row r="1737" spans="1:14" ht="14.25" customHeight="1">
      <c r="A1737" s="13" t="s">
        <v>764</v>
      </c>
      <c r="B1737" s="14" t="s">
        <v>8</v>
      </c>
      <c r="C1737" s="14" t="s">
        <v>1400</v>
      </c>
      <c r="D1737" s="14"/>
      <c r="E1737" s="15">
        <v>30</v>
      </c>
      <c r="F1737" s="16">
        <v>21</v>
      </c>
      <c r="G1737" s="16">
        <f>Table1[[#This Row],[QUANTITA'']]*Table1[[#This Row],[PREZZO UNITARIO]]</f>
        <v>630</v>
      </c>
      <c r="H1737" s="17">
        <f>Table1[[#This Row],[TOTALE]]*22%</f>
        <v>138.6</v>
      </c>
      <c r="K1737" s="2"/>
      <c r="L1737" s="2"/>
      <c r="M1737" s="2"/>
      <c r="N1737" s="2"/>
    </row>
    <row r="1738" spans="1:14" ht="14.25" customHeight="1">
      <c r="A1738" s="13" t="s">
        <v>764</v>
      </c>
      <c r="B1738" s="14" t="s">
        <v>8</v>
      </c>
      <c r="C1738" s="14" t="s">
        <v>1400</v>
      </c>
      <c r="D1738" s="14"/>
      <c r="E1738" s="15">
        <v>20</v>
      </c>
      <c r="F1738" s="16">
        <v>20</v>
      </c>
      <c r="G1738" s="16">
        <f>Table1[[#This Row],[QUANTITA'']]*Table1[[#This Row],[PREZZO UNITARIO]]</f>
        <v>400</v>
      </c>
      <c r="H1738" s="17">
        <f>Table1[[#This Row],[TOTALE]]*22%</f>
        <v>88</v>
      </c>
      <c r="K1738" s="2"/>
      <c r="L1738" s="2"/>
      <c r="M1738" s="2"/>
      <c r="N1738" s="2"/>
    </row>
    <row r="1739" spans="1:14" ht="14.25" customHeight="1">
      <c r="A1739" s="13" t="s">
        <v>765</v>
      </c>
      <c r="B1739" s="14" t="s">
        <v>8</v>
      </c>
      <c r="C1739" s="14" t="s">
        <v>1398</v>
      </c>
      <c r="D1739" s="14"/>
      <c r="E1739" s="15">
        <v>30</v>
      </c>
      <c r="F1739" s="16">
        <v>10</v>
      </c>
      <c r="G1739" s="16">
        <f>Table1[[#This Row],[QUANTITA'']]*Table1[[#This Row],[PREZZO UNITARIO]]</f>
        <v>300</v>
      </c>
      <c r="H1739" s="17">
        <f>Table1[[#This Row],[TOTALE]]*22%</f>
        <v>66</v>
      </c>
      <c r="K1739" s="2"/>
      <c r="L1739" s="2"/>
      <c r="M1739" s="2"/>
      <c r="N1739" s="2"/>
    </row>
    <row r="1740" spans="1:14" ht="14.25" customHeight="1">
      <c r="A1740" s="13" t="s">
        <v>765</v>
      </c>
      <c r="B1740" s="14" t="s">
        <v>8</v>
      </c>
      <c r="C1740" s="14" t="s">
        <v>1398</v>
      </c>
      <c r="D1740" s="14" t="s">
        <v>10</v>
      </c>
      <c r="E1740" s="15">
        <v>0</v>
      </c>
      <c r="F1740" s="16">
        <v>34</v>
      </c>
      <c r="G1740" s="16">
        <f>Table1[[#This Row],[QUANTITA'']]*Table1[[#This Row],[PREZZO UNITARIO]]</f>
        <v>0</v>
      </c>
      <c r="H1740" s="17">
        <f>Table1[[#This Row],[TOTALE]]*22%</f>
        <v>0</v>
      </c>
      <c r="K1740" s="2"/>
      <c r="L1740" s="2"/>
      <c r="M1740" s="2"/>
      <c r="N1740" s="2"/>
    </row>
    <row r="1741" spans="1:14" ht="14.25" customHeight="1">
      <c r="A1741" s="13" t="s">
        <v>766</v>
      </c>
      <c r="B1741" s="14" t="s">
        <v>8</v>
      </c>
      <c r="C1741" s="14" t="s">
        <v>1398</v>
      </c>
      <c r="D1741" s="14" t="s">
        <v>10</v>
      </c>
      <c r="E1741" s="15">
        <v>0</v>
      </c>
      <c r="F1741" s="16">
        <v>28</v>
      </c>
      <c r="G1741" s="16">
        <f>Table1[[#This Row],[QUANTITA'']]*Table1[[#This Row],[PREZZO UNITARIO]]</f>
        <v>0</v>
      </c>
      <c r="H1741" s="17">
        <f>Table1[[#This Row],[TOTALE]]*22%</f>
        <v>0</v>
      </c>
      <c r="K1741" s="2"/>
      <c r="L1741" s="2"/>
      <c r="M1741" s="2"/>
      <c r="N1741" s="2"/>
    </row>
    <row r="1742" spans="1:14" ht="14.25" customHeight="1">
      <c r="A1742" s="13" t="s">
        <v>766</v>
      </c>
      <c r="B1742" s="14" t="s">
        <v>8</v>
      </c>
      <c r="C1742" s="14" t="s">
        <v>1398</v>
      </c>
      <c r="D1742" s="14"/>
      <c r="E1742" s="15">
        <v>30</v>
      </c>
      <c r="F1742" s="16">
        <v>20</v>
      </c>
      <c r="G1742" s="16">
        <f>Table1[[#This Row],[QUANTITA'']]*Table1[[#This Row],[PREZZO UNITARIO]]</f>
        <v>600</v>
      </c>
      <c r="H1742" s="17">
        <f>Table1[[#This Row],[TOTALE]]*22%</f>
        <v>132</v>
      </c>
      <c r="K1742" s="2"/>
      <c r="L1742" s="2"/>
      <c r="M1742" s="2"/>
      <c r="N1742" s="2"/>
    </row>
    <row r="1743" spans="1:14" ht="14.25" customHeight="1">
      <c r="A1743" s="13" t="s">
        <v>768</v>
      </c>
      <c r="B1743" s="14" t="s">
        <v>8</v>
      </c>
      <c r="C1743" s="14" t="s">
        <v>70</v>
      </c>
      <c r="D1743" s="14" t="s">
        <v>10</v>
      </c>
      <c r="E1743" s="15">
        <v>0</v>
      </c>
      <c r="F1743" s="16">
        <v>28</v>
      </c>
      <c r="G1743" s="16">
        <f>Table1[[#This Row],[QUANTITA'']]*Table1[[#This Row],[PREZZO UNITARIO]]</f>
        <v>0</v>
      </c>
      <c r="H1743" s="17">
        <f>Table1[[#This Row],[TOTALE]]*22%</f>
        <v>0</v>
      </c>
      <c r="K1743" s="2"/>
      <c r="L1743" s="2"/>
      <c r="M1743" s="2"/>
      <c r="N1743" s="2"/>
    </row>
    <row r="1744" spans="1:14" ht="14.25" customHeight="1">
      <c r="A1744" s="13" t="s">
        <v>769</v>
      </c>
      <c r="B1744" s="14" t="s">
        <v>8</v>
      </c>
      <c r="C1744" s="14" t="s">
        <v>1391</v>
      </c>
      <c r="D1744" s="14" t="s">
        <v>10</v>
      </c>
      <c r="E1744" s="15">
        <v>0</v>
      </c>
      <c r="F1744" s="16">
        <v>37</v>
      </c>
      <c r="G1744" s="16">
        <f>Table1[[#This Row],[QUANTITA'']]*Table1[[#This Row],[PREZZO UNITARIO]]</f>
        <v>0</v>
      </c>
      <c r="H1744" s="17">
        <f>Table1[[#This Row],[TOTALE]]*22%</f>
        <v>0</v>
      </c>
      <c r="K1744" s="2"/>
      <c r="L1744" s="2"/>
      <c r="M1744" s="2"/>
      <c r="N1744" s="2"/>
    </row>
    <row r="1745" spans="1:14" ht="14.25" customHeight="1">
      <c r="A1745" s="13" t="s">
        <v>770</v>
      </c>
      <c r="B1745" s="14" t="s">
        <v>8</v>
      </c>
      <c r="C1745" s="14" t="s">
        <v>1398</v>
      </c>
      <c r="D1745" s="14" t="s">
        <v>10</v>
      </c>
      <c r="E1745" s="15">
        <v>0</v>
      </c>
      <c r="F1745" s="16">
        <v>23</v>
      </c>
      <c r="G1745" s="16">
        <f>Table1[[#This Row],[QUANTITA'']]*Table1[[#This Row],[PREZZO UNITARIO]]</f>
        <v>0</v>
      </c>
      <c r="H1745" s="17">
        <f>Table1[[#This Row],[TOTALE]]*22%</f>
        <v>0</v>
      </c>
      <c r="K1745" s="2"/>
      <c r="L1745" s="2"/>
      <c r="M1745" s="2"/>
      <c r="N1745" s="2"/>
    </row>
    <row r="1746" spans="1:14" ht="14.25" customHeight="1">
      <c r="A1746" s="13" t="s">
        <v>770</v>
      </c>
      <c r="B1746" s="14" t="s">
        <v>8</v>
      </c>
      <c r="C1746" s="14" t="s">
        <v>1398</v>
      </c>
      <c r="D1746" s="14"/>
      <c r="E1746" s="15">
        <v>30</v>
      </c>
      <c r="F1746" s="16">
        <v>13</v>
      </c>
      <c r="G1746" s="16">
        <f>Table1[[#This Row],[QUANTITA'']]*Table1[[#This Row],[PREZZO UNITARIO]]</f>
        <v>390</v>
      </c>
      <c r="H1746" s="17">
        <f>Table1[[#This Row],[TOTALE]]*22%</f>
        <v>85.8</v>
      </c>
      <c r="K1746" s="2"/>
      <c r="L1746" s="2"/>
      <c r="M1746" s="2"/>
      <c r="N1746" s="2"/>
    </row>
    <row r="1747" spans="1:14" ht="14.25" customHeight="1">
      <c r="A1747" s="13" t="s">
        <v>771</v>
      </c>
      <c r="B1747" s="14" t="s">
        <v>8</v>
      </c>
      <c r="C1747" s="14" t="s">
        <v>1399</v>
      </c>
      <c r="D1747" s="14" t="s">
        <v>10</v>
      </c>
      <c r="E1747" s="15">
        <v>0</v>
      </c>
      <c r="F1747" s="16">
        <v>39</v>
      </c>
      <c r="G1747" s="16">
        <f>Table1[[#This Row],[QUANTITA'']]*Table1[[#This Row],[PREZZO UNITARIO]]</f>
        <v>0</v>
      </c>
      <c r="H1747" s="17">
        <f>Table1[[#This Row],[TOTALE]]*22%</f>
        <v>0</v>
      </c>
      <c r="K1747" s="2"/>
      <c r="L1747" s="2"/>
      <c r="M1747" s="2"/>
      <c r="N1747" s="2"/>
    </row>
    <row r="1748" spans="1:14" ht="14.25" customHeight="1">
      <c r="A1748" s="13" t="s">
        <v>772</v>
      </c>
      <c r="B1748" s="14" t="s">
        <v>8</v>
      </c>
      <c r="C1748" s="14" t="s">
        <v>1398</v>
      </c>
      <c r="D1748" s="14"/>
      <c r="E1748" s="15">
        <v>30</v>
      </c>
      <c r="F1748" s="16">
        <v>27</v>
      </c>
      <c r="G1748" s="16">
        <f>Table1[[#This Row],[QUANTITA'']]*Table1[[#This Row],[PREZZO UNITARIO]]</f>
        <v>810</v>
      </c>
      <c r="H1748" s="17">
        <f>Table1[[#This Row],[TOTALE]]*22%</f>
        <v>178.2</v>
      </c>
      <c r="K1748" s="2"/>
      <c r="L1748" s="2"/>
      <c r="M1748" s="2"/>
      <c r="N1748" s="2"/>
    </row>
    <row r="1749" spans="1:14" ht="14.25" customHeight="1">
      <c r="A1749" s="13" t="s">
        <v>772</v>
      </c>
      <c r="B1749" s="14" t="s">
        <v>8</v>
      </c>
      <c r="C1749" s="14" t="s">
        <v>1398</v>
      </c>
      <c r="D1749" s="14" t="s">
        <v>10</v>
      </c>
      <c r="E1749" s="15">
        <v>0</v>
      </c>
      <c r="F1749" s="16">
        <v>25</v>
      </c>
      <c r="G1749" s="16">
        <f>Table1[[#This Row],[QUANTITA'']]*Table1[[#This Row],[PREZZO UNITARIO]]</f>
        <v>0</v>
      </c>
      <c r="H1749" s="17">
        <f>Table1[[#This Row],[TOTALE]]*22%</f>
        <v>0</v>
      </c>
      <c r="K1749" s="2"/>
      <c r="L1749" s="2"/>
      <c r="M1749" s="2"/>
      <c r="N1749" s="2"/>
    </row>
    <row r="1750" spans="1:14" ht="14.25" customHeight="1">
      <c r="A1750" s="13" t="s">
        <v>773</v>
      </c>
      <c r="B1750" s="14" t="s">
        <v>8</v>
      </c>
      <c r="C1750" s="14" t="s">
        <v>1393</v>
      </c>
      <c r="D1750" s="14" t="s">
        <v>10</v>
      </c>
      <c r="E1750" s="15">
        <v>0</v>
      </c>
      <c r="F1750" s="16">
        <v>32</v>
      </c>
      <c r="G1750" s="16">
        <f>Table1[[#This Row],[QUANTITA'']]*Table1[[#This Row],[PREZZO UNITARIO]]</f>
        <v>0</v>
      </c>
      <c r="H1750" s="17">
        <f>Table1[[#This Row],[TOTALE]]*22%</f>
        <v>0</v>
      </c>
      <c r="K1750" s="2"/>
      <c r="L1750" s="2"/>
      <c r="M1750" s="2"/>
      <c r="N1750" s="2"/>
    </row>
    <row r="1751" spans="1:14" ht="14.25" customHeight="1">
      <c r="A1751" s="13" t="s">
        <v>773</v>
      </c>
      <c r="B1751" s="14" t="s">
        <v>8</v>
      </c>
      <c r="C1751" s="14" t="s">
        <v>1393</v>
      </c>
      <c r="D1751" s="14"/>
      <c r="E1751" s="15">
        <v>20</v>
      </c>
      <c r="F1751" s="16">
        <v>22</v>
      </c>
      <c r="G1751" s="16">
        <f>Table1[[#This Row],[QUANTITA'']]*Table1[[#This Row],[PREZZO UNITARIO]]</f>
        <v>440</v>
      </c>
      <c r="H1751" s="17">
        <f>Table1[[#This Row],[TOTALE]]*22%</f>
        <v>96.8</v>
      </c>
      <c r="K1751" s="2"/>
      <c r="L1751" s="2"/>
      <c r="M1751" s="2"/>
      <c r="N1751" s="2"/>
    </row>
    <row r="1752" spans="1:14" ht="14.25" customHeight="1">
      <c r="A1752" s="13" t="s">
        <v>773</v>
      </c>
      <c r="B1752" s="14" t="s">
        <v>8</v>
      </c>
      <c r="C1752" s="14" t="s">
        <v>1393</v>
      </c>
      <c r="D1752" s="14"/>
      <c r="E1752" s="15">
        <v>30</v>
      </c>
      <c r="F1752" s="16">
        <v>17</v>
      </c>
      <c r="G1752" s="16">
        <f>Table1[[#This Row],[QUANTITA'']]*Table1[[#This Row],[PREZZO UNITARIO]]</f>
        <v>510</v>
      </c>
      <c r="H1752" s="17">
        <f>Table1[[#This Row],[TOTALE]]*22%</f>
        <v>112.2</v>
      </c>
      <c r="K1752" s="2"/>
      <c r="L1752" s="2"/>
      <c r="M1752" s="2"/>
      <c r="N1752" s="2"/>
    </row>
    <row r="1753" spans="1:14" ht="14.25" customHeight="1">
      <c r="A1753" s="13" t="s">
        <v>774</v>
      </c>
      <c r="B1753" s="14" t="s">
        <v>8</v>
      </c>
      <c r="C1753" s="14" t="s">
        <v>1399</v>
      </c>
      <c r="D1753" s="14" t="s">
        <v>10</v>
      </c>
      <c r="E1753" s="15">
        <v>0</v>
      </c>
      <c r="F1753" s="16">
        <v>16</v>
      </c>
      <c r="G1753" s="16">
        <f>Table1[[#This Row],[QUANTITA'']]*Table1[[#This Row],[PREZZO UNITARIO]]</f>
        <v>0</v>
      </c>
      <c r="H1753" s="17">
        <f>Table1[[#This Row],[TOTALE]]*22%</f>
        <v>0</v>
      </c>
      <c r="K1753" s="2"/>
      <c r="L1753" s="2"/>
      <c r="M1753" s="2"/>
      <c r="N1753" s="2"/>
    </row>
    <row r="1754" spans="1:14" ht="14.25" customHeight="1">
      <c r="A1754" s="13" t="s">
        <v>775</v>
      </c>
      <c r="B1754" s="14" t="s">
        <v>8</v>
      </c>
      <c r="C1754" s="14" t="s">
        <v>1399</v>
      </c>
      <c r="D1754" s="14" t="s">
        <v>10</v>
      </c>
      <c r="E1754" s="15">
        <v>0</v>
      </c>
      <c r="F1754" s="16">
        <v>31</v>
      </c>
      <c r="G1754" s="16">
        <f>Table1[[#This Row],[QUANTITA'']]*Table1[[#This Row],[PREZZO UNITARIO]]</f>
        <v>0</v>
      </c>
      <c r="H1754" s="17">
        <f>Table1[[#This Row],[TOTALE]]*22%</f>
        <v>0</v>
      </c>
      <c r="K1754" s="2"/>
      <c r="L1754" s="2"/>
      <c r="M1754" s="2"/>
      <c r="N1754" s="2"/>
    </row>
    <row r="1755" spans="1:14" ht="14.25" customHeight="1">
      <c r="A1755" s="13" t="s">
        <v>775</v>
      </c>
      <c r="B1755" s="14" t="s">
        <v>8</v>
      </c>
      <c r="C1755" s="14" t="s">
        <v>1399</v>
      </c>
      <c r="D1755" s="14"/>
      <c r="E1755" s="15">
        <v>20</v>
      </c>
      <c r="F1755" s="16">
        <v>17</v>
      </c>
      <c r="G1755" s="16">
        <f>Table1[[#This Row],[QUANTITA'']]*Table1[[#This Row],[PREZZO UNITARIO]]</f>
        <v>340</v>
      </c>
      <c r="H1755" s="17">
        <f>Table1[[#This Row],[TOTALE]]*22%</f>
        <v>74.8</v>
      </c>
      <c r="K1755" s="2"/>
      <c r="L1755" s="2"/>
      <c r="M1755" s="2"/>
      <c r="N1755" s="2"/>
    </row>
    <row r="1756" spans="1:14" ht="14.25" customHeight="1">
      <c r="A1756" s="13" t="s">
        <v>777</v>
      </c>
      <c r="B1756" s="14" t="s">
        <v>8</v>
      </c>
      <c r="C1756" s="14" t="s">
        <v>1393</v>
      </c>
      <c r="D1756" s="14" t="s">
        <v>10</v>
      </c>
      <c r="E1756" s="15">
        <v>0</v>
      </c>
      <c r="F1756" s="16">
        <v>22</v>
      </c>
      <c r="G1756" s="16">
        <f>Table1[[#This Row],[QUANTITA'']]*Table1[[#This Row],[PREZZO UNITARIO]]</f>
        <v>0</v>
      </c>
      <c r="H1756" s="17">
        <f>Table1[[#This Row],[TOTALE]]*22%</f>
        <v>0</v>
      </c>
      <c r="K1756" s="2"/>
      <c r="L1756" s="2"/>
      <c r="M1756" s="2"/>
      <c r="N1756" s="2"/>
    </row>
    <row r="1757" spans="1:14" ht="14.25" customHeight="1">
      <c r="A1757" s="13" t="s">
        <v>777</v>
      </c>
      <c r="B1757" s="14" t="s">
        <v>8</v>
      </c>
      <c r="C1757" s="14" t="s">
        <v>1393</v>
      </c>
      <c r="D1757" s="14"/>
      <c r="E1757" s="15">
        <v>20</v>
      </c>
      <c r="F1757" s="16">
        <v>23</v>
      </c>
      <c r="G1757" s="16">
        <f>Table1[[#This Row],[QUANTITA'']]*Table1[[#This Row],[PREZZO UNITARIO]]</f>
        <v>460</v>
      </c>
      <c r="H1757" s="17">
        <f>Table1[[#This Row],[TOTALE]]*22%</f>
        <v>101.2</v>
      </c>
      <c r="K1757" s="2"/>
      <c r="L1757" s="2"/>
      <c r="M1757" s="2"/>
      <c r="N1757" s="2"/>
    </row>
    <row r="1758" spans="1:14" ht="14.25" customHeight="1">
      <c r="A1758" s="13" t="s">
        <v>777</v>
      </c>
      <c r="B1758" s="14" t="s">
        <v>8</v>
      </c>
      <c r="C1758" s="14" t="s">
        <v>1393</v>
      </c>
      <c r="D1758" s="14"/>
      <c r="E1758" s="15">
        <v>30</v>
      </c>
      <c r="F1758" s="16">
        <v>22</v>
      </c>
      <c r="G1758" s="16">
        <f>Table1[[#This Row],[QUANTITA'']]*Table1[[#This Row],[PREZZO UNITARIO]]</f>
        <v>660</v>
      </c>
      <c r="H1758" s="17">
        <f>Table1[[#This Row],[TOTALE]]*22%</f>
        <v>145.19999999999999</v>
      </c>
      <c r="K1758" s="2"/>
      <c r="L1758" s="2"/>
      <c r="M1758" s="2"/>
      <c r="N1758" s="2"/>
    </row>
    <row r="1759" spans="1:14" ht="14.25" customHeight="1">
      <c r="A1759" s="13" t="s">
        <v>778</v>
      </c>
      <c r="B1759" s="14" t="s">
        <v>8</v>
      </c>
      <c r="C1759" s="14" t="s">
        <v>1400</v>
      </c>
      <c r="D1759" s="14"/>
      <c r="E1759" s="15">
        <v>20</v>
      </c>
      <c r="F1759" s="16">
        <v>32</v>
      </c>
      <c r="G1759" s="16">
        <f>Table1[[#This Row],[QUANTITA'']]*Table1[[#This Row],[PREZZO UNITARIO]]</f>
        <v>640</v>
      </c>
      <c r="H1759" s="17">
        <f>Table1[[#This Row],[TOTALE]]*22%</f>
        <v>140.80000000000001</v>
      </c>
      <c r="K1759" s="2"/>
      <c r="L1759" s="2"/>
      <c r="M1759" s="2"/>
      <c r="N1759" s="2"/>
    </row>
    <row r="1760" spans="1:14" ht="14.25" customHeight="1">
      <c r="A1760" s="13" t="s">
        <v>778</v>
      </c>
      <c r="B1760" s="14" t="s">
        <v>8</v>
      </c>
      <c r="C1760" s="14" t="s">
        <v>1400</v>
      </c>
      <c r="D1760" s="14" t="s">
        <v>10</v>
      </c>
      <c r="E1760" s="15">
        <v>0</v>
      </c>
      <c r="F1760" s="16">
        <v>32</v>
      </c>
      <c r="G1760" s="16">
        <f>Table1[[#This Row],[QUANTITA'']]*Table1[[#This Row],[PREZZO UNITARIO]]</f>
        <v>0</v>
      </c>
      <c r="H1760" s="17">
        <f>Table1[[#This Row],[TOTALE]]*22%</f>
        <v>0</v>
      </c>
      <c r="K1760" s="2"/>
      <c r="L1760" s="2"/>
      <c r="M1760" s="2"/>
      <c r="N1760" s="2"/>
    </row>
    <row r="1761" spans="1:14" ht="14.25" customHeight="1">
      <c r="A1761" s="13" t="s">
        <v>778</v>
      </c>
      <c r="B1761" s="14" t="s">
        <v>8</v>
      </c>
      <c r="C1761" s="14" t="s">
        <v>1400</v>
      </c>
      <c r="D1761" s="14"/>
      <c r="E1761" s="15">
        <v>30</v>
      </c>
      <c r="F1761" s="16">
        <v>14</v>
      </c>
      <c r="G1761" s="16">
        <f>Table1[[#This Row],[QUANTITA'']]*Table1[[#This Row],[PREZZO UNITARIO]]</f>
        <v>420</v>
      </c>
      <c r="H1761" s="17">
        <f>Table1[[#This Row],[TOTALE]]*22%</f>
        <v>92.4</v>
      </c>
      <c r="K1761" s="2"/>
      <c r="L1761" s="2"/>
      <c r="M1761" s="2"/>
      <c r="N1761" s="2"/>
    </row>
    <row r="1762" spans="1:14" ht="14.25" customHeight="1">
      <c r="A1762" s="13" t="s">
        <v>779</v>
      </c>
      <c r="B1762" s="14" t="s">
        <v>8</v>
      </c>
      <c r="C1762" s="14" t="s">
        <v>1398</v>
      </c>
      <c r="D1762" s="14" t="s">
        <v>10</v>
      </c>
      <c r="E1762" s="15">
        <v>0</v>
      </c>
      <c r="F1762" s="16">
        <v>25</v>
      </c>
      <c r="G1762" s="16">
        <f>Table1[[#This Row],[QUANTITA'']]*Table1[[#This Row],[PREZZO UNITARIO]]</f>
        <v>0</v>
      </c>
      <c r="H1762" s="17">
        <f>Table1[[#This Row],[TOTALE]]*22%</f>
        <v>0</v>
      </c>
      <c r="K1762" s="2"/>
      <c r="L1762" s="2"/>
      <c r="M1762" s="2"/>
      <c r="N1762" s="2"/>
    </row>
    <row r="1763" spans="1:14" ht="14.25" customHeight="1">
      <c r="A1763" s="13" t="s">
        <v>779</v>
      </c>
      <c r="B1763" s="14" t="s">
        <v>8</v>
      </c>
      <c r="C1763" s="14" t="s">
        <v>1398</v>
      </c>
      <c r="D1763" s="14"/>
      <c r="E1763" s="15">
        <v>30</v>
      </c>
      <c r="F1763" s="16">
        <v>32</v>
      </c>
      <c r="G1763" s="16">
        <f>Table1[[#This Row],[QUANTITA'']]*Table1[[#This Row],[PREZZO UNITARIO]]</f>
        <v>960</v>
      </c>
      <c r="H1763" s="17">
        <f>Table1[[#This Row],[TOTALE]]*22%</f>
        <v>211.2</v>
      </c>
      <c r="K1763" s="2"/>
      <c r="L1763" s="2"/>
      <c r="M1763" s="2"/>
      <c r="N1763" s="2"/>
    </row>
    <row r="1764" spans="1:14" ht="14.25" customHeight="1">
      <c r="A1764" s="13" t="s">
        <v>779</v>
      </c>
      <c r="B1764" s="14" t="s">
        <v>8</v>
      </c>
      <c r="C1764" s="14" t="s">
        <v>1398</v>
      </c>
      <c r="D1764" s="14"/>
      <c r="E1764" s="15">
        <v>20</v>
      </c>
      <c r="F1764" s="16">
        <v>28</v>
      </c>
      <c r="G1764" s="16">
        <f>Table1[[#This Row],[QUANTITA'']]*Table1[[#This Row],[PREZZO UNITARIO]]</f>
        <v>560</v>
      </c>
      <c r="H1764" s="17">
        <f>Table1[[#This Row],[TOTALE]]*22%</f>
        <v>123.2</v>
      </c>
      <c r="K1764" s="2"/>
      <c r="L1764" s="2"/>
      <c r="M1764" s="2"/>
      <c r="N1764" s="2"/>
    </row>
    <row r="1765" spans="1:14" ht="14.25" customHeight="1">
      <c r="A1765" s="13" t="s">
        <v>780</v>
      </c>
      <c r="B1765" s="14" t="s">
        <v>8</v>
      </c>
      <c r="C1765" s="14" t="s">
        <v>1398</v>
      </c>
      <c r="D1765" s="14"/>
      <c r="E1765" s="15">
        <v>30</v>
      </c>
      <c r="F1765" s="16">
        <v>13</v>
      </c>
      <c r="G1765" s="16">
        <f>Table1[[#This Row],[QUANTITA'']]*Table1[[#This Row],[PREZZO UNITARIO]]</f>
        <v>390</v>
      </c>
      <c r="H1765" s="17">
        <f>Table1[[#This Row],[TOTALE]]*22%</f>
        <v>85.8</v>
      </c>
      <c r="K1765" s="2"/>
      <c r="L1765" s="2"/>
      <c r="M1765" s="2"/>
      <c r="N1765" s="2"/>
    </row>
    <row r="1766" spans="1:14" ht="14.25" customHeight="1">
      <c r="A1766" s="13" t="s">
        <v>780</v>
      </c>
      <c r="B1766" s="14" t="s">
        <v>8</v>
      </c>
      <c r="C1766" s="14" t="s">
        <v>1398</v>
      </c>
      <c r="D1766" s="14"/>
      <c r="E1766" s="15">
        <v>20</v>
      </c>
      <c r="F1766" s="16">
        <v>36</v>
      </c>
      <c r="G1766" s="16">
        <f>Table1[[#This Row],[QUANTITA'']]*Table1[[#This Row],[PREZZO UNITARIO]]</f>
        <v>720</v>
      </c>
      <c r="H1766" s="17">
        <f>Table1[[#This Row],[TOTALE]]*22%</f>
        <v>158.4</v>
      </c>
      <c r="K1766" s="2"/>
      <c r="L1766" s="2"/>
      <c r="M1766" s="2"/>
      <c r="N1766" s="2"/>
    </row>
    <row r="1767" spans="1:14" ht="14.25" customHeight="1">
      <c r="A1767" s="13" t="s">
        <v>780</v>
      </c>
      <c r="B1767" s="14" t="s">
        <v>8</v>
      </c>
      <c r="C1767" s="14" t="s">
        <v>1398</v>
      </c>
      <c r="D1767" s="14" t="s">
        <v>10</v>
      </c>
      <c r="E1767" s="15">
        <v>0</v>
      </c>
      <c r="F1767" s="16">
        <v>23</v>
      </c>
      <c r="G1767" s="16">
        <f>Table1[[#This Row],[QUANTITA'']]*Table1[[#This Row],[PREZZO UNITARIO]]</f>
        <v>0</v>
      </c>
      <c r="H1767" s="17">
        <f>Table1[[#This Row],[TOTALE]]*22%</f>
        <v>0</v>
      </c>
      <c r="K1767" s="2"/>
      <c r="L1767" s="2"/>
      <c r="M1767" s="2"/>
      <c r="N1767" s="2"/>
    </row>
    <row r="1768" spans="1:14" ht="14.25" customHeight="1">
      <c r="A1768" s="13" t="s">
        <v>781</v>
      </c>
      <c r="B1768" s="14" t="s">
        <v>8</v>
      </c>
      <c r="C1768" s="14" t="s">
        <v>1398</v>
      </c>
      <c r="D1768" s="14" t="s">
        <v>10</v>
      </c>
      <c r="E1768" s="15">
        <v>0</v>
      </c>
      <c r="F1768" s="16">
        <v>17</v>
      </c>
      <c r="G1768" s="16">
        <f>Table1[[#This Row],[QUANTITA'']]*Table1[[#This Row],[PREZZO UNITARIO]]</f>
        <v>0</v>
      </c>
      <c r="H1768" s="17">
        <f>Table1[[#This Row],[TOTALE]]*22%</f>
        <v>0</v>
      </c>
      <c r="K1768" s="2"/>
      <c r="L1768" s="2"/>
      <c r="M1768" s="2"/>
      <c r="N1768" s="2"/>
    </row>
    <row r="1769" spans="1:14" ht="14.25" customHeight="1">
      <c r="A1769" s="13" t="s">
        <v>781</v>
      </c>
      <c r="B1769" s="14" t="s">
        <v>8</v>
      </c>
      <c r="C1769" s="14" t="s">
        <v>1398</v>
      </c>
      <c r="D1769" s="14"/>
      <c r="E1769" s="15">
        <v>30</v>
      </c>
      <c r="F1769" s="16">
        <v>25</v>
      </c>
      <c r="G1769" s="16">
        <f>Table1[[#This Row],[QUANTITA'']]*Table1[[#This Row],[PREZZO UNITARIO]]</f>
        <v>750</v>
      </c>
      <c r="H1769" s="17">
        <f>Table1[[#This Row],[TOTALE]]*22%</f>
        <v>165</v>
      </c>
      <c r="K1769" s="2"/>
      <c r="L1769" s="2"/>
      <c r="M1769" s="2"/>
      <c r="N1769" s="2"/>
    </row>
    <row r="1770" spans="1:14" ht="14.25" customHeight="1">
      <c r="A1770" s="13" t="s">
        <v>782</v>
      </c>
      <c r="B1770" s="14" t="s">
        <v>8</v>
      </c>
      <c r="C1770" s="14" t="s">
        <v>1398</v>
      </c>
      <c r="D1770" s="14" t="s">
        <v>10</v>
      </c>
      <c r="E1770" s="15">
        <v>0</v>
      </c>
      <c r="F1770" s="16">
        <v>26</v>
      </c>
      <c r="G1770" s="16">
        <f>Table1[[#This Row],[QUANTITA'']]*Table1[[#This Row],[PREZZO UNITARIO]]</f>
        <v>0</v>
      </c>
      <c r="H1770" s="17">
        <f>Table1[[#This Row],[TOTALE]]*22%</f>
        <v>0</v>
      </c>
      <c r="K1770" s="2"/>
      <c r="L1770" s="2"/>
      <c r="M1770" s="2"/>
      <c r="N1770" s="2"/>
    </row>
    <row r="1771" spans="1:14" ht="14.25" customHeight="1">
      <c r="A1771" s="13" t="s">
        <v>783</v>
      </c>
      <c r="B1771" s="14" t="s">
        <v>8</v>
      </c>
      <c r="C1771" s="14" t="s">
        <v>1391</v>
      </c>
      <c r="D1771" s="14" t="s">
        <v>10</v>
      </c>
      <c r="E1771" s="15">
        <v>0</v>
      </c>
      <c r="F1771" s="16">
        <v>30</v>
      </c>
      <c r="G1771" s="16">
        <f>Table1[[#This Row],[QUANTITA'']]*Table1[[#This Row],[PREZZO UNITARIO]]</f>
        <v>0</v>
      </c>
      <c r="H1771" s="17">
        <f>Table1[[#This Row],[TOTALE]]*22%</f>
        <v>0</v>
      </c>
      <c r="K1771" s="2"/>
      <c r="L1771" s="2"/>
      <c r="M1771" s="2"/>
      <c r="N1771" s="2"/>
    </row>
    <row r="1772" spans="1:14" ht="14.25" customHeight="1">
      <c r="A1772" s="13" t="s">
        <v>784</v>
      </c>
      <c r="B1772" s="14" t="s">
        <v>8</v>
      </c>
      <c r="C1772" s="14" t="s">
        <v>1393</v>
      </c>
      <c r="D1772" s="14" t="s">
        <v>10</v>
      </c>
      <c r="E1772" s="15">
        <v>0</v>
      </c>
      <c r="F1772" s="16">
        <v>13</v>
      </c>
      <c r="G1772" s="16">
        <f>Table1[[#This Row],[QUANTITA'']]*Table1[[#This Row],[PREZZO UNITARIO]]</f>
        <v>0</v>
      </c>
      <c r="H1772" s="17">
        <f>Table1[[#This Row],[TOTALE]]*22%</f>
        <v>0</v>
      </c>
      <c r="K1772" s="2"/>
      <c r="L1772" s="2"/>
      <c r="M1772" s="2"/>
      <c r="N1772" s="2"/>
    </row>
    <row r="1773" spans="1:14" ht="14.25" customHeight="1">
      <c r="A1773" s="13" t="s">
        <v>785</v>
      </c>
      <c r="B1773" s="14" t="s">
        <v>8</v>
      </c>
      <c r="C1773" s="14" t="s">
        <v>1402</v>
      </c>
      <c r="D1773" s="14"/>
      <c r="E1773" s="15">
        <v>20</v>
      </c>
      <c r="F1773" s="16">
        <v>34</v>
      </c>
      <c r="G1773" s="16">
        <f>Table1[[#This Row],[QUANTITA'']]*Table1[[#This Row],[PREZZO UNITARIO]]</f>
        <v>680</v>
      </c>
      <c r="H1773" s="17">
        <f>Table1[[#This Row],[TOTALE]]*22%</f>
        <v>149.6</v>
      </c>
      <c r="K1773" s="2"/>
      <c r="L1773" s="2"/>
      <c r="M1773" s="2"/>
      <c r="N1773" s="2"/>
    </row>
    <row r="1774" spans="1:14" ht="14.25" customHeight="1">
      <c r="A1774" s="13" t="s">
        <v>785</v>
      </c>
      <c r="B1774" s="14" t="s">
        <v>8</v>
      </c>
      <c r="C1774" s="14" t="s">
        <v>1402</v>
      </c>
      <c r="D1774" s="14"/>
      <c r="E1774" s="15">
        <v>30</v>
      </c>
      <c r="F1774" s="16">
        <v>17</v>
      </c>
      <c r="G1774" s="16">
        <f>Table1[[#This Row],[QUANTITA'']]*Table1[[#This Row],[PREZZO UNITARIO]]</f>
        <v>510</v>
      </c>
      <c r="H1774" s="17">
        <f>Table1[[#This Row],[TOTALE]]*22%</f>
        <v>112.2</v>
      </c>
      <c r="K1774" s="2"/>
      <c r="L1774" s="2"/>
      <c r="M1774" s="2"/>
      <c r="N1774" s="2"/>
    </row>
    <row r="1775" spans="1:14" ht="14.25" customHeight="1">
      <c r="A1775" s="13" t="s">
        <v>785</v>
      </c>
      <c r="B1775" s="14" t="s">
        <v>8</v>
      </c>
      <c r="C1775" s="14" t="s">
        <v>1402</v>
      </c>
      <c r="D1775" s="14" t="s">
        <v>10</v>
      </c>
      <c r="E1775" s="15">
        <v>0</v>
      </c>
      <c r="F1775" s="16">
        <v>17</v>
      </c>
      <c r="G1775" s="16">
        <f>Table1[[#This Row],[QUANTITA'']]*Table1[[#This Row],[PREZZO UNITARIO]]</f>
        <v>0</v>
      </c>
      <c r="H1775" s="17">
        <f>Table1[[#This Row],[TOTALE]]*22%</f>
        <v>0</v>
      </c>
      <c r="K1775" s="2"/>
      <c r="L1775" s="2"/>
      <c r="M1775" s="2"/>
      <c r="N1775" s="2"/>
    </row>
    <row r="1776" spans="1:14" ht="14.25" customHeight="1">
      <c r="A1776" s="13" t="s">
        <v>786</v>
      </c>
      <c r="B1776" s="14" t="s">
        <v>8</v>
      </c>
      <c r="C1776" s="14" t="s">
        <v>1391</v>
      </c>
      <c r="D1776" s="14" t="s">
        <v>10</v>
      </c>
      <c r="E1776" s="15">
        <v>0</v>
      </c>
      <c r="F1776" s="16">
        <v>20</v>
      </c>
      <c r="G1776" s="16">
        <f>Table1[[#This Row],[QUANTITA'']]*Table1[[#This Row],[PREZZO UNITARIO]]</f>
        <v>0</v>
      </c>
      <c r="H1776" s="17">
        <f>Table1[[#This Row],[TOTALE]]*22%</f>
        <v>0</v>
      </c>
      <c r="K1776" s="2"/>
      <c r="L1776" s="2"/>
      <c r="M1776" s="2"/>
      <c r="N1776" s="2"/>
    </row>
    <row r="1777" spans="1:14" ht="14.25" customHeight="1">
      <c r="A1777" s="13" t="s">
        <v>787</v>
      </c>
      <c r="B1777" s="14" t="s">
        <v>8</v>
      </c>
      <c r="C1777" s="14" t="s">
        <v>1393</v>
      </c>
      <c r="D1777" s="14" t="s">
        <v>10</v>
      </c>
      <c r="E1777" s="15">
        <v>0</v>
      </c>
      <c r="F1777" s="16">
        <v>27</v>
      </c>
      <c r="G1777" s="16">
        <f>Table1[[#This Row],[QUANTITA'']]*Table1[[#This Row],[PREZZO UNITARIO]]</f>
        <v>0</v>
      </c>
      <c r="H1777" s="17">
        <f>Table1[[#This Row],[TOTALE]]*22%</f>
        <v>0</v>
      </c>
      <c r="K1777" s="2"/>
      <c r="L1777" s="2"/>
      <c r="M1777" s="2"/>
      <c r="N1777" s="2"/>
    </row>
    <row r="1778" spans="1:14" ht="14.25" customHeight="1">
      <c r="A1778" s="13" t="s">
        <v>789</v>
      </c>
      <c r="B1778" s="14" t="s">
        <v>8</v>
      </c>
      <c r="C1778" s="14" t="s">
        <v>1398</v>
      </c>
      <c r="D1778" s="14" t="s">
        <v>10</v>
      </c>
      <c r="E1778" s="15">
        <v>0</v>
      </c>
      <c r="F1778" s="16">
        <v>26</v>
      </c>
      <c r="G1778" s="16">
        <f>Table1[[#This Row],[QUANTITA'']]*Table1[[#This Row],[PREZZO UNITARIO]]</f>
        <v>0</v>
      </c>
      <c r="H1778" s="17">
        <f>Table1[[#This Row],[TOTALE]]*22%</f>
        <v>0</v>
      </c>
      <c r="K1778" s="2"/>
      <c r="L1778" s="2"/>
      <c r="M1778" s="2"/>
      <c r="N1778" s="2"/>
    </row>
    <row r="1779" spans="1:14" ht="14.25" customHeight="1">
      <c r="A1779" s="13" t="s">
        <v>789</v>
      </c>
      <c r="B1779" s="14" t="s">
        <v>8</v>
      </c>
      <c r="C1779" s="14" t="s">
        <v>1398</v>
      </c>
      <c r="D1779" s="14"/>
      <c r="E1779" s="15">
        <v>20</v>
      </c>
      <c r="F1779" s="16">
        <v>35</v>
      </c>
      <c r="G1779" s="16">
        <f>Table1[[#This Row],[QUANTITA'']]*Table1[[#This Row],[PREZZO UNITARIO]]</f>
        <v>700</v>
      </c>
      <c r="H1779" s="17">
        <f>Table1[[#This Row],[TOTALE]]*22%</f>
        <v>154</v>
      </c>
      <c r="K1779" s="2"/>
      <c r="L1779" s="2"/>
      <c r="M1779" s="2"/>
      <c r="N1779" s="2"/>
    </row>
    <row r="1780" spans="1:14" ht="14.25" customHeight="1">
      <c r="A1780" s="13" t="s">
        <v>789</v>
      </c>
      <c r="B1780" s="14" t="s">
        <v>8</v>
      </c>
      <c r="C1780" s="14" t="s">
        <v>1398</v>
      </c>
      <c r="D1780" s="14"/>
      <c r="E1780" s="15">
        <v>30</v>
      </c>
      <c r="F1780" s="16">
        <v>24</v>
      </c>
      <c r="G1780" s="16">
        <f>Table1[[#This Row],[QUANTITA'']]*Table1[[#This Row],[PREZZO UNITARIO]]</f>
        <v>720</v>
      </c>
      <c r="H1780" s="17">
        <f>Table1[[#This Row],[TOTALE]]*22%</f>
        <v>158.4</v>
      </c>
      <c r="K1780" s="2"/>
      <c r="L1780" s="2"/>
      <c r="M1780" s="2"/>
      <c r="N1780" s="2"/>
    </row>
    <row r="1781" spans="1:14" ht="14.25" customHeight="1">
      <c r="A1781" s="13" t="s">
        <v>793</v>
      </c>
      <c r="B1781" s="14" t="s">
        <v>8</v>
      </c>
      <c r="C1781" s="14" t="s">
        <v>1393</v>
      </c>
      <c r="D1781" s="14" t="s">
        <v>10</v>
      </c>
      <c r="E1781" s="15">
        <v>0</v>
      </c>
      <c r="F1781" s="16">
        <v>25</v>
      </c>
      <c r="G1781" s="16">
        <f>Table1[[#This Row],[QUANTITA'']]*Table1[[#This Row],[PREZZO UNITARIO]]</f>
        <v>0</v>
      </c>
      <c r="H1781" s="17">
        <f>Table1[[#This Row],[TOTALE]]*22%</f>
        <v>0</v>
      </c>
      <c r="K1781" s="2"/>
      <c r="L1781" s="2"/>
      <c r="M1781" s="2"/>
      <c r="N1781" s="2"/>
    </row>
    <row r="1782" spans="1:14" ht="14.25" customHeight="1">
      <c r="A1782" s="13" t="s">
        <v>793</v>
      </c>
      <c r="B1782" s="14" t="s">
        <v>8</v>
      </c>
      <c r="C1782" s="14" t="s">
        <v>1393</v>
      </c>
      <c r="D1782" s="14"/>
      <c r="E1782" s="15">
        <v>30</v>
      </c>
      <c r="F1782" s="16">
        <v>32</v>
      </c>
      <c r="G1782" s="16">
        <f>Table1[[#This Row],[QUANTITA'']]*Table1[[#This Row],[PREZZO UNITARIO]]</f>
        <v>960</v>
      </c>
      <c r="H1782" s="17">
        <f>Table1[[#This Row],[TOTALE]]*22%</f>
        <v>211.2</v>
      </c>
      <c r="K1782" s="2"/>
      <c r="L1782" s="2"/>
      <c r="M1782" s="2"/>
      <c r="N1782" s="2"/>
    </row>
    <row r="1783" spans="1:14" ht="14.25" customHeight="1">
      <c r="A1783" s="13" t="s">
        <v>793</v>
      </c>
      <c r="B1783" s="14" t="s">
        <v>8</v>
      </c>
      <c r="C1783" s="14" t="s">
        <v>1393</v>
      </c>
      <c r="D1783" s="14"/>
      <c r="E1783" s="15">
        <v>20</v>
      </c>
      <c r="F1783" s="16">
        <v>23</v>
      </c>
      <c r="G1783" s="16">
        <f>Table1[[#This Row],[QUANTITA'']]*Table1[[#This Row],[PREZZO UNITARIO]]</f>
        <v>460</v>
      </c>
      <c r="H1783" s="17">
        <f>Table1[[#This Row],[TOTALE]]*22%</f>
        <v>101.2</v>
      </c>
      <c r="K1783" s="2"/>
      <c r="L1783" s="2"/>
      <c r="M1783" s="2"/>
      <c r="N1783" s="2"/>
    </row>
    <row r="1784" spans="1:14" ht="14.25" customHeight="1">
      <c r="A1784" s="13" t="s">
        <v>794</v>
      </c>
      <c r="B1784" s="14" t="s">
        <v>8</v>
      </c>
      <c r="C1784" s="14" t="s">
        <v>100</v>
      </c>
      <c r="D1784" s="14" t="s">
        <v>10</v>
      </c>
      <c r="E1784" s="15">
        <v>0</v>
      </c>
      <c r="F1784" s="16">
        <v>26</v>
      </c>
      <c r="G1784" s="16">
        <f>Table1[[#This Row],[QUANTITA'']]*Table1[[#This Row],[PREZZO UNITARIO]]</f>
        <v>0</v>
      </c>
      <c r="H1784" s="17">
        <f>Table1[[#This Row],[TOTALE]]*22%</f>
        <v>0</v>
      </c>
      <c r="K1784" s="2"/>
      <c r="L1784" s="2"/>
      <c r="M1784" s="2"/>
      <c r="N1784" s="2"/>
    </row>
    <row r="1785" spans="1:14" ht="14.25" customHeight="1">
      <c r="A1785" s="13" t="s">
        <v>794</v>
      </c>
      <c r="B1785" s="14" t="s">
        <v>8</v>
      </c>
      <c r="C1785" s="14" t="s">
        <v>100</v>
      </c>
      <c r="D1785" s="14"/>
      <c r="E1785" s="15">
        <v>20</v>
      </c>
      <c r="F1785" s="16">
        <v>27</v>
      </c>
      <c r="G1785" s="16">
        <f>Table1[[#This Row],[QUANTITA'']]*Table1[[#This Row],[PREZZO UNITARIO]]</f>
        <v>540</v>
      </c>
      <c r="H1785" s="17">
        <f>Table1[[#This Row],[TOTALE]]*22%</f>
        <v>118.8</v>
      </c>
      <c r="K1785" s="2"/>
      <c r="L1785" s="2"/>
      <c r="M1785" s="2"/>
      <c r="N1785" s="2"/>
    </row>
    <row r="1786" spans="1:14" ht="14.25" customHeight="1">
      <c r="A1786" s="13" t="s">
        <v>795</v>
      </c>
      <c r="B1786" s="14" t="s">
        <v>8</v>
      </c>
      <c r="C1786" s="14" t="s">
        <v>1391</v>
      </c>
      <c r="D1786" s="14" t="s">
        <v>10</v>
      </c>
      <c r="E1786" s="15">
        <v>0</v>
      </c>
      <c r="F1786" s="16">
        <v>35</v>
      </c>
      <c r="G1786" s="16">
        <f>Table1[[#This Row],[QUANTITA'']]*Table1[[#This Row],[PREZZO UNITARIO]]</f>
        <v>0</v>
      </c>
      <c r="H1786" s="17">
        <f>Table1[[#This Row],[TOTALE]]*22%</f>
        <v>0</v>
      </c>
      <c r="K1786" s="2"/>
      <c r="L1786" s="2"/>
      <c r="M1786" s="2"/>
      <c r="N1786" s="2"/>
    </row>
    <row r="1787" spans="1:14" ht="14.25" customHeight="1">
      <c r="A1787" s="13" t="s">
        <v>796</v>
      </c>
      <c r="B1787" s="14" t="s">
        <v>8</v>
      </c>
      <c r="C1787" s="14" t="s">
        <v>43</v>
      </c>
      <c r="D1787" s="14"/>
      <c r="E1787" s="15">
        <v>30</v>
      </c>
      <c r="F1787" s="16">
        <v>40</v>
      </c>
      <c r="G1787" s="16">
        <f>Table1[[#This Row],[QUANTITA'']]*Table1[[#This Row],[PREZZO UNITARIO]]</f>
        <v>1200</v>
      </c>
      <c r="H1787" s="17">
        <f>Table1[[#This Row],[TOTALE]]*22%</f>
        <v>264</v>
      </c>
      <c r="K1787" s="2"/>
      <c r="L1787" s="2"/>
      <c r="M1787" s="2"/>
      <c r="N1787" s="2"/>
    </row>
    <row r="1788" spans="1:14" ht="14.25" customHeight="1">
      <c r="A1788" s="13" t="s">
        <v>796</v>
      </c>
      <c r="B1788" s="14" t="s">
        <v>8</v>
      </c>
      <c r="C1788" s="14" t="s">
        <v>43</v>
      </c>
      <c r="D1788" s="14" t="s">
        <v>10</v>
      </c>
      <c r="E1788" s="15">
        <v>0</v>
      </c>
      <c r="F1788" s="16">
        <v>35</v>
      </c>
      <c r="G1788" s="16">
        <f>Table1[[#This Row],[QUANTITA'']]*Table1[[#This Row],[PREZZO UNITARIO]]</f>
        <v>0</v>
      </c>
      <c r="H1788" s="17">
        <f>Table1[[#This Row],[TOTALE]]*22%</f>
        <v>0</v>
      </c>
      <c r="K1788" s="2"/>
      <c r="L1788" s="2"/>
      <c r="M1788" s="2"/>
      <c r="N1788" s="2"/>
    </row>
    <row r="1789" spans="1:14" ht="14.25" customHeight="1">
      <c r="A1789" s="13" t="s">
        <v>797</v>
      </c>
      <c r="B1789" s="14" t="s">
        <v>8</v>
      </c>
      <c r="C1789" s="14" t="s">
        <v>1398</v>
      </c>
      <c r="D1789" s="14"/>
      <c r="E1789" s="15">
        <v>30</v>
      </c>
      <c r="F1789" s="16">
        <v>12</v>
      </c>
      <c r="G1789" s="16">
        <f>Table1[[#This Row],[QUANTITA'']]*Table1[[#This Row],[PREZZO UNITARIO]]</f>
        <v>360</v>
      </c>
      <c r="H1789" s="17">
        <f>Table1[[#This Row],[TOTALE]]*22%</f>
        <v>79.2</v>
      </c>
      <c r="K1789" s="2"/>
      <c r="L1789" s="2"/>
      <c r="M1789" s="2"/>
      <c r="N1789" s="2"/>
    </row>
    <row r="1790" spans="1:14" ht="14.25" customHeight="1">
      <c r="A1790" s="13" t="s">
        <v>797</v>
      </c>
      <c r="B1790" s="14" t="s">
        <v>8</v>
      </c>
      <c r="C1790" s="14" t="s">
        <v>1398</v>
      </c>
      <c r="D1790" s="14" t="s">
        <v>10</v>
      </c>
      <c r="E1790" s="15">
        <v>0</v>
      </c>
      <c r="F1790" s="16">
        <v>21</v>
      </c>
      <c r="G1790" s="16">
        <f>Table1[[#This Row],[QUANTITA'']]*Table1[[#This Row],[PREZZO UNITARIO]]</f>
        <v>0</v>
      </c>
      <c r="H1790" s="17">
        <f>Table1[[#This Row],[TOTALE]]*22%</f>
        <v>0</v>
      </c>
      <c r="K1790" s="2"/>
      <c r="L1790" s="2"/>
      <c r="M1790" s="2"/>
      <c r="N1790" s="2"/>
    </row>
    <row r="1791" spans="1:14" ht="14.25" customHeight="1">
      <c r="A1791" s="13" t="s">
        <v>798</v>
      </c>
      <c r="B1791" s="14" t="s">
        <v>8</v>
      </c>
      <c r="C1791" s="14" t="s">
        <v>1400</v>
      </c>
      <c r="D1791" s="14"/>
      <c r="E1791" s="15">
        <v>30</v>
      </c>
      <c r="F1791" s="16">
        <v>19</v>
      </c>
      <c r="G1791" s="16">
        <f>Table1[[#This Row],[QUANTITA'']]*Table1[[#This Row],[PREZZO UNITARIO]]</f>
        <v>570</v>
      </c>
      <c r="H1791" s="17">
        <f>Table1[[#This Row],[TOTALE]]*22%</f>
        <v>125.4</v>
      </c>
      <c r="K1791" s="2"/>
      <c r="L1791" s="2"/>
      <c r="M1791" s="2"/>
      <c r="N1791" s="2"/>
    </row>
    <row r="1792" spans="1:14" ht="14.25" customHeight="1">
      <c r="A1792" s="13" t="s">
        <v>798</v>
      </c>
      <c r="B1792" s="14" t="s">
        <v>8</v>
      </c>
      <c r="C1792" s="14" t="s">
        <v>1400</v>
      </c>
      <c r="D1792" s="14" t="s">
        <v>10</v>
      </c>
      <c r="E1792" s="15">
        <v>0</v>
      </c>
      <c r="F1792" s="16">
        <v>21</v>
      </c>
      <c r="G1792" s="16">
        <f>Table1[[#This Row],[QUANTITA'']]*Table1[[#This Row],[PREZZO UNITARIO]]</f>
        <v>0</v>
      </c>
      <c r="H1792" s="17">
        <f>Table1[[#This Row],[TOTALE]]*22%</f>
        <v>0</v>
      </c>
      <c r="K1792" s="2"/>
      <c r="L1792" s="2"/>
      <c r="M1792" s="2"/>
      <c r="N1792" s="2"/>
    </row>
    <row r="1793" spans="1:14" ht="14.25" customHeight="1">
      <c r="A1793" s="13" t="s">
        <v>798</v>
      </c>
      <c r="B1793" s="14" t="s">
        <v>8</v>
      </c>
      <c r="C1793" s="14" t="s">
        <v>1400</v>
      </c>
      <c r="D1793" s="14"/>
      <c r="E1793" s="15">
        <v>20</v>
      </c>
      <c r="F1793" s="16">
        <v>32</v>
      </c>
      <c r="G1793" s="16">
        <f>Table1[[#This Row],[QUANTITA'']]*Table1[[#This Row],[PREZZO UNITARIO]]</f>
        <v>640</v>
      </c>
      <c r="H1793" s="17">
        <f>Table1[[#This Row],[TOTALE]]*22%</f>
        <v>140.80000000000001</v>
      </c>
      <c r="K1793" s="2"/>
      <c r="L1793" s="2"/>
      <c r="M1793" s="2"/>
      <c r="N1793" s="2"/>
    </row>
    <row r="1794" spans="1:14" ht="14.25" customHeight="1">
      <c r="A1794" s="13" t="s">
        <v>799</v>
      </c>
      <c r="B1794" s="14" t="s">
        <v>8</v>
      </c>
      <c r="C1794" s="14" t="s">
        <v>1398</v>
      </c>
      <c r="D1794" s="14" t="s">
        <v>10</v>
      </c>
      <c r="E1794" s="15">
        <v>0</v>
      </c>
      <c r="F1794" s="16">
        <v>23</v>
      </c>
      <c r="G1794" s="16">
        <f>Table1[[#This Row],[QUANTITA'']]*Table1[[#This Row],[PREZZO UNITARIO]]</f>
        <v>0</v>
      </c>
      <c r="H1794" s="17">
        <f>Table1[[#This Row],[TOTALE]]*22%</f>
        <v>0</v>
      </c>
      <c r="K1794" s="2"/>
      <c r="L1794" s="2"/>
      <c r="M1794" s="2"/>
      <c r="N1794" s="2"/>
    </row>
    <row r="1795" spans="1:14" ht="14.25" customHeight="1">
      <c r="A1795" s="13" t="s">
        <v>799</v>
      </c>
      <c r="B1795" s="14" t="s">
        <v>8</v>
      </c>
      <c r="C1795" s="14" t="s">
        <v>1398</v>
      </c>
      <c r="D1795" s="14"/>
      <c r="E1795" s="15">
        <v>20</v>
      </c>
      <c r="F1795" s="16">
        <v>18</v>
      </c>
      <c r="G1795" s="16">
        <f>Table1[[#This Row],[QUANTITA'']]*Table1[[#This Row],[PREZZO UNITARIO]]</f>
        <v>360</v>
      </c>
      <c r="H1795" s="17">
        <f>Table1[[#This Row],[TOTALE]]*22%</f>
        <v>79.2</v>
      </c>
      <c r="K1795" s="2"/>
      <c r="L1795" s="2"/>
      <c r="M1795" s="2"/>
      <c r="N1795" s="2"/>
    </row>
    <row r="1796" spans="1:14" ht="14.25" customHeight="1">
      <c r="A1796" s="13" t="s">
        <v>799</v>
      </c>
      <c r="B1796" s="14" t="s">
        <v>8</v>
      </c>
      <c r="C1796" s="14" t="s">
        <v>1398</v>
      </c>
      <c r="D1796" s="14"/>
      <c r="E1796" s="15">
        <v>30</v>
      </c>
      <c r="F1796" s="16">
        <v>12</v>
      </c>
      <c r="G1796" s="16">
        <f>Table1[[#This Row],[QUANTITA'']]*Table1[[#This Row],[PREZZO UNITARIO]]</f>
        <v>360</v>
      </c>
      <c r="H1796" s="17">
        <f>Table1[[#This Row],[TOTALE]]*22%</f>
        <v>79.2</v>
      </c>
      <c r="K1796" s="2"/>
      <c r="L1796" s="2"/>
      <c r="M1796" s="2"/>
      <c r="N1796" s="2"/>
    </row>
    <row r="1797" spans="1:14" ht="14.25" customHeight="1">
      <c r="A1797" s="13" t="s">
        <v>800</v>
      </c>
      <c r="B1797" s="14" t="s">
        <v>8</v>
      </c>
      <c r="C1797" s="14" t="s">
        <v>1393</v>
      </c>
      <c r="D1797" s="14" t="s">
        <v>10</v>
      </c>
      <c r="E1797" s="15">
        <v>0</v>
      </c>
      <c r="F1797" s="16">
        <v>31</v>
      </c>
      <c r="G1797" s="16">
        <f>Table1[[#This Row],[QUANTITA'']]*Table1[[#This Row],[PREZZO UNITARIO]]</f>
        <v>0</v>
      </c>
      <c r="H1797" s="17">
        <f>Table1[[#This Row],[TOTALE]]*22%</f>
        <v>0</v>
      </c>
      <c r="K1797" s="2"/>
      <c r="L1797" s="2"/>
      <c r="M1797" s="2"/>
      <c r="N1797" s="2"/>
    </row>
    <row r="1798" spans="1:14" ht="14.25" customHeight="1">
      <c r="A1798" s="13" t="s">
        <v>801</v>
      </c>
      <c r="B1798" s="14" t="s">
        <v>8</v>
      </c>
      <c r="C1798" s="14" t="s">
        <v>1398</v>
      </c>
      <c r="D1798" s="14"/>
      <c r="E1798" s="15">
        <v>30</v>
      </c>
      <c r="F1798" s="16">
        <v>13</v>
      </c>
      <c r="G1798" s="16">
        <f>Table1[[#This Row],[QUANTITA'']]*Table1[[#This Row],[PREZZO UNITARIO]]</f>
        <v>390</v>
      </c>
      <c r="H1798" s="17">
        <f>Table1[[#This Row],[TOTALE]]*22%</f>
        <v>85.8</v>
      </c>
      <c r="K1798" s="2"/>
      <c r="L1798" s="2"/>
      <c r="M1798" s="2"/>
      <c r="N1798" s="2"/>
    </row>
    <row r="1799" spans="1:14" ht="14.25" customHeight="1">
      <c r="A1799" s="13" t="s">
        <v>801</v>
      </c>
      <c r="B1799" s="14" t="s">
        <v>8</v>
      </c>
      <c r="C1799" s="14" t="s">
        <v>1398</v>
      </c>
      <c r="D1799" s="14" t="s">
        <v>10</v>
      </c>
      <c r="E1799" s="15">
        <v>0</v>
      </c>
      <c r="F1799" s="16">
        <v>13</v>
      </c>
      <c r="G1799" s="16">
        <f>Table1[[#This Row],[QUANTITA'']]*Table1[[#This Row],[PREZZO UNITARIO]]</f>
        <v>0</v>
      </c>
      <c r="H1799" s="17">
        <f>Table1[[#This Row],[TOTALE]]*22%</f>
        <v>0</v>
      </c>
      <c r="K1799" s="2"/>
      <c r="L1799" s="2"/>
      <c r="M1799" s="2"/>
      <c r="N1799" s="2"/>
    </row>
    <row r="1800" spans="1:14" ht="14.25" customHeight="1">
      <c r="A1800" s="13" t="s">
        <v>802</v>
      </c>
      <c r="B1800" s="14" t="s">
        <v>8</v>
      </c>
      <c r="C1800" s="14" t="s">
        <v>1401</v>
      </c>
      <c r="D1800" s="14"/>
      <c r="E1800" s="15">
        <v>20</v>
      </c>
      <c r="F1800" s="16">
        <v>24</v>
      </c>
      <c r="G1800" s="16">
        <f>Table1[[#This Row],[QUANTITA'']]*Table1[[#This Row],[PREZZO UNITARIO]]</f>
        <v>480</v>
      </c>
      <c r="H1800" s="17">
        <f>Table1[[#This Row],[TOTALE]]*22%</f>
        <v>105.6</v>
      </c>
      <c r="K1800" s="2"/>
      <c r="L1800" s="2"/>
      <c r="M1800" s="2"/>
      <c r="N1800" s="2"/>
    </row>
    <row r="1801" spans="1:14" ht="14.25" customHeight="1">
      <c r="A1801" s="13" t="s">
        <v>802</v>
      </c>
      <c r="B1801" s="14" t="s">
        <v>8</v>
      </c>
      <c r="C1801" s="14" t="s">
        <v>1401</v>
      </c>
      <c r="D1801" s="14"/>
      <c r="E1801" s="15">
        <v>30</v>
      </c>
      <c r="F1801" s="16">
        <v>22</v>
      </c>
      <c r="G1801" s="16">
        <f>Table1[[#This Row],[QUANTITA'']]*Table1[[#This Row],[PREZZO UNITARIO]]</f>
        <v>660</v>
      </c>
      <c r="H1801" s="17">
        <f>Table1[[#This Row],[TOTALE]]*22%</f>
        <v>145.19999999999999</v>
      </c>
      <c r="K1801" s="2"/>
      <c r="L1801" s="2"/>
      <c r="M1801" s="2"/>
      <c r="N1801" s="2"/>
    </row>
    <row r="1802" spans="1:14" ht="14.25" customHeight="1">
      <c r="A1802" s="13" t="s">
        <v>802</v>
      </c>
      <c r="B1802" s="14" t="s">
        <v>8</v>
      </c>
      <c r="C1802" s="14" t="s">
        <v>1401</v>
      </c>
      <c r="D1802" s="14"/>
      <c r="E1802" s="15">
        <v>20</v>
      </c>
      <c r="F1802" s="16">
        <v>23</v>
      </c>
      <c r="G1802" s="16">
        <f>Table1[[#This Row],[QUANTITA'']]*Table1[[#This Row],[PREZZO UNITARIO]]</f>
        <v>460</v>
      </c>
      <c r="H1802" s="17">
        <f>Table1[[#This Row],[TOTALE]]*22%</f>
        <v>101.2</v>
      </c>
      <c r="K1802" s="2"/>
      <c r="L1802" s="2"/>
      <c r="M1802" s="2"/>
      <c r="N1802" s="2"/>
    </row>
    <row r="1803" spans="1:14" ht="14.25" customHeight="1">
      <c r="A1803" s="13" t="s">
        <v>802</v>
      </c>
      <c r="B1803" s="14" t="s">
        <v>8</v>
      </c>
      <c r="C1803" s="14" t="s">
        <v>1401</v>
      </c>
      <c r="D1803" s="14" t="s">
        <v>10</v>
      </c>
      <c r="E1803" s="15">
        <v>0</v>
      </c>
      <c r="F1803" s="16">
        <v>24</v>
      </c>
      <c r="G1803" s="16">
        <f>Table1[[#This Row],[QUANTITA'']]*Table1[[#This Row],[PREZZO UNITARIO]]</f>
        <v>0</v>
      </c>
      <c r="H1803" s="17">
        <f>Table1[[#This Row],[TOTALE]]*22%</f>
        <v>0</v>
      </c>
      <c r="K1803" s="2"/>
      <c r="L1803" s="2"/>
      <c r="M1803" s="2"/>
      <c r="N1803" s="2"/>
    </row>
    <row r="1804" spans="1:14" ht="14.25" customHeight="1">
      <c r="A1804" s="13" t="s">
        <v>803</v>
      </c>
      <c r="B1804" s="14" t="s">
        <v>8</v>
      </c>
      <c r="C1804" s="14" t="s">
        <v>1398</v>
      </c>
      <c r="D1804" s="14"/>
      <c r="E1804" s="15">
        <v>20</v>
      </c>
      <c r="F1804" s="16">
        <v>11</v>
      </c>
      <c r="G1804" s="16">
        <f>Table1[[#This Row],[QUANTITA'']]*Table1[[#This Row],[PREZZO UNITARIO]]</f>
        <v>220</v>
      </c>
      <c r="H1804" s="17">
        <f>Table1[[#This Row],[TOTALE]]*22%</f>
        <v>48.4</v>
      </c>
      <c r="K1804" s="2"/>
      <c r="L1804" s="2"/>
      <c r="M1804" s="2"/>
      <c r="N1804" s="2"/>
    </row>
    <row r="1805" spans="1:14" ht="14.25" customHeight="1">
      <c r="A1805" s="13" t="s">
        <v>803</v>
      </c>
      <c r="B1805" s="14" t="s">
        <v>8</v>
      </c>
      <c r="C1805" s="14" t="s">
        <v>1398</v>
      </c>
      <c r="D1805" s="14" t="s">
        <v>10</v>
      </c>
      <c r="E1805" s="15">
        <v>0</v>
      </c>
      <c r="F1805" s="16">
        <v>29</v>
      </c>
      <c r="G1805" s="16">
        <f>Table1[[#This Row],[QUANTITA'']]*Table1[[#This Row],[PREZZO UNITARIO]]</f>
        <v>0</v>
      </c>
      <c r="H1805" s="17">
        <f>Table1[[#This Row],[TOTALE]]*22%</f>
        <v>0</v>
      </c>
      <c r="K1805" s="2"/>
      <c r="L1805" s="2"/>
      <c r="M1805" s="2"/>
      <c r="N1805" s="2"/>
    </row>
    <row r="1806" spans="1:14" ht="14.25" customHeight="1">
      <c r="A1806" s="13" t="s">
        <v>803</v>
      </c>
      <c r="B1806" s="14" t="s">
        <v>8</v>
      </c>
      <c r="C1806" s="14" t="s">
        <v>1398</v>
      </c>
      <c r="D1806" s="14"/>
      <c r="E1806" s="15">
        <v>30</v>
      </c>
      <c r="F1806" s="16">
        <v>35</v>
      </c>
      <c r="G1806" s="16">
        <f>Table1[[#This Row],[QUANTITA'']]*Table1[[#This Row],[PREZZO UNITARIO]]</f>
        <v>1050</v>
      </c>
      <c r="H1806" s="17">
        <f>Table1[[#This Row],[TOTALE]]*22%</f>
        <v>231</v>
      </c>
      <c r="K1806" s="2"/>
      <c r="L1806" s="2"/>
      <c r="M1806" s="2"/>
      <c r="N1806" s="2"/>
    </row>
    <row r="1807" spans="1:14" ht="14.25" customHeight="1">
      <c r="A1807" s="13" t="s">
        <v>804</v>
      </c>
      <c r="B1807" s="14" t="s">
        <v>8</v>
      </c>
      <c r="C1807" s="14" t="s">
        <v>1398</v>
      </c>
      <c r="D1807" s="14" t="s">
        <v>10</v>
      </c>
      <c r="E1807" s="15">
        <v>0</v>
      </c>
      <c r="F1807" s="16">
        <v>37</v>
      </c>
      <c r="G1807" s="16">
        <f>Table1[[#This Row],[QUANTITA'']]*Table1[[#This Row],[PREZZO UNITARIO]]</f>
        <v>0</v>
      </c>
      <c r="H1807" s="17">
        <f>Table1[[#This Row],[TOTALE]]*22%</f>
        <v>0</v>
      </c>
      <c r="K1807" s="2"/>
      <c r="L1807" s="2"/>
      <c r="M1807" s="2"/>
      <c r="N1807" s="2"/>
    </row>
    <row r="1808" spans="1:14" ht="14.25" customHeight="1">
      <c r="A1808" s="13" t="s">
        <v>804</v>
      </c>
      <c r="B1808" s="14" t="s">
        <v>8</v>
      </c>
      <c r="C1808" s="14" t="s">
        <v>1398</v>
      </c>
      <c r="D1808" s="14"/>
      <c r="E1808" s="15">
        <v>20</v>
      </c>
      <c r="F1808" s="16">
        <v>24</v>
      </c>
      <c r="G1808" s="16">
        <f>Table1[[#This Row],[QUANTITA'']]*Table1[[#This Row],[PREZZO UNITARIO]]</f>
        <v>480</v>
      </c>
      <c r="H1808" s="17">
        <f>Table1[[#This Row],[TOTALE]]*22%</f>
        <v>105.6</v>
      </c>
      <c r="K1808" s="2"/>
      <c r="L1808" s="2"/>
      <c r="M1808" s="2"/>
      <c r="N1808" s="2"/>
    </row>
    <row r="1809" spans="1:14" ht="14.25" customHeight="1">
      <c r="A1809" s="13" t="s">
        <v>804</v>
      </c>
      <c r="B1809" s="14" t="s">
        <v>8</v>
      </c>
      <c r="C1809" s="14" t="s">
        <v>1398</v>
      </c>
      <c r="D1809" s="14"/>
      <c r="E1809" s="15">
        <v>20</v>
      </c>
      <c r="F1809" s="16">
        <v>39</v>
      </c>
      <c r="G1809" s="16">
        <f>Table1[[#This Row],[QUANTITA'']]*Table1[[#This Row],[PREZZO UNITARIO]]</f>
        <v>780</v>
      </c>
      <c r="H1809" s="17">
        <f>Table1[[#This Row],[TOTALE]]*22%</f>
        <v>171.6</v>
      </c>
      <c r="K1809" s="2"/>
      <c r="L1809" s="2"/>
      <c r="M1809" s="2"/>
      <c r="N1809" s="2"/>
    </row>
    <row r="1810" spans="1:14" ht="14.25" customHeight="1">
      <c r="A1810" s="13" t="s">
        <v>804</v>
      </c>
      <c r="B1810" s="14" t="s">
        <v>8</v>
      </c>
      <c r="C1810" s="14" t="s">
        <v>1398</v>
      </c>
      <c r="D1810" s="14"/>
      <c r="E1810" s="15">
        <v>30</v>
      </c>
      <c r="F1810" s="16">
        <v>21</v>
      </c>
      <c r="G1810" s="16">
        <f>Table1[[#This Row],[QUANTITA'']]*Table1[[#This Row],[PREZZO UNITARIO]]</f>
        <v>630</v>
      </c>
      <c r="H1810" s="17">
        <f>Table1[[#This Row],[TOTALE]]*22%</f>
        <v>138.6</v>
      </c>
      <c r="K1810" s="2"/>
      <c r="L1810" s="2"/>
      <c r="M1810" s="2"/>
      <c r="N1810" s="2"/>
    </row>
    <row r="1811" spans="1:14" ht="14.25" customHeight="1">
      <c r="A1811" s="13" t="s">
        <v>805</v>
      </c>
      <c r="B1811" s="14" t="s">
        <v>8</v>
      </c>
      <c r="C1811" s="14" t="s">
        <v>1391</v>
      </c>
      <c r="D1811" s="14" t="s">
        <v>10</v>
      </c>
      <c r="E1811" s="15">
        <v>0</v>
      </c>
      <c r="F1811" s="16">
        <v>13</v>
      </c>
      <c r="G1811" s="16">
        <f>Table1[[#This Row],[QUANTITA'']]*Table1[[#This Row],[PREZZO UNITARIO]]</f>
        <v>0</v>
      </c>
      <c r="H1811" s="17">
        <f>Table1[[#This Row],[TOTALE]]*22%</f>
        <v>0</v>
      </c>
      <c r="K1811" s="2"/>
      <c r="L1811" s="2"/>
      <c r="M1811" s="2"/>
      <c r="N1811" s="2"/>
    </row>
    <row r="1812" spans="1:14" ht="14.25" customHeight="1">
      <c r="A1812" s="13" t="s">
        <v>806</v>
      </c>
      <c r="B1812" s="14" t="s">
        <v>8</v>
      </c>
      <c r="C1812" s="14" t="s">
        <v>1398</v>
      </c>
      <c r="D1812" s="14" t="s">
        <v>10</v>
      </c>
      <c r="E1812" s="15">
        <v>0</v>
      </c>
      <c r="F1812" s="16">
        <v>12</v>
      </c>
      <c r="G1812" s="16">
        <f>Table1[[#This Row],[QUANTITA'']]*Table1[[#This Row],[PREZZO UNITARIO]]</f>
        <v>0</v>
      </c>
      <c r="H1812" s="17">
        <f>Table1[[#This Row],[TOTALE]]*22%</f>
        <v>0</v>
      </c>
      <c r="K1812" s="2"/>
      <c r="L1812" s="2"/>
      <c r="M1812" s="2"/>
      <c r="N1812" s="2"/>
    </row>
    <row r="1813" spans="1:14" ht="14.25" customHeight="1">
      <c r="A1813" s="13" t="s">
        <v>806</v>
      </c>
      <c r="B1813" s="14" t="s">
        <v>8</v>
      </c>
      <c r="C1813" s="14" t="s">
        <v>1398</v>
      </c>
      <c r="D1813" s="14"/>
      <c r="E1813" s="15">
        <v>30</v>
      </c>
      <c r="F1813" s="16">
        <v>33</v>
      </c>
      <c r="G1813" s="16">
        <f>Table1[[#This Row],[QUANTITA'']]*Table1[[#This Row],[PREZZO UNITARIO]]</f>
        <v>990</v>
      </c>
      <c r="H1813" s="17">
        <f>Table1[[#This Row],[TOTALE]]*22%</f>
        <v>217.8</v>
      </c>
      <c r="K1813" s="2"/>
      <c r="L1813" s="2"/>
      <c r="M1813" s="2"/>
      <c r="N1813" s="2"/>
    </row>
    <row r="1814" spans="1:14" ht="14.25" customHeight="1">
      <c r="A1814" s="13" t="s">
        <v>807</v>
      </c>
      <c r="B1814" s="14" t="s">
        <v>8</v>
      </c>
      <c r="C1814" s="14" t="s">
        <v>1398</v>
      </c>
      <c r="D1814" s="14"/>
      <c r="E1814" s="15">
        <v>30</v>
      </c>
      <c r="F1814" s="16">
        <v>10</v>
      </c>
      <c r="G1814" s="16">
        <f>Table1[[#This Row],[QUANTITA'']]*Table1[[#This Row],[PREZZO UNITARIO]]</f>
        <v>300</v>
      </c>
      <c r="H1814" s="17">
        <f>Table1[[#This Row],[TOTALE]]*22%</f>
        <v>66</v>
      </c>
      <c r="K1814" s="2"/>
      <c r="L1814" s="2"/>
      <c r="M1814" s="2"/>
      <c r="N1814" s="2"/>
    </row>
    <row r="1815" spans="1:14" ht="14.25" customHeight="1">
      <c r="A1815" s="13" t="s">
        <v>807</v>
      </c>
      <c r="B1815" s="14" t="s">
        <v>8</v>
      </c>
      <c r="C1815" s="14" t="s">
        <v>1398</v>
      </c>
      <c r="D1815" s="14" t="s">
        <v>10</v>
      </c>
      <c r="E1815" s="15">
        <v>0</v>
      </c>
      <c r="F1815" s="16">
        <v>23</v>
      </c>
      <c r="G1815" s="16">
        <f>Table1[[#This Row],[QUANTITA'']]*Table1[[#This Row],[PREZZO UNITARIO]]</f>
        <v>0</v>
      </c>
      <c r="H1815" s="17">
        <f>Table1[[#This Row],[TOTALE]]*22%</f>
        <v>0</v>
      </c>
      <c r="K1815" s="2"/>
      <c r="L1815" s="2"/>
      <c r="M1815" s="2"/>
      <c r="N1815" s="2"/>
    </row>
    <row r="1816" spans="1:14" ht="14.25" customHeight="1">
      <c r="A1816" s="13" t="s">
        <v>808</v>
      </c>
      <c r="B1816" s="14" t="s">
        <v>8</v>
      </c>
      <c r="C1816" s="14" t="s">
        <v>1393</v>
      </c>
      <c r="D1816" s="14"/>
      <c r="E1816" s="15">
        <v>30</v>
      </c>
      <c r="F1816" s="16">
        <v>19</v>
      </c>
      <c r="G1816" s="16">
        <f>Table1[[#This Row],[QUANTITA'']]*Table1[[#This Row],[PREZZO UNITARIO]]</f>
        <v>570</v>
      </c>
      <c r="H1816" s="17">
        <f>Table1[[#This Row],[TOTALE]]*22%</f>
        <v>125.4</v>
      </c>
      <c r="K1816" s="2"/>
      <c r="L1816" s="2"/>
      <c r="M1816" s="2"/>
      <c r="N1816" s="2"/>
    </row>
    <row r="1817" spans="1:14" ht="14.25" customHeight="1">
      <c r="A1817" s="13" t="s">
        <v>808</v>
      </c>
      <c r="B1817" s="14" t="s">
        <v>8</v>
      </c>
      <c r="C1817" s="14" t="s">
        <v>1393</v>
      </c>
      <c r="D1817" s="14" t="s">
        <v>10</v>
      </c>
      <c r="E1817" s="15">
        <v>0</v>
      </c>
      <c r="F1817" s="16">
        <v>13</v>
      </c>
      <c r="G1817" s="16">
        <f>Table1[[#This Row],[QUANTITA'']]*Table1[[#This Row],[PREZZO UNITARIO]]</f>
        <v>0</v>
      </c>
      <c r="H1817" s="17">
        <f>Table1[[#This Row],[TOTALE]]*22%</f>
        <v>0</v>
      </c>
      <c r="K1817" s="2"/>
      <c r="L1817" s="2"/>
      <c r="M1817" s="2"/>
      <c r="N1817" s="2"/>
    </row>
    <row r="1818" spans="1:14" ht="14.25" customHeight="1">
      <c r="A1818" s="13" t="s">
        <v>808</v>
      </c>
      <c r="B1818" s="14" t="s">
        <v>8</v>
      </c>
      <c r="C1818" s="14" t="s">
        <v>1393</v>
      </c>
      <c r="D1818" s="14"/>
      <c r="E1818" s="15">
        <v>20</v>
      </c>
      <c r="F1818" s="16">
        <v>34</v>
      </c>
      <c r="G1818" s="16">
        <f>Table1[[#This Row],[QUANTITA'']]*Table1[[#This Row],[PREZZO UNITARIO]]</f>
        <v>680</v>
      </c>
      <c r="H1818" s="17">
        <f>Table1[[#This Row],[TOTALE]]*22%</f>
        <v>149.6</v>
      </c>
      <c r="K1818" s="2"/>
      <c r="L1818" s="2"/>
      <c r="M1818" s="2"/>
      <c r="N1818" s="2"/>
    </row>
    <row r="1819" spans="1:14" ht="14.25" customHeight="1">
      <c r="A1819" s="13" t="s">
        <v>809</v>
      </c>
      <c r="B1819" s="14" t="s">
        <v>8</v>
      </c>
      <c r="C1819" s="14" t="s">
        <v>1393</v>
      </c>
      <c r="D1819" s="14" t="s">
        <v>10</v>
      </c>
      <c r="E1819" s="15">
        <v>0</v>
      </c>
      <c r="F1819" s="16">
        <v>17</v>
      </c>
      <c r="G1819" s="16">
        <f>Table1[[#This Row],[QUANTITA'']]*Table1[[#This Row],[PREZZO UNITARIO]]</f>
        <v>0</v>
      </c>
      <c r="H1819" s="17">
        <f>Table1[[#This Row],[TOTALE]]*22%</f>
        <v>0</v>
      </c>
      <c r="K1819" s="2"/>
      <c r="L1819" s="2"/>
      <c r="M1819" s="2"/>
      <c r="N1819" s="2"/>
    </row>
    <row r="1820" spans="1:14" ht="14.25" customHeight="1">
      <c r="A1820" s="13" t="s">
        <v>809</v>
      </c>
      <c r="B1820" s="14" t="s">
        <v>8</v>
      </c>
      <c r="C1820" s="14" t="s">
        <v>1393</v>
      </c>
      <c r="D1820" s="14"/>
      <c r="E1820" s="15">
        <v>20</v>
      </c>
      <c r="F1820" s="16">
        <v>33</v>
      </c>
      <c r="G1820" s="16">
        <f>Table1[[#This Row],[QUANTITA'']]*Table1[[#This Row],[PREZZO UNITARIO]]</f>
        <v>660</v>
      </c>
      <c r="H1820" s="17">
        <f>Table1[[#This Row],[TOTALE]]*22%</f>
        <v>145.19999999999999</v>
      </c>
      <c r="K1820" s="2"/>
      <c r="L1820" s="2"/>
      <c r="M1820" s="2"/>
      <c r="N1820" s="2"/>
    </row>
    <row r="1821" spans="1:14" ht="14.25" customHeight="1">
      <c r="A1821" s="13" t="s">
        <v>810</v>
      </c>
      <c r="B1821" s="14" t="s">
        <v>8</v>
      </c>
      <c r="C1821" s="14" t="s">
        <v>1391</v>
      </c>
      <c r="D1821" s="14" t="s">
        <v>10</v>
      </c>
      <c r="E1821" s="15">
        <v>0</v>
      </c>
      <c r="F1821" s="16">
        <v>29</v>
      </c>
      <c r="G1821" s="16">
        <f>Table1[[#This Row],[QUANTITA'']]*Table1[[#This Row],[PREZZO UNITARIO]]</f>
        <v>0</v>
      </c>
      <c r="H1821" s="17">
        <f>Table1[[#This Row],[TOTALE]]*22%</f>
        <v>0</v>
      </c>
      <c r="K1821" s="2"/>
      <c r="L1821" s="2"/>
      <c r="M1821" s="2"/>
      <c r="N1821" s="2"/>
    </row>
    <row r="1822" spans="1:14" ht="14.25" customHeight="1">
      <c r="A1822" s="13" t="s">
        <v>810</v>
      </c>
      <c r="B1822" s="14" t="s">
        <v>8</v>
      </c>
      <c r="C1822" s="14" t="s">
        <v>1391</v>
      </c>
      <c r="D1822" s="14"/>
      <c r="E1822" s="15">
        <v>20</v>
      </c>
      <c r="F1822" s="16">
        <v>34</v>
      </c>
      <c r="G1822" s="16">
        <f>Table1[[#This Row],[QUANTITA'']]*Table1[[#This Row],[PREZZO UNITARIO]]</f>
        <v>680</v>
      </c>
      <c r="H1822" s="17">
        <f>Table1[[#This Row],[TOTALE]]*22%</f>
        <v>149.6</v>
      </c>
      <c r="K1822" s="2"/>
      <c r="L1822" s="2"/>
      <c r="M1822" s="2"/>
      <c r="N1822" s="2"/>
    </row>
    <row r="1823" spans="1:14" ht="14.25" customHeight="1">
      <c r="A1823" s="13" t="s">
        <v>810</v>
      </c>
      <c r="B1823" s="14" t="s">
        <v>8</v>
      </c>
      <c r="C1823" s="14" t="s">
        <v>1391</v>
      </c>
      <c r="D1823" s="14"/>
      <c r="E1823" s="15">
        <v>30</v>
      </c>
      <c r="F1823" s="16">
        <v>30</v>
      </c>
      <c r="G1823" s="16">
        <f>Table1[[#This Row],[QUANTITA'']]*Table1[[#This Row],[PREZZO UNITARIO]]</f>
        <v>900</v>
      </c>
      <c r="H1823" s="17">
        <f>Table1[[#This Row],[TOTALE]]*22%</f>
        <v>198</v>
      </c>
      <c r="K1823" s="2"/>
      <c r="L1823" s="2"/>
      <c r="M1823" s="2"/>
      <c r="N1823" s="2"/>
    </row>
    <row r="1824" spans="1:14" ht="14.25" customHeight="1">
      <c r="A1824" s="13" t="s">
        <v>811</v>
      </c>
      <c r="B1824" s="14" t="s">
        <v>8</v>
      </c>
      <c r="C1824" s="14" t="s">
        <v>1402</v>
      </c>
      <c r="D1824" s="14"/>
      <c r="E1824" s="15">
        <v>30</v>
      </c>
      <c r="F1824" s="16">
        <v>22</v>
      </c>
      <c r="G1824" s="16">
        <f>Table1[[#This Row],[QUANTITA'']]*Table1[[#This Row],[PREZZO UNITARIO]]</f>
        <v>660</v>
      </c>
      <c r="H1824" s="17">
        <f>Table1[[#This Row],[TOTALE]]*22%</f>
        <v>145.19999999999999</v>
      </c>
      <c r="K1824" s="2"/>
      <c r="L1824" s="2"/>
      <c r="M1824" s="2"/>
      <c r="N1824" s="2"/>
    </row>
    <row r="1825" spans="1:14" ht="14.25" customHeight="1">
      <c r="A1825" s="13" t="s">
        <v>812</v>
      </c>
      <c r="B1825" s="14" t="s">
        <v>8</v>
      </c>
      <c r="C1825" s="14" t="s">
        <v>70</v>
      </c>
      <c r="D1825" s="14" t="s">
        <v>10</v>
      </c>
      <c r="E1825" s="15">
        <v>0</v>
      </c>
      <c r="F1825" s="16">
        <v>31</v>
      </c>
      <c r="G1825" s="16">
        <f>Table1[[#This Row],[QUANTITA'']]*Table1[[#This Row],[PREZZO UNITARIO]]</f>
        <v>0</v>
      </c>
      <c r="H1825" s="17">
        <f>Table1[[#This Row],[TOTALE]]*22%</f>
        <v>0</v>
      </c>
      <c r="K1825" s="2"/>
      <c r="L1825" s="2"/>
      <c r="M1825" s="2"/>
      <c r="N1825" s="2"/>
    </row>
    <row r="1826" spans="1:14" ht="14.25" customHeight="1">
      <c r="A1826" s="13" t="s">
        <v>813</v>
      </c>
      <c r="B1826" s="14" t="s">
        <v>8</v>
      </c>
      <c r="C1826" s="14" t="s">
        <v>1398</v>
      </c>
      <c r="D1826" s="14" t="s">
        <v>10</v>
      </c>
      <c r="E1826" s="15">
        <v>0</v>
      </c>
      <c r="F1826" s="16">
        <v>29</v>
      </c>
      <c r="G1826" s="16">
        <f>Table1[[#This Row],[QUANTITA'']]*Table1[[#This Row],[PREZZO UNITARIO]]</f>
        <v>0</v>
      </c>
      <c r="H1826" s="17">
        <f>Table1[[#This Row],[TOTALE]]*22%</f>
        <v>0</v>
      </c>
      <c r="K1826" s="2"/>
      <c r="L1826" s="2"/>
      <c r="M1826" s="2"/>
      <c r="N1826" s="2"/>
    </row>
    <row r="1827" spans="1:14" ht="14.25" customHeight="1">
      <c r="A1827" s="13" t="s">
        <v>813</v>
      </c>
      <c r="B1827" s="14" t="s">
        <v>8</v>
      </c>
      <c r="C1827" s="14" t="s">
        <v>1398</v>
      </c>
      <c r="D1827" s="14"/>
      <c r="E1827" s="15">
        <v>30</v>
      </c>
      <c r="F1827" s="16">
        <v>15</v>
      </c>
      <c r="G1827" s="16">
        <f>Table1[[#This Row],[QUANTITA'']]*Table1[[#This Row],[PREZZO UNITARIO]]</f>
        <v>450</v>
      </c>
      <c r="H1827" s="17">
        <f>Table1[[#This Row],[TOTALE]]*22%</f>
        <v>99</v>
      </c>
      <c r="K1827" s="2"/>
      <c r="L1827" s="2"/>
      <c r="M1827" s="2"/>
      <c r="N1827" s="2"/>
    </row>
    <row r="1828" spans="1:14" ht="14.25" customHeight="1">
      <c r="A1828" s="13" t="s">
        <v>814</v>
      </c>
      <c r="B1828" s="14" t="s">
        <v>8</v>
      </c>
      <c r="C1828" s="14" t="s">
        <v>1398</v>
      </c>
      <c r="D1828" s="14" t="s">
        <v>10</v>
      </c>
      <c r="E1828" s="15">
        <v>0</v>
      </c>
      <c r="F1828" s="16">
        <v>23</v>
      </c>
      <c r="G1828" s="16">
        <f>Table1[[#This Row],[QUANTITA'']]*Table1[[#This Row],[PREZZO UNITARIO]]</f>
        <v>0</v>
      </c>
      <c r="H1828" s="17">
        <f>Table1[[#This Row],[TOTALE]]*22%</f>
        <v>0</v>
      </c>
      <c r="K1828" s="2"/>
      <c r="L1828" s="2"/>
      <c r="M1828" s="2"/>
      <c r="N1828" s="2"/>
    </row>
    <row r="1829" spans="1:14" ht="14.25" customHeight="1">
      <c r="A1829" s="13" t="s">
        <v>814</v>
      </c>
      <c r="B1829" s="14" t="s">
        <v>8</v>
      </c>
      <c r="C1829" s="14" t="s">
        <v>1398</v>
      </c>
      <c r="D1829" s="14"/>
      <c r="E1829" s="15">
        <v>30</v>
      </c>
      <c r="F1829" s="16">
        <v>28</v>
      </c>
      <c r="G1829" s="16">
        <f>Table1[[#This Row],[QUANTITA'']]*Table1[[#This Row],[PREZZO UNITARIO]]</f>
        <v>840</v>
      </c>
      <c r="H1829" s="17">
        <f>Table1[[#This Row],[TOTALE]]*22%</f>
        <v>184.8</v>
      </c>
      <c r="K1829" s="2"/>
      <c r="L1829" s="2"/>
      <c r="M1829" s="2"/>
      <c r="N1829" s="2"/>
    </row>
    <row r="1830" spans="1:14" ht="14.25" customHeight="1">
      <c r="A1830" s="13" t="s">
        <v>815</v>
      </c>
      <c r="B1830" s="14" t="s">
        <v>8</v>
      </c>
      <c r="C1830" s="14" t="s">
        <v>1393</v>
      </c>
      <c r="D1830" s="14"/>
      <c r="E1830" s="15">
        <v>30</v>
      </c>
      <c r="F1830" s="16">
        <v>13</v>
      </c>
      <c r="G1830" s="16">
        <f>Table1[[#This Row],[QUANTITA'']]*Table1[[#This Row],[PREZZO UNITARIO]]</f>
        <v>390</v>
      </c>
      <c r="H1830" s="17">
        <f>Table1[[#This Row],[TOTALE]]*22%</f>
        <v>85.8</v>
      </c>
      <c r="K1830" s="2"/>
      <c r="L1830" s="2"/>
      <c r="M1830" s="2"/>
      <c r="N1830" s="2"/>
    </row>
    <row r="1831" spans="1:14" ht="14.25" customHeight="1">
      <c r="A1831" s="13" t="s">
        <v>815</v>
      </c>
      <c r="B1831" s="14" t="s">
        <v>8</v>
      </c>
      <c r="C1831" s="14" t="s">
        <v>1393</v>
      </c>
      <c r="D1831" s="14" t="s">
        <v>10</v>
      </c>
      <c r="E1831" s="15">
        <v>0</v>
      </c>
      <c r="F1831" s="16">
        <v>25</v>
      </c>
      <c r="G1831" s="16">
        <f>Table1[[#This Row],[QUANTITA'']]*Table1[[#This Row],[PREZZO UNITARIO]]</f>
        <v>0</v>
      </c>
      <c r="H1831" s="17">
        <f>Table1[[#This Row],[TOTALE]]*22%</f>
        <v>0</v>
      </c>
      <c r="K1831" s="2"/>
      <c r="L1831" s="2"/>
      <c r="M1831" s="2"/>
      <c r="N1831" s="2"/>
    </row>
    <row r="1832" spans="1:14" ht="14.25" customHeight="1">
      <c r="A1832" s="13" t="s">
        <v>815</v>
      </c>
      <c r="B1832" s="14" t="s">
        <v>8</v>
      </c>
      <c r="C1832" s="14" t="s">
        <v>1393</v>
      </c>
      <c r="D1832" s="14"/>
      <c r="E1832" s="15">
        <v>20</v>
      </c>
      <c r="F1832" s="16">
        <v>18</v>
      </c>
      <c r="G1832" s="16">
        <f>Table1[[#This Row],[QUANTITA'']]*Table1[[#This Row],[PREZZO UNITARIO]]</f>
        <v>360</v>
      </c>
      <c r="H1832" s="17">
        <f>Table1[[#This Row],[TOTALE]]*22%</f>
        <v>79.2</v>
      </c>
      <c r="K1832" s="2"/>
      <c r="L1832" s="2"/>
      <c r="M1832" s="2"/>
      <c r="N1832" s="2"/>
    </row>
    <row r="1833" spans="1:14" ht="14.25" customHeight="1">
      <c r="A1833" s="13" t="s">
        <v>816</v>
      </c>
      <c r="B1833" s="14" t="s">
        <v>8</v>
      </c>
      <c r="C1833" s="14" t="s">
        <v>70</v>
      </c>
      <c r="D1833" s="14" t="s">
        <v>10</v>
      </c>
      <c r="E1833" s="15">
        <v>0</v>
      </c>
      <c r="F1833" s="16">
        <v>37</v>
      </c>
      <c r="G1833" s="16">
        <f>Table1[[#This Row],[QUANTITA'']]*Table1[[#This Row],[PREZZO UNITARIO]]</f>
        <v>0</v>
      </c>
      <c r="H1833" s="17">
        <f>Table1[[#This Row],[TOTALE]]*22%</f>
        <v>0</v>
      </c>
      <c r="K1833" s="2"/>
      <c r="L1833" s="2"/>
      <c r="M1833" s="2"/>
      <c r="N1833" s="2"/>
    </row>
    <row r="1834" spans="1:14" ht="14.25" customHeight="1">
      <c r="A1834" s="13" t="s">
        <v>817</v>
      </c>
      <c r="B1834" s="14" t="s">
        <v>8</v>
      </c>
      <c r="C1834" s="14" t="s">
        <v>1391</v>
      </c>
      <c r="D1834" s="14" t="s">
        <v>10</v>
      </c>
      <c r="E1834" s="15">
        <v>0</v>
      </c>
      <c r="F1834" s="16">
        <v>37</v>
      </c>
      <c r="G1834" s="16">
        <f>Table1[[#This Row],[QUANTITA'']]*Table1[[#This Row],[PREZZO UNITARIO]]</f>
        <v>0</v>
      </c>
      <c r="H1834" s="17">
        <f>Table1[[#This Row],[TOTALE]]*22%</f>
        <v>0</v>
      </c>
      <c r="K1834" s="2"/>
      <c r="L1834" s="2"/>
      <c r="M1834" s="2"/>
      <c r="N1834" s="2"/>
    </row>
    <row r="1835" spans="1:14" ht="14.25" customHeight="1">
      <c r="A1835" s="13" t="s">
        <v>818</v>
      </c>
      <c r="B1835" s="14" t="s">
        <v>8</v>
      </c>
      <c r="C1835" s="14" t="s">
        <v>1391</v>
      </c>
      <c r="D1835" s="14" t="s">
        <v>10</v>
      </c>
      <c r="E1835" s="15">
        <v>0</v>
      </c>
      <c r="F1835" s="16">
        <v>36</v>
      </c>
      <c r="G1835" s="16">
        <f>Table1[[#This Row],[QUANTITA'']]*Table1[[#This Row],[PREZZO UNITARIO]]</f>
        <v>0</v>
      </c>
      <c r="H1835" s="17">
        <f>Table1[[#This Row],[TOTALE]]*22%</f>
        <v>0</v>
      </c>
      <c r="K1835" s="2"/>
      <c r="L1835" s="2"/>
      <c r="M1835" s="2"/>
      <c r="N1835" s="2"/>
    </row>
    <row r="1836" spans="1:14" ht="14.25" customHeight="1">
      <c r="A1836" s="13" t="s">
        <v>818</v>
      </c>
      <c r="B1836" s="14" t="s">
        <v>8</v>
      </c>
      <c r="C1836" s="14" t="s">
        <v>1391</v>
      </c>
      <c r="D1836" s="14"/>
      <c r="E1836" s="15">
        <v>20</v>
      </c>
      <c r="F1836" s="16">
        <v>17</v>
      </c>
      <c r="G1836" s="16">
        <f>Table1[[#This Row],[QUANTITA'']]*Table1[[#This Row],[PREZZO UNITARIO]]</f>
        <v>340</v>
      </c>
      <c r="H1836" s="17">
        <f>Table1[[#This Row],[TOTALE]]*22%</f>
        <v>74.8</v>
      </c>
      <c r="K1836" s="2"/>
      <c r="L1836" s="2"/>
      <c r="M1836" s="2"/>
      <c r="N1836" s="2"/>
    </row>
    <row r="1837" spans="1:14" ht="14.25" customHeight="1">
      <c r="A1837" s="13" t="s">
        <v>818</v>
      </c>
      <c r="B1837" s="14" t="s">
        <v>8</v>
      </c>
      <c r="C1837" s="14" t="s">
        <v>1391</v>
      </c>
      <c r="D1837" s="14"/>
      <c r="E1837" s="15">
        <v>30</v>
      </c>
      <c r="F1837" s="16">
        <v>10</v>
      </c>
      <c r="G1837" s="16">
        <f>Table1[[#This Row],[QUANTITA'']]*Table1[[#This Row],[PREZZO UNITARIO]]</f>
        <v>300</v>
      </c>
      <c r="H1837" s="17">
        <f>Table1[[#This Row],[TOTALE]]*22%</f>
        <v>66</v>
      </c>
      <c r="K1837" s="2"/>
      <c r="L1837" s="2"/>
      <c r="M1837" s="2"/>
      <c r="N1837" s="2"/>
    </row>
    <row r="1838" spans="1:14" ht="14.25" customHeight="1">
      <c r="A1838" s="13" t="s">
        <v>819</v>
      </c>
      <c r="B1838" s="14" t="s">
        <v>8</v>
      </c>
      <c r="C1838" s="14" t="s">
        <v>100</v>
      </c>
      <c r="D1838" s="14" t="s">
        <v>10</v>
      </c>
      <c r="E1838" s="15">
        <v>0</v>
      </c>
      <c r="F1838" s="16">
        <v>10</v>
      </c>
      <c r="G1838" s="16">
        <f>Table1[[#This Row],[QUANTITA'']]*Table1[[#This Row],[PREZZO UNITARIO]]</f>
        <v>0</v>
      </c>
      <c r="H1838" s="17">
        <f>Table1[[#This Row],[TOTALE]]*22%</f>
        <v>0</v>
      </c>
      <c r="K1838" s="2"/>
      <c r="L1838" s="2"/>
      <c r="M1838" s="2"/>
      <c r="N1838" s="2"/>
    </row>
    <row r="1839" spans="1:14" ht="14.25" customHeight="1">
      <c r="A1839" s="13" t="s">
        <v>819</v>
      </c>
      <c r="B1839" s="14" t="s">
        <v>8</v>
      </c>
      <c r="C1839" s="14" t="s">
        <v>100</v>
      </c>
      <c r="D1839" s="14"/>
      <c r="E1839" s="15">
        <v>30</v>
      </c>
      <c r="F1839" s="16">
        <v>37</v>
      </c>
      <c r="G1839" s="16">
        <f>Table1[[#This Row],[QUANTITA'']]*Table1[[#This Row],[PREZZO UNITARIO]]</f>
        <v>1110</v>
      </c>
      <c r="H1839" s="17">
        <f>Table1[[#This Row],[TOTALE]]*22%</f>
        <v>244.2</v>
      </c>
      <c r="K1839" s="2"/>
      <c r="L1839" s="2"/>
      <c r="M1839" s="2"/>
      <c r="N1839" s="2"/>
    </row>
    <row r="1840" spans="1:14" ht="14.25" customHeight="1">
      <c r="A1840" s="13" t="s">
        <v>820</v>
      </c>
      <c r="B1840" s="14" t="s">
        <v>8</v>
      </c>
      <c r="C1840" s="14" t="s">
        <v>1393</v>
      </c>
      <c r="D1840" s="14"/>
      <c r="E1840" s="15">
        <v>30</v>
      </c>
      <c r="F1840" s="16">
        <v>18</v>
      </c>
      <c r="G1840" s="16">
        <f>Table1[[#This Row],[QUANTITA'']]*Table1[[#This Row],[PREZZO UNITARIO]]</f>
        <v>540</v>
      </c>
      <c r="H1840" s="17">
        <f>Table1[[#This Row],[TOTALE]]*22%</f>
        <v>118.8</v>
      </c>
      <c r="K1840" s="2"/>
      <c r="L1840" s="2"/>
      <c r="M1840" s="2"/>
      <c r="N1840" s="2"/>
    </row>
    <row r="1841" spans="1:14" ht="14.25" customHeight="1">
      <c r="A1841" s="13" t="s">
        <v>821</v>
      </c>
      <c r="B1841" s="14" t="s">
        <v>8</v>
      </c>
      <c r="C1841" s="14" t="s">
        <v>1402</v>
      </c>
      <c r="D1841" s="14"/>
      <c r="E1841" s="15">
        <v>30</v>
      </c>
      <c r="F1841" s="16">
        <v>31</v>
      </c>
      <c r="G1841" s="16">
        <f>Table1[[#This Row],[QUANTITA'']]*Table1[[#This Row],[PREZZO UNITARIO]]</f>
        <v>930</v>
      </c>
      <c r="H1841" s="17">
        <f>Table1[[#This Row],[TOTALE]]*22%</f>
        <v>204.6</v>
      </c>
      <c r="K1841" s="2"/>
      <c r="L1841" s="2"/>
      <c r="M1841" s="2"/>
      <c r="N1841" s="2"/>
    </row>
    <row r="1842" spans="1:14" ht="14.25" customHeight="1">
      <c r="A1842" s="13" t="s">
        <v>821</v>
      </c>
      <c r="B1842" s="14" t="s">
        <v>8</v>
      </c>
      <c r="C1842" s="14" t="s">
        <v>1402</v>
      </c>
      <c r="D1842" s="14" t="s">
        <v>10</v>
      </c>
      <c r="E1842" s="15">
        <v>0</v>
      </c>
      <c r="F1842" s="16">
        <v>31</v>
      </c>
      <c r="G1842" s="16">
        <f>Table1[[#This Row],[QUANTITA'']]*Table1[[#This Row],[PREZZO UNITARIO]]</f>
        <v>0</v>
      </c>
      <c r="H1842" s="17">
        <f>Table1[[#This Row],[TOTALE]]*22%</f>
        <v>0</v>
      </c>
      <c r="K1842" s="2"/>
      <c r="L1842" s="2"/>
      <c r="M1842" s="2"/>
      <c r="N1842" s="2"/>
    </row>
    <row r="1843" spans="1:14" ht="14.25" customHeight="1">
      <c r="A1843" s="13" t="s">
        <v>821</v>
      </c>
      <c r="B1843" s="14" t="s">
        <v>8</v>
      </c>
      <c r="C1843" s="14" t="s">
        <v>1402</v>
      </c>
      <c r="D1843" s="14"/>
      <c r="E1843" s="15">
        <v>20</v>
      </c>
      <c r="F1843" s="16">
        <v>18</v>
      </c>
      <c r="G1843" s="16">
        <f>Table1[[#This Row],[QUANTITA'']]*Table1[[#This Row],[PREZZO UNITARIO]]</f>
        <v>360</v>
      </c>
      <c r="H1843" s="17">
        <f>Table1[[#This Row],[TOTALE]]*22%</f>
        <v>79.2</v>
      </c>
      <c r="K1843" s="2"/>
      <c r="L1843" s="2"/>
      <c r="M1843" s="2"/>
      <c r="N1843" s="2"/>
    </row>
    <row r="1844" spans="1:14" ht="14.25" customHeight="1">
      <c r="A1844" s="13" t="s">
        <v>822</v>
      </c>
      <c r="B1844" s="14" t="s">
        <v>8</v>
      </c>
      <c r="C1844" s="14" t="s">
        <v>1398</v>
      </c>
      <c r="D1844" s="14" t="s">
        <v>10</v>
      </c>
      <c r="E1844" s="15">
        <v>0</v>
      </c>
      <c r="F1844" s="16">
        <v>13</v>
      </c>
      <c r="G1844" s="16">
        <f>Table1[[#This Row],[QUANTITA'']]*Table1[[#This Row],[PREZZO UNITARIO]]</f>
        <v>0</v>
      </c>
      <c r="H1844" s="17">
        <f>Table1[[#This Row],[TOTALE]]*22%</f>
        <v>0</v>
      </c>
      <c r="K1844" s="2"/>
      <c r="L1844" s="2"/>
      <c r="M1844" s="2"/>
      <c r="N1844" s="2"/>
    </row>
    <row r="1845" spans="1:14" ht="14.25" customHeight="1">
      <c r="A1845" s="13" t="s">
        <v>823</v>
      </c>
      <c r="B1845" s="14" t="s">
        <v>8</v>
      </c>
      <c r="C1845" s="14" t="s">
        <v>1398</v>
      </c>
      <c r="D1845" s="14" t="s">
        <v>10</v>
      </c>
      <c r="E1845" s="15">
        <v>0</v>
      </c>
      <c r="F1845" s="16">
        <v>13</v>
      </c>
      <c r="G1845" s="16">
        <f>Table1[[#This Row],[QUANTITA'']]*Table1[[#This Row],[PREZZO UNITARIO]]</f>
        <v>0</v>
      </c>
      <c r="H1845" s="17">
        <f>Table1[[#This Row],[TOTALE]]*22%</f>
        <v>0</v>
      </c>
      <c r="K1845" s="2"/>
      <c r="L1845" s="2"/>
      <c r="M1845" s="2"/>
      <c r="N1845" s="2"/>
    </row>
    <row r="1846" spans="1:14" ht="14.25" customHeight="1">
      <c r="A1846" s="13" t="s">
        <v>823</v>
      </c>
      <c r="B1846" s="14" t="s">
        <v>8</v>
      </c>
      <c r="C1846" s="14" t="s">
        <v>1398</v>
      </c>
      <c r="D1846" s="14"/>
      <c r="E1846" s="15">
        <v>30</v>
      </c>
      <c r="F1846" s="16">
        <v>26</v>
      </c>
      <c r="G1846" s="16">
        <f>Table1[[#This Row],[QUANTITA'']]*Table1[[#This Row],[PREZZO UNITARIO]]</f>
        <v>780</v>
      </c>
      <c r="H1846" s="17">
        <f>Table1[[#This Row],[TOTALE]]*22%</f>
        <v>171.6</v>
      </c>
      <c r="K1846" s="2"/>
      <c r="L1846" s="2"/>
      <c r="M1846" s="2"/>
      <c r="N1846" s="2"/>
    </row>
    <row r="1847" spans="1:14" ht="14.25" customHeight="1">
      <c r="A1847" s="13" t="s">
        <v>823</v>
      </c>
      <c r="B1847" s="14" t="s">
        <v>8</v>
      </c>
      <c r="C1847" s="14" t="s">
        <v>1398</v>
      </c>
      <c r="D1847" s="14"/>
      <c r="E1847" s="15">
        <v>20</v>
      </c>
      <c r="F1847" s="16">
        <v>34</v>
      </c>
      <c r="G1847" s="16">
        <f>Table1[[#This Row],[QUANTITA'']]*Table1[[#This Row],[PREZZO UNITARIO]]</f>
        <v>680</v>
      </c>
      <c r="H1847" s="17">
        <f>Table1[[#This Row],[TOTALE]]*22%</f>
        <v>149.6</v>
      </c>
      <c r="K1847" s="2"/>
      <c r="L1847" s="2"/>
      <c r="M1847" s="2"/>
      <c r="N1847" s="2"/>
    </row>
    <row r="1848" spans="1:14" ht="14.25" customHeight="1">
      <c r="A1848" s="13" t="s">
        <v>824</v>
      </c>
      <c r="B1848" s="14" t="s">
        <v>8</v>
      </c>
      <c r="C1848" s="14" t="s">
        <v>70</v>
      </c>
      <c r="D1848" s="14" t="s">
        <v>10</v>
      </c>
      <c r="E1848" s="15">
        <v>0</v>
      </c>
      <c r="F1848" s="16">
        <v>40</v>
      </c>
      <c r="G1848" s="16">
        <f>Table1[[#This Row],[QUANTITA'']]*Table1[[#This Row],[PREZZO UNITARIO]]</f>
        <v>0</v>
      </c>
      <c r="H1848" s="17">
        <f>Table1[[#This Row],[TOTALE]]*22%</f>
        <v>0</v>
      </c>
      <c r="K1848" s="2"/>
      <c r="L1848" s="2"/>
      <c r="M1848" s="2"/>
      <c r="N1848" s="2"/>
    </row>
    <row r="1849" spans="1:14" ht="14.25" customHeight="1">
      <c r="A1849" s="13" t="s">
        <v>825</v>
      </c>
      <c r="B1849" s="14" t="s">
        <v>8</v>
      </c>
      <c r="C1849" s="14" t="s">
        <v>1393</v>
      </c>
      <c r="D1849" s="14" t="s">
        <v>10</v>
      </c>
      <c r="E1849" s="15">
        <v>0</v>
      </c>
      <c r="F1849" s="16">
        <v>24</v>
      </c>
      <c r="G1849" s="16">
        <f>Table1[[#This Row],[QUANTITA'']]*Table1[[#This Row],[PREZZO UNITARIO]]</f>
        <v>0</v>
      </c>
      <c r="H1849" s="17">
        <f>Table1[[#This Row],[TOTALE]]*22%</f>
        <v>0</v>
      </c>
      <c r="K1849" s="2"/>
      <c r="L1849" s="2"/>
      <c r="M1849" s="2"/>
      <c r="N1849" s="2"/>
    </row>
    <row r="1850" spans="1:14" ht="14.25" customHeight="1">
      <c r="A1850" s="13" t="s">
        <v>826</v>
      </c>
      <c r="B1850" s="14" t="s">
        <v>8</v>
      </c>
      <c r="C1850" s="14" t="s">
        <v>1398</v>
      </c>
      <c r="D1850" s="14"/>
      <c r="E1850" s="15">
        <v>30</v>
      </c>
      <c r="F1850" s="16">
        <v>26</v>
      </c>
      <c r="G1850" s="16">
        <f>Table1[[#This Row],[QUANTITA'']]*Table1[[#This Row],[PREZZO UNITARIO]]</f>
        <v>780</v>
      </c>
      <c r="H1850" s="17">
        <f>Table1[[#This Row],[TOTALE]]*22%</f>
        <v>171.6</v>
      </c>
      <c r="K1850" s="2"/>
      <c r="L1850" s="2"/>
      <c r="M1850" s="2"/>
      <c r="N1850" s="2"/>
    </row>
    <row r="1851" spans="1:14" ht="14.25" customHeight="1">
      <c r="A1851" s="13" t="s">
        <v>826</v>
      </c>
      <c r="B1851" s="14" t="s">
        <v>8</v>
      </c>
      <c r="C1851" s="14" t="s">
        <v>1398</v>
      </c>
      <c r="D1851" s="14" t="s">
        <v>10</v>
      </c>
      <c r="E1851" s="15">
        <v>0</v>
      </c>
      <c r="F1851" s="16">
        <v>37</v>
      </c>
      <c r="G1851" s="16">
        <f>Table1[[#This Row],[QUANTITA'']]*Table1[[#This Row],[PREZZO UNITARIO]]</f>
        <v>0</v>
      </c>
      <c r="H1851" s="17">
        <f>Table1[[#This Row],[TOTALE]]*22%</f>
        <v>0</v>
      </c>
      <c r="K1851" s="2"/>
      <c r="L1851" s="2"/>
      <c r="M1851" s="2"/>
      <c r="N1851" s="2"/>
    </row>
    <row r="1852" spans="1:14" ht="14.25" customHeight="1">
      <c r="A1852" s="13" t="s">
        <v>827</v>
      </c>
      <c r="B1852" s="14" t="s">
        <v>8</v>
      </c>
      <c r="C1852" s="14" t="s">
        <v>1393</v>
      </c>
      <c r="D1852" s="14"/>
      <c r="E1852" s="15">
        <v>30</v>
      </c>
      <c r="F1852" s="16">
        <v>12</v>
      </c>
      <c r="G1852" s="16">
        <f>Table1[[#This Row],[QUANTITA'']]*Table1[[#This Row],[PREZZO UNITARIO]]</f>
        <v>360</v>
      </c>
      <c r="H1852" s="17">
        <f>Table1[[#This Row],[TOTALE]]*22%</f>
        <v>79.2</v>
      </c>
      <c r="K1852" s="2"/>
      <c r="L1852" s="2"/>
      <c r="M1852" s="2"/>
      <c r="N1852" s="2"/>
    </row>
    <row r="1853" spans="1:14" ht="14.25" customHeight="1">
      <c r="A1853" s="13" t="s">
        <v>827</v>
      </c>
      <c r="B1853" s="14" t="s">
        <v>8</v>
      </c>
      <c r="C1853" s="14" t="s">
        <v>1393</v>
      </c>
      <c r="D1853" s="14" t="s">
        <v>10</v>
      </c>
      <c r="E1853" s="15">
        <v>0</v>
      </c>
      <c r="F1853" s="16">
        <v>11</v>
      </c>
      <c r="G1853" s="16">
        <f>Table1[[#This Row],[QUANTITA'']]*Table1[[#This Row],[PREZZO UNITARIO]]</f>
        <v>0</v>
      </c>
      <c r="H1853" s="17">
        <f>Table1[[#This Row],[TOTALE]]*22%</f>
        <v>0</v>
      </c>
      <c r="K1853" s="2"/>
      <c r="L1853" s="2"/>
      <c r="M1853" s="2"/>
      <c r="N1853" s="2"/>
    </row>
    <row r="1854" spans="1:14" ht="14.25" customHeight="1">
      <c r="A1854" s="13" t="s">
        <v>827</v>
      </c>
      <c r="B1854" s="14" t="s">
        <v>8</v>
      </c>
      <c r="C1854" s="14" t="s">
        <v>1393</v>
      </c>
      <c r="D1854" s="14"/>
      <c r="E1854" s="15">
        <v>20</v>
      </c>
      <c r="F1854" s="16">
        <v>10</v>
      </c>
      <c r="G1854" s="16">
        <f>Table1[[#This Row],[QUANTITA'']]*Table1[[#This Row],[PREZZO UNITARIO]]</f>
        <v>200</v>
      </c>
      <c r="H1854" s="17">
        <f>Table1[[#This Row],[TOTALE]]*22%</f>
        <v>44</v>
      </c>
      <c r="K1854" s="2"/>
      <c r="L1854" s="2"/>
      <c r="M1854" s="2"/>
      <c r="N1854" s="2"/>
    </row>
    <row r="1855" spans="1:14" ht="14.25" customHeight="1">
      <c r="A1855" s="13" t="s">
        <v>827</v>
      </c>
      <c r="B1855" s="14" t="s">
        <v>8</v>
      </c>
      <c r="C1855" s="14" t="s">
        <v>1393</v>
      </c>
      <c r="D1855" s="14"/>
      <c r="E1855" s="15">
        <v>20</v>
      </c>
      <c r="F1855" s="16">
        <v>14</v>
      </c>
      <c r="G1855" s="16">
        <f>Table1[[#This Row],[QUANTITA'']]*Table1[[#This Row],[PREZZO UNITARIO]]</f>
        <v>280</v>
      </c>
      <c r="H1855" s="17">
        <f>Table1[[#This Row],[TOTALE]]*22%</f>
        <v>61.6</v>
      </c>
      <c r="K1855" s="2"/>
      <c r="L1855" s="2"/>
      <c r="M1855" s="2"/>
      <c r="N1855" s="2"/>
    </row>
    <row r="1856" spans="1:14" ht="14.25" customHeight="1">
      <c r="A1856" s="13" t="s">
        <v>828</v>
      </c>
      <c r="B1856" s="14" t="s">
        <v>8</v>
      </c>
      <c r="C1856" s="14" t="s">
        <v>1398</v>
      </c>
      <c r="D1856" s="14"/>
      <c r="E1856" s="15">
        <v>30</v>
      </c>
      <c r="F1856" s="16">
        <v>30</v>
      </c>
      <c r="G1856" s="16">
        <f>Table1[[#This Row],[QUANTITA'']]*Table1[[#This Row],[PREZZO UNITARIO]]</f>
        <v>900</v>
      </c>
      <c r="H1856" s="17">
        <f>Table1[[#This Row],[TOTALE]]*22%</f>
        <v>198</v>
      </c>
      <c r="K1856" s="2"/>
      <c r="L1856" s="2"/>
      <c r="M1856" s="2"/>
      <c r="N1856" s="2"/>
    </row>
    <row r="1857" spans="1:14" ht="14.25" customHeight="1">
      <c r="A1857" s="13" t="s">
        <v>828</v>
      </c>
      <c r="B1857" s="14" t="s">
        <v>8</v>
      </c>
      <c r="C1857" s="14" t="s">
        <v>1398</v>
      </c>
      <c r="D1857" s="14" t="s">
        <v>10</v>
      </c>
      <c r="E1857" s="15">
        <v>0</v>
      </c>
      <c r="F1857" s="16">
        <v>35</v>
      </c>
      <c r="G1857" s="16">
        <f>Table1[[#This Row],[QUANTITA'']]*Table1[[#This Row],[PREZZO UNITARIO]]</f>
        <v>0</v>
      </c>
      <c r="H1857" s="17">
        <f>Table1[[#This Row],[TOTALE]]*22%</f>
        <v>0</v>
      </c>
      <c r="K1857" s="2"/>
      <c r="L1857" s="2"/>
      <c r="M1857" s="2"/>
      <c r="N1857" s="2"/>
    </row>
    <row r="1858" spans="1:14" ht="14.25" customHeight="1">
      <c r="A1858" s="13" t="s">
        <v>828</v>
      </c>
      <c r="B1858" s="14" t="s">
        <v>8</v>
      </c>
      <c r="C1858" s="14" t="s">
        <v>1398</v>
      </c>
      <c r="D1858" s="14"/>
      <c r="E1858" s="15">
        <v>20</v>
      </c>
      <c r="F1858" s="16">
        <v>35</v>
      </c>
      <c r="G1858" s="16">
        <f>Table1[[#This Row],[QUANTITA'']]*Table1[[#This Row],[PREZZO UNITARIO]]</f>
        <v>700</v>
      </c>
      <c r="H1858" s="17">
        <f>Table1[[#This Row],[TOTALE]]*22%</f>
        <v>154</v>
      </c>
      <c r="K1858" s="2"/>
      <c r="L1858" s="2"/>
      <c r="M1858" s="2"/>
      <c r="N1858" s="2"/>
    </row>
    <row r="1859" spans="1:14" ht="14.25" customHeight="1">
      <c r="A1859" s="13" t="s">
        <v>828</v>
      </c>
      <c r="B1859" s="14" t="s">
        <v>8</v>
      </c>
      <c r="C1859" s="14" t="s">
        <v>1398</v>
      </c>
      <c r="D1859" s="14"/>
      <c r="E1859" s="15">
        <v>20</v>
      </c>
      <c r="F1859" s="16">
        <v>17</v>
      </c>
      <c r="G1859" s="16">
        <f>Table1[[#This Row],[QUANTITA'']]*Table1[[#This Row],[PREZZO UNITARIO]]</f>
        <v>340</v>
      </c>
      <c r="H1859" s="17">
        <f>Table1[[#This Row],[TOTALE]]*22%</f>
        <v>74.8</v>
      </c>
      <c r="K1859" s="2"/>
      <c r="L1859" s="2"/>
      <c r="M1859" s="2"/>
      <c r="N1859" s="2"/>
    </row>
    <row r="1860" spans="1:14" ht="14.25" customHeight="1">
      <c r="A1860" s="13" t="s">
        <v>829</v>
      </c>
      <c r="B1860" s="14" t="s">
        <v>8</v>
      </c>
      <c r="C1860" s="14" t="s">
        <v>43</v>
      </c>
      <c r="D1860" s="14"/>
      <c r="E1860" s="15">
        <v>30</v>
      </c>
      <c r="F1860" s="16">
        <v>18</v>
      </c>
      <c r="G1860" s="16">
        <f>Table1[[#This Row],[QUANTITA'']]*Table1[[#This Row],[PREZZO UNITARIO]]</f>
        <v>540</v>
      </c>
      <c r="H1860" s="17">
        <f>Table1[[#This Row],[TOTALE]]*22%</f>
        <v>118.8</v>
      </c>
      <c r="K1860" s="2"/>
      <c r="L1860" s="2"/>
      <c r="M1860" s="2"/>
      <c r="N1860" s="2"/>
    </row>
    <row r="1861" spans="1:14" ht="14.25" customHeight="1">
      <c r="A1861" s="13" t="s">
        <v>829</v>
      </c>
      <c r="B1861" s="14" t="s">
        <v>8</v>
      </c>
      <c r="C1861" s="14" t="s">
        <v>43</v>
      </c>
      <c r="D1861" s="14" t="s">
        <v>10</v>
      </c>
      <c r="E1861" s="15">
        <v>0</v>
      </c>
      <c r="F1861" s="16">
        <v>32</v>
      </c>
      <c r="G1861" s="16">
        <f>Table1[[#This Row],[QUANTITA'']]*Table1[[#This Row],[PREZZO UNITARIO]]</f>
        <v>0</v>
      </c>
      <c r="H1861" s="17">
        <f>Table1[[#This Row],[TOTALE]]*22%</f>
        <v>0</v>
      </c>
      <c r="K1861" s="2"/>
      <c r="L1861" s="2"/>
      <c r="M1861" s="2"/>
      <c r="N1861" s="2"/>
    </row>
    <row r="1862" spans="1:14" ht="14.25" customHeight="1">
      <c r="A1862" s="13" t="s">
        <v>829</v>
      </c>
      <c r="B1862" s="14" t="s">
        <v>8</v>
      </c>
      <c r="C1862" s="14" t="s">
        <v>43</v>
      </c>
      <c r="D1862" s="14"/>
      <c r="E1862" s="15">
        <v>20</v>
      </c>
      <c r="F1862" s="16">
        <v>12</v>
      </c>
      <c r="G1862" s="16">
        <f>Table1[[#This Row],[QUANTITA'']]*Table1[[#This Row],[PREZZO UNITARIO]]</f>
        <v>240</v>
      </c>
      <c r="H1862" s="17">
        <f>Table1[[#This Row],[TOTALE]]*22%</f>
        <v>52.8</v>
      </c>
      <c r="K1862" s="2"/>
      <c r="L1862" s="2"/>
      <c r="M1862" s="2"/>
      <c r="N1862" s="2"/>
    </row>
    <row r="1863" spans="1:14" ht="14.25" customHeight="1">
      <c r="A1863" s="13" t="s">
        <v>830</v>
      </c>
      <c r="B1863" s="14" t="s">
        <v>8</v>
      </c>
      <c r="C1863" s="14" t="s">
        <v>1393</v>
      </c>
      <c r="D1863" s="14" t="s">
        <v>10</v>
      </c>
      <c r="E1863" s="15">
        <v>0</v>
      </c>
      <c r="F1863" s="16">
        <v>27</v>
      </c>
      <c r="G1863" s="16">
        <f>Table1[[#This Row],[QUANTITA'']]*Table1[[#This Row],[PREZZO UNITARIO]]</f>
        <v>0</v>
      </c>
      <c r="H1863" s="17">
        <f>Table1[[#This Row],[TOTALE]]*22%</f>
        <v>0</v>
      </c>
      <c r="K1863" s="2"/>
      <c r="L1863" s="2"/>
      <c r="M1863" s="2"/>
      <c r="N1863" s="2"/>
    </row>
    <row r="1864" spans="1:14" ht="14.25" customHeight="1">
      <c r="A1864" s="13" t="s">
        <v>831</v>
      </c>
      <c r="B1864" s="14" t="s">
        <v>8</v>
      </c>
      <c r="C1864" s="14" t="s">
        <v>1402</v>
      </c>
      <c r="D1864" s="14"/>
      <c r="E1864" s="15">
        <v>20</v>
      </c>
      <c r="F1864" s="16">
        <v>26</v>
      </c>
      <c r="G1864" s="16">
        <f>Table1[[#This Row],[QUANTITA'']]*Table1[[#This Row],[PREZZO UNITARIO]]</f>
        <v>520</v>
      </c>
      <c r="H1864" s="17">
        <f>Table1[[#This Row],[TOTALE]]*22%</f>
        <v>114.4</v>
      </c>
      <c r="K1864" s="2"/>
      <c r="L1864" s="2"/>
      <c r="M1864" s="2"/>
      <c r="N1864" s="2"/>
    </row>
    <row r="1865" spans="1:14" ht="14.25" customHeight="1">
      <c r="A1865" s="13" t="s">
        <v>831</v>
      </c>
      <c r="B1865" s="14" t="s">
        <v>8</v>
      </c>
      <c r="C1865" s="14" t="s">
        <v>1402</v>
      </c>
      <c r="D1865" s="14" t="s">
        <v>10</v>
      </c>
      <c r="E1865" s="15">
        <v>0</v>
      </c>
      <c r="F1865" s="16">
        <v>20</v>
      </c>
      <c r="G1865" s="16">
        <f>Table1[[#This Row],[QUANTITA'']]*Table1[[#This Row],[PREZZO UNITARIO]]</f>
        <v>0</v>
      </c>
      <c r="H1865" s="17">
        <f>Table1[[#This Row],[TOTALE]]*22%</f>
        <v>0</v>
      </c>
      <c r="K1865" s="2"/>
      <c r="L1865" s="2"/>
      <c r="M1865" s="2"/>
      <c r="N1865" s="2"/>
    </row>
    <row r="1866" spans="1:14" ht="14.25" customHeight="1">
      <c r="A1866" s="13" t="s">
        <v>831</v>
      </c>
      <c r="B1866" s="14" t="s">
        <v>8</v>
      </c>
      <c r="C1866" s="14" t="s">
        <v>1402</v>
      </c>
      <c r="D1866" s="14"/>
      <c r="E1866" s="15">
        <v>30</v>
      </c>
      <c r="F1866" s="16">
        <v>29</v>
      </c>
      <c r="G1866" s="16">
        <f>Table1[[#This Row],[QUANTITA'']]*Table1[[#This Row],[PREZZO UNITARIO]]</f>
        <v>870</v>
      </c>
      <c r="H1866" s="17">
        <f>Table1[[#This Row],[TOTALE]]*22%</f>
        <v>191.4</v>
      </c>
      <c r="K1866" s="2"/>
      <c r="L1866" s="2"/>
      <c r="M1866" s="2"/>
      <c r="N1866" s="2"/>
    </row>
    <row r="1867" spans="1:14" ht="14.25" customHeight="1">
      <c r="A1867" s="13" t="s">
        <v>831</v>
      </c>
      <c r="B1867" s="14" t="s">
        <v>8</v>
      </c>
      <c r="C1867" s="14" t="s">
        <v>1402</v>
      </c>
      <c r="D1867" s="14"/>
      <c r="E1867" s="15">
        <v>20</v>
      </c>
      <c r="F1867" s="16">
        <v>32</v>
      </c>
      <c r="G1867" s="16">
        <f>Table1[[#This Row],[QUANTITA'']]*Table1[[#This Row],[PREZZO UNITARIO]]</f>
        <v>640</v>
      </c>
      <c r="H1867" s="17">
        <f>Table1[[#This Row],[TOTALE]]*22%</f>
        <v>140.80000000000001</v>
      </c>
      <c r="K1867" s="2"/>
      <c r="L1867" s="2"/>
      <c r="M1867" s="2"/>
      <c r="N1867" s="2"/>
    </row>
    <row r="1868" spans="1:14" ht="14.25" customHeight="1">
      <c r="A1868" s="13" t="s">
        <v>832</v>
      </c>
      <c r="B1868" s="14" t="s">
        <v>8</v>
      </c>
      <c r="C1868" s="14" t="s">
        <v>70</v>
      </c>
      <c r="D1868" s="14"/>
      <c r="E1868" s="15">
        <v>30</v>
      </c>
      <c r="F1868" s="16">
        <v>25</v>
      </c>
      <c r="G1868" s="16">
        <f>Table1[[#This Row],[QUANTITA'']]*Table1[[#This Row],[PREZZO UNITARIO]]</f>
        <v>750</v>
      </c>
      <c r="H1868" s="17">
        <f>Table1[[#This Row],[TOTALE]]*22%</f>
        <v>165</v>
      </c>
      <c r="K1868" s="2"/>
      <c r="L1868" s="2"/>
      <c r="M1868" s="2"/>
      <c r="N1868" s="2"/>
    </row>
    <row r="1869" spans="1:14" ht="14.25" customHeight="1">
      <c r="A1869" s="13" t="s">
        <v>833</v>
      </c>
      <c r="B1869" s="14" t="s">
        <v>8</v>
      </c>
      <c r="C1869" s="14" t="s">
        <v>1393</v>
      </c>
      <c r="D1869" s="14" t="s">
        <v>10</v>
      </c>
      <c r="E1869" s="15">
        <v>0</v>
      </c>
      <c r="F1869" s="16">
        <v>23</v>
      </c>
      <c r="G1869" s="16">
        <f>Table1[[#This Row],[QUANTITA'']]*Table1[[#This Row],[PREZZO UNITARIO]]</f>
        <v>0</v>
      </c>
      <c r="H1869" s="17">
        <f>Table1[[#This Row],[TOTALE]]*22%</f>
        <v>0</v>
      </c>
      <c r="K1869" s="2"/>
      <c r="L1869" s="2"/>
      <c r="M1869" s="2"/>
      <c r="N1869" s="2"/>
    </row>
    <row r="1870" spans="1:14" ht="14.25" customHeight="1">
      <c r="A1870" s="13" t="s">
        <v>834</v>
      </c>
      <c r="B1870" s="14" t="s">
        <v>8</v>
      </c>
      <c r="C1870" s="14" t="s">
        <v>1398</v>
      </c>
      <c r="D1870" s="14" t="s">
        <v>10</v>
      </c>
      <c r="E1870" s="15">
        <v>0</v>
      </c>
      <c r="F1870" s="16">
        <v>22</v>
      </c>
      <c r="G1870" s="16">
        <f>Table1[[#This Row],[QUANTITA'']]*Table1[[#This Row],[PREZZO UNITARIO]]</f>
        <v>0</v>
      </c>
      <c r="H1870" s="17">
        <f>Table1[[#This Row],[TOTALE]]*22%</f>
        <v>0</v>
      </c>
      <c r="K1870" s="2"/>
      <c r="L1870" s="2"/>
      <c r="M1870" s="2"/>
      <c r="N1870" s="2"/>
    </row>
    <row r="1871" spans="1:14" ht="14.25" customHeight="1">
      <c r="A1871" s="13" t="s">
        <v>836</v>
      </c>
      <c r="B1871" s="14" t="s">
        <v>8</v>
      </c>
      <c r="C1871" s="14" t="s">
        <v>1393</v>
      </c>
      <c r="D1871" s="14" t="s">
        <v>10</v>
      </c>
      <c r="E1871" s="15">
        <v>0</v>
      </c>
      <c r="F1871" s="16">
        <v>21</v>
      </c>
      <c r="G1871" s="16">
        <f>Table1[[#This Row],[QUANTITA'']]*Table1[[#This Row],[PREZZO UNITARIO]]</f>
        <v>0</v>
      </c>
      <c r="H1871" s="17">
        <f>Table1[[#This Row],[TOTALE]]*22%</f>
        <v>0</v>
      </c>
      <c r="K1871" s="2"/>
      <c r="L1871" s="2"/>
      <c r="M1871" s="2"/>
      <c r="N1871" s="2"/>
    </row>
    <row r="1872" spans="1:14" ht="14.25" customHeight="1">
      <c r="A1872" s="13" t="s">
        <v>837</v>
      </c>
      <c r="B1872" s="14" t="s">
        <v>8</v>
      </c>
      <c r="C1872" s="14" t="s">
        <v>1398</v>
      </c>
      <c r="D1872" s="14"/>
      <c r="E1872" s="15">
        <v>30</v>
      </c>
      <c r="F1872" s="16">
        <v>40</v>
      </c>
      <c r="G1872" s="16">
        <f>Table1[[#This Row],[QUANTITA'']]*Table1[[#This Row],[PREZZO UNITARIO]]</f>
        <v>1200</v>
      </c>
      <c r="H1872" s="17">
        <f>Table1[[#This Row],[TOTALE]]*22%</f>
        <v>264</v>
      </c>
      <c r="K1872" s="2"/>
      <c r="L1872" s="2"/>
      <c r="M1872" s="2"/>
      <c r="N1872" s="2"/>
    </row>
    <row r="1873" spans="1:14" ht="14.25" customHeight="1">
      <c r="A1873" s="13" t="s">
        <v>837</v>
      </c>
      <c r="B1873" s="14" t="s">
        <v>8</v>
      </c>
      <c r="C1873" s="14" t="s">
        <v>1398</v>
      </c>
      <c r="D1873" s="14" t="s">
        <v>10</v>
      </c>
      <c r="E1873" s="15">
        <v>0</v>
      </c>
      <c r="F1873" s="16">
        <v>27</v>
      </c>
      <c r="G1873" s="16">
        <f>Table1[[#This Row],[QUANTITA'']]*Table1[[#This Row],[PREZZO UNITARIO]]</f>
        <v>0</v>
      </c>
      <c r="H1873" s="17">
        <f>Table1[[#This Row],[TOTALE]]*22%</f>
        <v>0</v>
      </c>
      <c r="K1873" s="2"/>
      <c r="L1873" s="2"/>
      <c r="M1873" s="2"/>
      <c r="N1873" s="2"/>
    </row>
    <row r="1874" spans="1:14" ht="14.25" customHeight="1">
      <c r="A1874" s="13" t="s">
        <v>838</v>
      </c>
      <c r="B1874" s="14" t="s">
        <v>8</v>
      </c>
      <c r="C1874" s="14" t="s">
        <v>1393</v>
      </c>
      <c r="D1874" s="14"/>
      <c r="E1874" s="15">
        <v>30</v>
      </c>
      <c r="F1874" s="16">
        <v>40</v>
      </c>
      <c r="G1874" s="16">
        <f>Table1[[#This Row],[QUANTITA'']]*Table1[[#This Row],[PREZZO UNITARIO]]</f>
        <v>1200</v>
      </c>
      <c r="H1874" s="17">
        <f>Table1[[#This Row],[TOTALE]]*22%</f>
        <v>264</v>
      </c>
      <c r="K1874" s="2"/>
      <c r="L1874" s="2"/>
      <c r="M1874" s="2"/>
      <c r="N1874" s="2"/>
    </row>
    <row r="1875" spans="1:14" ht="14.25" customHeight="1">
      <c r="A1875" s="13" t="s">
        <v>838</v>
      </c>
      <c r="B1875" s="14" t="s">
        <v>8</v>
      </c>
      <c r="C1875" s="14" t="s">
        <v>1393</v>
      </c>
      <c r="D1875" s="14" t="s">
        <v>10</v>
      </c>
      <c r="E1875" s="15">
        <v>0</v>
      </c>
      <c r="F1875" s="16">
        <v>20</v>
      </c>
      <c r="G1875" s="16">
        <f>Table1[[#This Row],[QUANTITA'']]*Table1[[#This Row],[PREZZO UNITARIO]]</f>
        <v>0</v>
      </c>
      <c r="H1875" s="17">
        <f>Table1[[#This Row],[TOTALE]]*22%</f>
        <v>0</v>
      </c>
      <c r="K1875" s="2"/>
      <c r="L1875" s="2"/>
      <c r="M1875" s="2"/>
      <c r="N1875" s="2"/>
    </row>
    <row r="1876" spans="1:14" ht="14.25" customHeight="1">
      <c r="A1876" s="13" t="s">
        <v>839</v>
      </c>
      <c r="B1876" s="14" t="s">
        <v>8</v>
      </c>
      <c r="C1876" s="14" t="s">
        <v>1391</v>
      </c>
      <c r="D1876" s="14"/>
      <c r="E1876" s="15">
        <v>20</v>
      </c>
      <c r="F1876" s="16">
        <v>40</v>
      </c>
      <c r="G1876" s="16">
        <f>Table1[[#This Row],[QUANTITA'']]*Table1[[#This Row],[PREZZO UNITARIO]]</f>
        <v>800</v>
      </c>
      <c r="H1876" s="17">
        <f>Table1[[#This Row],[TOTALE]]*22%</f>
        <v>176</v>
      </c>
      <c r="K1876" s="2"/>
      <c r="L1876" s="2"/>
      <c r="M1876" s="2"/>
      <c r="N1876" s="2"/>
    </row>
    <row r="1877" spans="1:14" ht="14.25" customHeight="1">
      <c r="A1877" s="13" t="s">
        <v>839</v>
      </c>
      <c r="B1877" s="14" t="s">
        <v>8</v>
      </c>
      <c r="C1877" s="14" t="s">
        <v>1391</v>
      </c>
      <c r="D1877" s="14" t="s">
        <v>10</v>
      </c>
      <c r="E1877" s="15">
        <v>0</v>
      </c>
      <c r="F1877" s="16">
        <v>15</v>
      </c>
      <c r="G1877" s="16">
        <f>Table1[[#This Row],[QUANTITA'']]*Table1[[#This Row],[PREZZO UNITARIO]]</f>
        <v>0</v>
      </c>
      <c r="H1877" s="17">
        <f>Table1[[#This Row],[TOTALE]]*22%</f>
        <v>0</v>
      </c>
      <c r="K1877" s="2"/>
      <c r="L1877" s="2"/>
      <c r="M1877" s="2"/>
      <c r="N1877" s="2"/>
    </row>
    <row r="1878" spans="1:14" ht="14.25" customHeight="1">
      <c r="A1878" s="13" t="s">
        <v>840</v>
      </c>
      <c r="B1878" s="14" t="s">
        <v>8</v>
      </c>
      <c r="C1878" s="14" t="s">
        <v>1391</v>
      </c>
      <c r="D1878" s="14"/>
      <c r="E1878" s="15">
        <v>20</v>
      </c>
      <c r="F1878" s="16">
        <v>25</v>
      </c>
      <c r="G1878" s="16">
        <f>Table1[[#This Row],[QUANTITA'']]*Table1[[#This Row],[PREZZO UNITARIO]]</f>
        <v>500</v>
      </c>
      <c r="H1878" s="17">
        <f>Table1[[#This Row],[TOTALE]]*22%</f>
        <v>110</v>
      </c>
      <c r="K1878" s="2"/>
      <c r="L1878" s="2"/>
      <c r="M1878" s="2"/>
      <c r="N1878" s="2"/>
    </row>
    <row r="1879" spans="1:14" ht="14.25" customHeight="1">
      <c r="A1879" s="13" t="s">
        <v>840</v>
      </c>
      <c r="B1879" s="14" t="s">
        <v>8</v>
      </c>
      <c r="C1879" s="14" t="s">
        <v>1391</v>
      </c>
      <c r="D1879" s="14" t="s">
        <v>10</v>
      </c>
      <c r="E1879" s="15">
        <v>0</v>
      </c>
      <c r="F1879" s="16">
        <v>39</v>
      </c>
      <c r="G1879" s="16">
        <f>Table1[[#This Row],[QUANTITA'']]*Table1[[#This Row],[PREZZO UNITARIO]]</f>
        <v>0</v>
      </c>
      <c r="H1879" s="17">
        <f>Table1[[#This Row],[TOTALE]]*22%</f>
        <v>0</v>
      </c>
      <c r="K1879" s="2"/>
      <c r="L1879" s="2"/>
      <c r="M1879" s="2"/>
      <c r="N1879" s="2"/>
    </row>
    <row r="1880" spans="1:14" ht="14.25" customHeight="1">
      <c r="A1880" s="13" t="s">
        <v>841</v>
      </c>
      <c r="B1880" s="14" t="s">
        <v>8</v>
      </c>
      <c r="C1880" s="14" t="s">
        <v>1391</v>
      </c>
      <c r="D1880" s="14"/>
      <c r="E1880" s="15">
        <v>20</v>
      </c>
      <c r="F1880" s="16">
        <v>35</v>
      </c>
      <c r="G1880" s="16">
        <f>Table1[[#This Row],[QUANTITA'']]*Table1[[#This Row],[PREZZO UNITARIO]]</f>
        <v>700</v>
      </c>
      <c r="H1880" s="17">
        <f>Table1[[#This Row],[TOTALE]]*22%</f>
        <v>154</v>
      </c>
      <c r="K1880" s="2"/>
      <c r="L1880" s="2"/>
      <c r="M1880" s="2"/>
      <c r="N1880" s="2"/>
    </row>
    <row r="1881" spans="1:14" ht="14.25" customHeight="1">
      <c r="A1881" s="13" t="s">
        <v>841</v>
      </c>
      <c r="B1881" s="14" t="s">
        <v>8</v>
      </c>
      <c r="C1881" s="14" t="s">
        <v>1391</v>
      </c>
      <c r="D1881" s="14"/>
      <c r="E1881" s="15">
        <v>30</v>
      </c>
      <c r="F1881" s="16">
        <v>18</v>
      </c>
      <c r="G1881" s="16">
        <f>Table1[[#This Row],[QUANTITA'']]*Table1[[#This Row],[PREZZO UNITARIO]]</f>
        <v>540</v>
      </c>
      <c r="H1881" s="17">
        <f>Table1[[#This Row],[TOTALE]]*22%</f>
        <v>118.8</v>
      </c>
      <c r="K1881" s="2"/>
      <c r="L1881" s="2"/>
      <c r="M1881" s="2"/>
      <c r="N1881" s="2"/>
    </row>
    <row r="1882" spans="1:14" ht="14.25" customHeight="1">
      <c r="A1882" s="13" t="s">
        <v>841</v>
      </c>
      <c r="B1882" s="14" t="s">
        <v>8</v>
      </c>
      <c r="C1882" s="14" t="s">
        <v>1391</v>
      </c>
      <c r="D1882" s="14" t="s">
        <v>10</v>
      </c>
      <c r="E1882" s="15">
        <v>0</v>
      </c>
      <c r="F1882" s="16">
        <v>25</v>
      </c>
      <c r="G1882" s="16">
        <f>Table1[[#This Row],[QUANTITA'']]*Table1[[#This Row],[PREZZO UNITARIO]]</f>
        <v>0</v>
      </c>
      <c r="H1882" s="17">
        <f>Table1[[#This Row],[TOTALE]]*22%</f>
        <v>0</v>
      </c>
      <c r="K1882" s="2"/>
      <c r="L1882" s="2"/>
      <c r="M1882" s="2"/>
      <c r="N1882" s="2"/>
    </row>
    <row r="1883" spans="1:14" ht="14.25" customHeight="1">
      <c r="A1883" s="13" t="s">
        <v>842</v>
      </c>
      <c r="B1883" s="14" t="s">
        <v>8</v>
      </c>
      <c r="C1883" s="14" t="s">
        <v>1402</v>
      </c>
      <c r="D1883" s="14" t="s">
        <v>10</v>
      </c>
      <c r="E1883" s="15">
        <v>0</v>
      </c>
      <c r="F1883" s="16">
        <v>32</v>
      </c>
      <c r="G1883" s="16">
        <f>Table1[[#This Row],[QUANTITA'']]*Table1[[#This Row],[PREZZO UNITARIO]]</f>
        <v>0</v>
      </c>
      <c r="H1883" s="17">
        <f>Table1[[#This Row],[TOTALE]]*22%</f>
        <v>0</v>
      </c>
      <c r="K1883" s="2"/>
      <c r="L1883" s="2"/>
      <c r="M1883" s="2"/>
      <c r="N1883" s="2"/>
    </row>
    <row r="1884" spans="1:14" ht="14.25" customHeight="1">
      <c r="A1884" s="13" t="s">
        <v>842</v>
      </c>
      <c r="B1884" s="14" t="s">
        <v>8</v>
      </c>
      <c r="C1884" s="14" t="s">
        <v>1402</v>
      </c>
      <c r="D1884" s="14"/>
      <c r="E1884" s="15">
        <v>20</v>
      </c>
      <c r="F1884" s="16">
        <v>35</v>
      </c>
      <c r="G1884" s="16">
        <f>Table1[[#This Row],[QUANTITA'']]*Table1[[#This Row],[PREZZO UNITARIO]]</f>
        <v>700</v>
      </c>
      <c r="H1884" s="17">
        <f>Table1[[#This Row],[TOTALE]]*22%</f>
        <v>154</v>
      </c>
      <c r="K1884" s="2"/>
      <c r="L1884" s="2"/>
      <c r="M1884" s="2"/>
      <c r="N1884" s="2"/>
    </row>
    <row r="1885" spans="1:14" ht="14.25" customHeight="1">
      <c r="A1885" s="13" t="s">
        <v>842</v>
      </c>
      <c r="B1885" s="14" t="s">
        <v>8</v>
      </c>
      <c r="C1885" s="14" t="s">
        <v>1402</v>
      </c>
      <c r="D1885" s="14"/>
      <c r="E1885" s="15">
        <v>30</v>
      </c>
      <c r="F1885" s="16">
        <v>40</v>
      </c>
      <c r="G1885" s="16">
        <f>Table1[[#This Row],[QUANTITA'']]*Table1[[#This Row],[PREZZO UNITARIO]]</f>
        <v>1200</v>
      </c>
      <c r="H1885" s="17">
        <f>Table1[[#This Row],[TOTALE]]*22%</f>
        <v>264</v>
      </c>
      <c r="K1885" s="2"/>
      <c r="L1885" s="2"/>
      <c r="M1885" s="2"/>
      <c r="N1885" s="2"/>
    </row>
    <row r="1886" spans="1:14" ht="14.25" customHeight="1">
      <c r="A1886" s="13" t="s">
        <v>843</v>
      </c>
      <c r="B1886" s="14" t="s">
        <v>8</v>
      </c>
      <c r="C1886" s="14" t="s">
        <v>1393</v>
      </c>
      <c r="D1886" s="14" t="s">
        <v>10</v>
      </c>
      <c r="E1886" s="15">
        <v>0</v>
      </c>
      <c r="F1886" s="16">
        <v>17</v>
      </c>
      <c r="G1886" s="16">
        <f>Table1[[#This Row],[QUANTITA'']]*Table1[[#This Row],[PREZZO UNITARIO]]</f>
        <v>0</v>
      </c>
      <c r="H1886" s="17">
        <f>Table1[[#This Row],[TOTALE]]*22%</f>
        <v>0</v>
      </c>
      <c r="K1886" s="2"/>
      <c r="L1886" s="2"/>
      <c r="M1886" s="2"/>
      <c r="N1886" s="2"/>
    </row>
    <row r="1887" spans="1:14" ht="14.25" customHeight="1">
      <c r="A1887" s="13" t="s">
        <v>844</v>
      </c>
      <c r="B1887" s="14" t="s">
        <v>8</v>
      </c>
      <c r="C1887" s="14" t="s">
        <v>1398</v>
      </c>
      <c r="D1887" s="14"/>
      <c r="E1887" s="15">
        <v>20</v>
      </c>
      <c r="F1887" s="16">
        <v>22</v>
      </c>
      <c r="G1887" s="16">
        <f>Table1[[#This Row],[QUANTITA'']]*Table1[[#This Row],[PREZZO UNITARIO]]</f>
        <v>440</v>
      </c>
      <c r="H1887" s="17">
        <f>Table1[[#This Row],[TOTALE]]*22%</f>
        <v>96.8</v>
      </c>
      <c r="K1887" s="2"/>
      <c r="L1887" s="2"/>
      <c r="M1887" s="2"/>
      <c r="N1887" s="2"/>
    </row>
    <row r="1888" spans="1:14" ht="14.25" customHeight="1">
      <c r="A1888" s="13" t="s">
        <v>844</v>
      </c>
      <c r="B1888" s="14" t="s">
        <v>8</v>
      </c>
      <c r="C1888" s="14" t="s">
        <v>1398</v>
      </c>
      <c r="D1888" s="14" t="s">
        <v>10</v>
      </c>
      <c r="E1888" s="15">
        <v>0</v>
      </c>
      <c r="F1888" s="16">
        <v>36</v>
      </c>
      <c r="G1888" s="16">
        <f>Table1[[#This Row],[QUANTITA'']]*Table1[[#This Row],[PREZZO UNITARIO]]</f>
        <v>0</v>
      </c>
      <c r="H1888" s="17">
        <f>Table1[[#This Row],[TOTALE]]*22%</f>
        <v>0</v>
      </c>
      <c r="K1888" s="2"/>
      <c r="L1888" s="2"/>
      <c r="M1888" s="2"/>
      <c r="N1888" s="2"/>
    </row>
    <row r="1889" spans="1:14" ht="14.25" customHeight="1">
      <c r="A1889" s="13" t="s">
        <v>844</v>
      </c>
      <c r="B1889" s="14" t="s">
        <v>8</v>
      </c>
      <c r="C1889" s="14" t="s">
        <v>1398</v>
      </c>
      <c r="D1889" s="14"/>
      <c r="E1889" s="15">
        <v>20</v>
      </c>
      <c r="F1889" s="16">
        <v>11</v>
      </c>
      <c r="G1889" s="16">
        <f>Table1[[#This Row],[QUANTITA'']]*Table1[[#This Row],[PREZZO UNITARIO]]</f>
        <v>220</v>
      </c>
      <c r="H1889" s="17">
        <f>Table1[[#This Row],[TOTALE]]*22%</f>
        <v>48.4</v>
      </c>
      <c r="K1889" s="2"/>
      <c r="L1889" s="2"/>
      <c r="M1889" s="2"/>
      <c r="N1889" s="2"/>
    </row>
    <row r="1890" spans="1:14" ht="14.25" customHeight="1">
      <c r="A1890" s="13" t="s">
        <v>844</v>
      </c>
      <c r="B1890" s="14" t="s">
        <v>8</v>
      </c>
      <c r="C1890" s="14" t="s">
        <v>1398</v>
      </c>
      <c r="D1890" s="14"/>
      <c r="E1890" s="15">
        <v>30</v>
      </c>
      <c r="F1890" s="16">
        <v>40</v>
      </c>
      <c r="G1890" s="16">
        <f>Table1[[#This Row],[QUANTITA'']]*Table1[[#This Row],[PREZZO UNITARIO]]</f>
        <v>1200</v>
      </c>
      <c r="H1890" s="17">
        <f>Table1[[#This Row],[TOTALE]]*22%</f>
        <v>264</v>
      </c>
      <c r="K1890" s="2"/>
      <c r="L1890" s="2"/>
      <c r="M1890" s="2"/>
      <c r="N1890" s="2"/>
    </row>
    <row r="1891" spans="1:14" ht="14.25" customHeight="1">
      <c r="A1891" s="13" t="s">
        <v>845</v>
      </c>
      <c r="B1891" s="14" t="s">
        <v>8</v>
      </c>
      <c r="C1891" s="14" t="s">
        <v>1391</v>
      </c>
      <c r="D1891" s="14" t="s">
        <v>10</v>
      </c>
      <c r="E1891" s="15">
        <v>0</v>
      </c>
      <c r="F1891" s="16">
        <v>25</v>
      </c>
      <c r="G1891" s="16">
        <f>Table1[[#This Row],[QUANTITA'']]*Table1[[#This Row],[PREZZO UNITARIO]]</f>
        <v>0</v>
      </c>
      <c r="H1891" s="17">
        <f>Table1[[#This Row],[TOTALE]]*22%</f>
        <v>0</v>
      </c>
      <c r="K1891" s="2"/>
      <c r="L1891" s="2"/>
      <c r="M1891" s="2"/>
      <c r="N1891" s="2"/>
    </row>
    <row r="1892" spans="1:14" ht="14.25" customHeight="1">
      <c r="A1892" s="13" t="s">
        <v>846</v>
      </c>
      <c r="B1892" s="14" t="s">
        <v>8</v>
      </c>
      <c r="C1892" s="14" t="s">
        <v>188</v>
      </c>
      <c r="D1892" s="14"/>
      <c r="E1892" s="15">
        <v>30</v>
      </c>
      <c r="F1892" s="16">
        <v>23</v>
      </c>
      <c r="G1892" s="16">
        <f>Table1[[#This Row],[QUANTITA'']]*Table1[[#This Row],[PREZZO UNITARIO]]</f>
        <v>690</v>
      </c>
      <c r="H1892" s="17">
        <f>Table1[[#This Row],[TOTALE]]*22%</f>
        <v>151.80000000000001</v>
      </c>
      <c r="K1892" s="2"/>
      <c r="L1892" s="2"/>
      <c r="M1892" s="2"/>
      <c r="N1892" s="2"/>
    </row>
    <row r="1893" spans="1:14" ht="14.25" customHeight="1">
      <c r="A1893" s="13" t="s">
        <v>846</v>
      </c>
      <c r="B1893" s="14" t="s">
        <v>8</v>
      </c>
      <c r="C1893" s="14" t="s">
        <v>188</v>
      </c>
      <c r="D1893" s="14"/>
      <c r="E1893" s="15">
        <v>20</v>
      </c>
      <c r="F1893" s="16">
        <v>25</v>
      </c>
      <c r="G1893" s="16">
        <f>Table1[[#This Row],[QUANTITA'']]*Table1[[#This Row],[PREZZO UNITARIO]]</f>
        <v>500</v>
      </c>
      <c r="H1893" s="17">
        <f>Table1[[#This Row],[TOTALE]]*22%</f>
        <v>110</v>
      </c>
      <c r="K1893" s="2"/>
      <c r="L1893" s="2"/>
      <c r="M1893" s="2"/>
      <c r="N1893" s="2"/>
    </row>
    <row r="1894" spans="1:14" ht="14.25" customHeight="1">
      <c r="A1894" s="13" t="s">
        <v>846</v>
      </c>
      <c r="B1894" s="14" t="s">
        <v>8</v>
      </c>
      <c r="C1894" s="14" t="s">
        <v>188</v>
      </c>
      <c r="D1894" s="14" t="s">
        <v>10</v>
      </c>
      <c r="E1894" s="15">
        <v>0</v>
      </c>
      <c r="F1894" s="16">
        <v>36</v>
      </c>
      <c r="G1894" s="16">
        <f>Table1[[#This Row],[QUANTITA'']]*Table1[[#This Row],[PREZZO UNITARIO]]</f>
        <v>0</v>
      </c>
      <c r="H1894" s="17">
        <f>Table1[[#This Row],[TOTALE]]*22%</f>
        <v>0</v>
      </c>
      <c r="K1894" s="2"/>
      <c r="L1894" s="2"/>
      <c r="M1894" s="2"/>
      <c r="N1894" s="2"/>
    </row>
    <row r="1895" spans="1:14" ht="14.25" customHeight="1">
      <c r="A1895" s="13" t="s">
        <v>847</v>
      </c>
      <c r="B1895" s="14" t="s">
        <v>8</v>
      </c>
      <c r="C1895" s="14" t="s">
        <v>1398</v>
      </c>
      <c r="D1895" s="14" t="s">
        <v>10</v>
      </c>
      <c r="E1895" s="15">
        <v>0</v>
      </c>
      <c r="F1895" s="16">
        <v>39</v>
      </c>
      <c r="G1895" s="16">
        <f>Table1[[#This Row],[QUANTITA'']]*Table1[[#This Row],[PREZZO UNITARIO]]</f>
        <v>0</v>
      </c>
      <c r="H1895" s="17">
        <f>Table1[[#This Row],[TOTALE]]*22%</f>
        <v>0</v>
      </c>
      <c r="K1895" s="2"/>
      <c r="L1895" s="2"/>
      <c r="M1895" s="2"/>
      <c r="N1895" s="2"/>
    </row>
    <row r="1896" spans="1:14" ht="14.25" customHeight="1">
      <c r="A1896" s="13" t="s">
        <v>848</v>
      </c>
      <c r="B1896" s="14" t="s">
        <v>8</v>
      </c>
      <c r="C1896" s="14" t="s">
        <v>1391</v>
      </c>
      <c r="D1896" s="14" t="s">
        <v>10</v>
      </c>
      <c r="E1896" s="15">
        <v>0</v>
      </c>
      <c r="F1896" s="16">
        <v>29</v>
      </c>
      <c r="G1896" s="16">
        <f>Table1[[#This Row],[QUANTITA'']]*Table1[[#This Row],[PREZZO UNITARIO]]</f>
        <v>0</v>
      </c>
      <c r="H1896" s="17">
        <f>Table1[[#This Row],[TOTALE]]*22%</f>
        <v>0</v>
      </c>
      <c r="K1896" s="2"/>
      <c r="L1896" s="2"/>
      <c r="M1896" s="2"/>
      <c r="N1896" s="2"/>
    </row>
    <row r="1897" spans="1:14" ht="14.25" customHeight="1">
      <c r="A1897" s="13" t="s">
        <v>849</v>
      </c>
      <c r="B1897" s="14" t="s">
        <v>8</v>
      </c>
      <c r="C1897" s="14" t="s">
        <v>70</v>
      </c>
      <c r="D1897" s="14"/>
      <c r="E1897" s="15">
        <v>20</v>
      </c>
      <c r="F1897" s="16">
        <v>28</v>
      </c>
      <c r="G1897" s="16">
        <f>Table1[[#This Row],[QUANTITA'']]*Table1[[#This Row],[PREZZO UNITARIO]]</f>
        <v>560</v>
      </c>
      <c r="H1897" s="17">
        <f>Table1[[#This Row],[TOTALE]]*22%</f>
        <v>123.2</v>
      </c>
      <c r="K1897" s="2"/>
      <c r="L1897" s="2"/>
      <c r="M1897" s="2"/>
      <c r="N1897" s="2"/>
    </row>
    <row r="1898" spans="1:14" ht="14.25" customHeight="1">
      <c r="A1898" s="13" t="s">
        <v>849</v>
      </c>
      <c r="B1898" s="14" t="s">
        <v>8</v>
      </c>
      <c r="C1898" s="14" t="s">
        <v>70</v>
      </c>
      <c r="D1898" s="14" t="s">
        <v>10</v>
      </c>
      <c r="E1898" s="15">
        <v>0</v>
      </c>
      <c r="F1898" s="16">
        <v>19</v>
      </c>
      <c r="G1898" s="16">
        <f>Table1[[#This Row],[QUANTITA'']]*Table1[[#This Row],[PREZZO UNITARIO]]</f>
        <v>0</v>
      </c>
      <c r="H1898" s="17">
        <f>Table1[[#This Row],[TOTALE]]*22%</f>
        <v>0</v>
      </c>
      <c r="K1898" s="2"/>
      <c r="L1898" s="2"/>
      <c r="M1898" s="2"/>
      <c r="N1898" s="2"/>
    </row>
    <row r="1899" spans="1:14" ht="14.25" customHeight="1">
      <c r="A1899" s="13" t="s">
        <v>850</v>
      </c>
      <c r="B1899" s="14" t="s">
        <v>8</v>
      </c>
      <c r="C1899" s="14" t="s">
        <v>1398</v>
      </c>
      <c r="D1899" s="14" t="s">
        <v>10</v>
      </c>
      <c r="E1899" s="15">
        <v>0</v>
      </c>
      <c r="F1899" s="16">
        <v>28</v>
      </c>
      <c r="G1899" s="16">
        <f>Table1[[#This Row],[QUANTITA'']]*Table1[[#This Row],[PREZZO UNITARIO]]</f>
        <v>0</v>
      </c>
      <c r="H1899" s="17">
        <f>Table1[[#This Row],[TOTALE]]*22%</f>
        <v>0</v>
      </c>
      <c r="K1899" s="2"/>
      <c r="L1899" s="2"/>
      <c r="M1899" s="2"/>
      <c r="N1899" s="2"/>
    </row>
    <row r="1900" spans="1:14" ht="14.25" customHeight="1">
      <c r="A1900" s="13" t="s">
        <v>851</v>
      </c>
      <c r="B1900" s="14" t="s">
        <v>8</v>
      </c>
      <c r="C1900" s="14" t="s">
        <v>1398</v>
      </c>
      <c r="D1900" s="14" t="s">
        <v>10</v>
      </c>
      <c r="E1900" s="15">
        <v>0</v>
      </c>
      <c r="F1900" s="16">
        <v>26</v>
      </c>
      <c r="G1900" s="16">
        <f>Table1[[#This Row],[QUANTITA'']]*Table1[[#This Row],[PREZZO UNITARIO]]</f>
        <v>0</v>
      </c>
      <c r="H1900" s="17">
        <f>Table1[[#This Row],[TOTALE]]*22%</f>
        <v>0</v>
      </c>
      <c r="K1900" s="2"/>
      <c r="L1900" s="2"/>
      <c r="M1900" s="2"/>
      <c r="N1900" s="2"/>
    </row>
    <row r="1901" spans="1:14" ht="14.25" customHeight="1">
      <c r="A1901" s="13" t="s">
        <v>851</v>
      </c>
      <c r="B1901" s="14" t="s">
        <v>8</v>
      </c>
      <c r="C1901" s="14" t="s">
        <v>1398</v>
      </c>
      <c r="D1901" s="14"/>
      <c r="E1901" s="15">
        <v>20</v>
      </c>
      <c r="F1901" s="16">
        <v>28</v>
      </c>
      <c r="G1901" s="16">
        <f>Table1[[#This Row],[QUANTITA'']]*Table1[[#This Row],[PREZZO UNITARIO]]</f>
        <v>560</v>
      </c>
      <c r="H1901" s="17">
        <f>Table1[[#This Row],[TOTALE]]*22%</f>
        <v>123.2</v>
      </c>
      <c r="K1901" s="2"/>
      <c r="L1901" s="2"/>
      <c r="M1901" s="2"/>
      <c r="N1901" s="2"/>
    </row>
    <row r="1902" spans="1:14" ht="14.25" customHeight="1">
      <c r="A1902" s="13" t="s">
        <v>851</v>
      </c>
      <c r="B1902" s="14" t="s">
        <v>8</v>
      </c>
      <c r="C1902" s="14" t="s">
        <v>1398</v>
      </c>
      <c r="D1902" s="14"/>
      <c r="E1902" s="15">
        <v>30</v>
      </c>
      <c r="F1902" s="16">
        <v>20</v>
      </c>
      <c r="G1902" s="16">
        <f>Table1[[#This Row],[QUANTITA'']]*Table1[[#This Row],[PREZZO UNITARIO]]</f>
        <v>600</v>
      </c>
      <c r="H1902" s="17">
        <f>Table1[[#This Row],[TOTALE]]*22%</f>
        <v>132</v>
      </c>
      <c r="K1902" s="2"/>
      <c r="L1902" s="2"/>
      <c r="M1902" s="2"/>
      <c r="N1902" s="2"/>
    </row>
    <row r="1903" spans="1:14" ht="14.25" customHeight="1">
      <c r="A1903" s="13" t="s">
        <v>852</v>
      </c>
      <c r="B1903" s="14" t="s">
        <v>8</v>
      </c>
      <c r="C1903" s="14" t="s">
        <v>1391</v>
      </c>
      <c r="D1903" s="14" t="s">
        <v>10</v>
      </c>
      <c r="E1903" s="15">
        <v>0</v>
      </c>
      <c r="F1903" s="16">
        <v>32</v>
      </c>
      <c r="G1903" s="16">
        <f>Table1[[#This Row],[QUANTITA'']]*Table1[[#This Row],[PREZZO UNITARIO]]</f>
        <v>0</v>
      </c>
      <c r="H1903" s="17">
        <f>Table1[[#This Row],[TOTALE]]*22%</f>
        <v>0</v>
      </c>
      <c r="K1903" s="2"/>
      <c r="L1903" s="2"/>
      <c r="M1903" s="2"/>
      <c r="N1903" s="2"/>
    </row>
    <row r="1904" spans="1:14" ht="14.25" customHeight="1">
      <c r="A1904" s="13" t="s">
        <v>852</v>
      </c>
      <c r="B1904" s="14" t="s">
        <v>8</v>
      </c>
      <c r="C1904" s="14" t="s">
        <v>1391</v>
      </c>
      <c r="D1904" s="14"/>
      <c r="E1904" s="15">
        <v>20</v>
      </c>
      <c r="F1904" s="16">
        <v>35</v>
      </c>
      <c r="G1904" s="16">
        <f>Table1[[#This Row],[QUANTITA'']]*Table1[[#This Row],[PREZZO UNITARIO]]</f>
        <v>700</v>
      </c>
      <c r="H1904" s="17">
        <f>Table1[[#This Row],[TOTALE]]*22%</f>
        <v>154</v>
      </c>
      <c r="K1904" s="2"/>
      <c r="L1904" s="2"/>
      <c r="M1904" s="2"/>
      <c r="N1904" s="2"/>
    </row>
    <row r="1905" spans="1:14" ht="14.25" customHeight="1">
      <c r="A1905" s="13" t="s">
        <v>853</v>
      </c>
      <c r="B1905" s="14" t="s">
        <v>8</v>
      </c>
      <c r="C1905" s="14" t="s">
        <v>1391</v>
      </c>
      <c r="D1905" s="14" t="s">
        <v>10</v>
      </c>
      <c r="E1905" s="15">
        <v>0</v>
      </c>
      <c r="F1905" s="16">
        <v>38</v>
      </c>
      <c r="G1905" s="16">
        <f>Table1[[#This Row],[QUANTITA'']]*Table1[[#This Row],[PREZZO UNITARIO]]</f>
        <v>0</v>
      </c>
      <c r="H1905" s="17">
        <f>Table1[[#This Row],[TOTALE]]*22%</f>
        <v>0</v>
      </c>
      <c r="K1905" s="2"/>
      <c r="L1905" s="2"/>
      <c r="M1905" s="2"/>
      <c r="N1905" s="2"/>
    </row>
    <row r="1906" spans="1:14" ht="14.25" customHeight="1">
      <c r="A1906" s="13" t="s">
        <v>853</v>
      </c>
      <c r="B1906" s="14" t="s">
        <v>8</v>
      </c>
      <c r="C1906" s="14" t="s">
        <v>1391</v>
      </c>
      <c r="D1906" s="14"/>
      <c r="E1906" s="15">
        <v>30</v>
      </c>
      <c r="F1906" s="16">
        <v>28</v>
      </c>
      <c r="G1906" s="16">
        <f>Table1[[#This Row],[QUANTITA'']]*Table1[[#This Row],[PREZZO UNITARIO]]</f>
        <v>840</v>
      </c>
      <c r="H1906" s="17">
        <f>Table1[[#This Row],[TOTALE]]*22%</f>
        <v>184.8</v>
      </c>
      <c r="K1906" s="2"/>
      <c r="L1906" s="2"/>
      <c r="M1906" s="2"/>
      <c r="N1906" s="2"/>
    </row>
    <row r="1907" spans="1:14" ht="14.25" customHeight="1">
      <c r="A1907" s="13" t="s">
        <v>853</v>
      </c>
      <c r="B1907" s="14" t="s">
        <v>8</v>
      </c>
      <c r="C1907" s="14" t="s">
        <v>1391</v>
      </c>
      <c r="D1907" s="14"/>
      <c r="E1907" s="15">
        <v>20</v>
      </c>
      <c r="F1907" s="16">
        <v>25</v>
      </c>
      <c r="G1907" s="16">
        <f>Table1[[#This Row],[QUANTITA'']]*Table1[[#This Row],[PREZZO UNITARIO]]</f>
        <v>500</v>
      </c>
      <c r="H1907" s="17">
        <f>Table1[[#This Row],[TOTALE]]*22%</f>
        <v>110</v>
      </c>
      <c r="K1907" s="2"/>
      <c r="L1907" s="2"/>
      <c r="M1907" s="2"/>
      <c r="N1907" s="2"/>
    </row>
    <row r="1908" spans="1:14" ht="14.25" customHeight="1">
      <c r="A1908" s="13" t="s">
        <v>853</v>
      </c>
      <c r="B1908" s="14" t="s">
        <v>8</v>
      </c>
      <c r="C1908" s="14" t="s">
        <v>1391</v>
      </c>
      <c r="D1908" s="14"/>
      <c r="E1908" s="15">
        <v>20</v>
      </c>
      <c r="F1908" s="16">
        <v>33</v>
      </c>
      <c r="G1908" s="16">
        <f>Table1[[#This Row],[QUANTITA'']]*Table1[[#This Row],[PREZZO UNITARIO]]</f>
        <v>660</v>
      </c>
      <c r="H1908" s="17">
        <f>Table1[[#This Row],[TOTALE]]*22%</f>
        <v>145.19999999999999</v>
      </c>
      <c r="K1908" s="2"/>
      <c r="L1908" s="2"/>
      <c r="M1908" s="2"/>
      <c r="N1908" s="2"/>
    </row>
    <row r="1909" spans="1:14" ht="14.25" customHeight="1">
      <c r="A1909" s="13" t="s">
        <v>855</v>
      </c>
      <c r="B1909" s="14" t="s">
        <v>8</v>
      </c>
      <c r="C1909" s="14" t="s">
        <v>1391</v>
      </c>
      <c r="D1909" s="14" t="s">
        <v>10</v>
      </c>
      <c r="E1909" s="15">
        <v>0</v>
      </c>
      <c r="F1909" s="16">
        <v>29</v>
      </c>
      <c r="G1909" s="16">
        <f>Table1[[#This Row],[QUANTITA'']]*Table1[[#This Row],[PREZZO UNITARIO]]</f>
        <v>0</v>
      </c>
      <c r="H1909" s="17">
        <f>Table1[[#This Row],[TOTALE]]*22%</f>
        <v>0</v>
      </c>
      <c r="K1909" s="2"/>
      <c r="L1909" s="2"/>
      <c r="M1909" s="2"/>
      <c r="N1909" s="2"/>
    </row>
    <row r="1910" spans="1:14" ht="14.25" customHeight="1">
      <c r="A1910" s="13" t="s">
        <v>855</v>
      </c>
      <c r="B1910" s="14" t="s">
        <v>8</v>
      </c>
      <c r="C1910" s="14" t="s">
        <v>1391</v>
      </c>
      <c r="D1910" s="14"/>
      <c r="E1910" s="15">
        <v>30</v>
      </c>
      <c r="F1910" s="16">
        <v>30</v>
      </c>
      <c r="G1910" s="16">
        <f>Table1[[#This Row],[QUANTITA'']]*Table1[[#This Row],[PREZZO UNITARIO]]</f>
        <v>900</v>
      </c>
      <c r="H1910" s="17">
        <f>Table1[[#This Row],[TOTALE]]*22%</f>
        <v>198</v>
      </c>
      <c r="K1910" s="2"/>
      <c r="L1910" s="2"/>
      <c r="M1910" s="2"/>
      <c r="N1910" s="2"/>
    </row>
    <row r="1911" spans="1:14" ht="14.25" customHeight="1">
      <c r="A1911" s="13" t="s">
        <v>856</v>
      </c>
      <c r="B1911" s="14" t="s">
        <v>8</v>
      </c>
      <c r="C1911" s="14" t="s">
        <v>1391</v>
      </c>
      <c r="D1911" s="14"/>
      <c r="E1911" s="15">
        <v>20</v>
      </c>
      <c r="F1911" s="16">
        <v>40</v>
      </c>
      <c r="G1911" s="16">
        <f>Table1[[#This Row],[QUANTITA'']]*Table1[[#This Row],[PREZZO UNITARIO]]</f>
        <v>800</v>
      </c>
      <c r="H1911" s="17">
        <f>Table1[[#This Row],[TOTALE]]*22%</f>
        <v>176</v>
      </c>
      <c r="K1911" s="2"/>
      <c r="L1911" s="2"/>
      <c r="M1911" s="2"/>
      <c r="N1911" s="2"/>
    </row>
    <row r="1912" spans="1:14" ht="14.25" customHeight="1">
      <c r="A1912" s="13" t="s">
        <v>856</v>
      </c>
      <c r="B1912" s="14" t="s">
        <v>8</v>
      </c>
      <c r="C1912" s="14" t="s">
        <v>1391</v>
      </c>
      <c r="D1912" s="14"/>
      <c r="E1912" s="15">
        <v>20</v>
      </c>
      <c r="F1912" s="16">
        <v>39</v>
      </c>
      <c r="G1912" s="16">
        <f>Table1[[#This Row],[QUANTITA'']]*Table1[[#This Row],[PREZZO UNITARIO]]</f>
        <v>780</v>
      </c>
      <c r="H1912" s="17">
        <f>Table1[[#This Row],[TOTALE]]*22%</f>
        <v>171.6</v>
      </c>
      <c r="K1912" s="2"/>
      <c r="L1912" s="2"/>
      <c r="M1912" s="2"/>
      <c r="N1912" s="2"/>
    </row>
    <row r="1913" spans="1:14" ht="14.25" customHeight="1">
      <c r="A1913" s="13" t="s">
        <v>856</v>
      </c>
      <c r="B1913" s="14" t="s">
        <v>8</v>
      </c>
      <c r="C1913" s="14" t="s">
        <v>1391</v>
      </c>
      <c r="D1913" s="14" t="s">
        <v>10</v>
      </c>
      <c r="E1913" s="15">
        <v>0</v>
      </c>
      <c r="F1913" s="16">
        <v>13</v>
      </c>
      <c r="G1913" s="16">
        <f>Table1[[#This Row],[QUANTITA'']]*Table1[[#This Row],[PREZZO UNITARIO]]</f>
        <v>0</v>
      </c>
      <c r="H1913" s="17">
        <f>Table1[[#This Row],[TOTALE]]*22%</f>
        <v>0</v>
      </c>
      <c r="K1913" s="2"/>
      <c r="L1913" s="2"/>
      <c r="M1913" s="2"/>
      <c r="N1913" s="2"/>
    </row>
    <row r="1914" spans="1:14" ht="14.25" customHeight="1">
      <c r="A1914" s="13" t="s">
        <v>856</v>
      </c>
      <c r="B1914" s="14" t="s">
        <v>8</v>
      </c>
      <c r="C1914" s="14" t="s">
        <v>1391</v>
      </c>
      <c r="D1914" s="14"/>
      <c r="E1914" s="15">
        <v>30</v>
      </c>
      <c r="F1914" s="16">
        <v>21</v>
      </c>
      <c r="G1914" s="16">
        <f>Table1[[#This Row],[QUANTITA'']]*Table1[[#This Row],[PREZZO UNITARIO]]</f>
        <v>630</v>
      </c>
      <c r="H1914" s="17">
        <f>Table1[[#This Row],[TOTALE]]*22%</f>
        <v>138.6</v>
      </c>
      <c r="K1914" s="2"/>
      <c r="L1914" s="2"/>
      <c r="M1914" s="2"/>
      <c r="N1914" s="2"/>
    </row>
    <row r="1915" spans="1:14" ht="14.25" customHeight="1">
      <c r="A1915" s="13" t="s">
        <v>857</v>
      </c>
      <c r="B1915" s="14" t="s">
        <v>8</v>
      </c>
      <c r="C1915" s="14" t="s">
        <v>1398</v>
      </c>
      <c r="D1915" s="14"/>
      <c r="E1915" s="15">
        <v>30</v>
      </c>
      <c r="F1915" s="16">
        <v>31</v>
      </c>
      <c r="G1915" s="16">
        <f>Table1[[#This Row],[QUANTITA'']]*Table1[[#This Row],[PREZZO UNITARIO]]</f>
        <v>930</v>
      </c>
      <c r="H1915" s="17">
        <f>Table1[[#This Row],[TOTALE]]*22%</f>
        <v>204.6</v>
      </c>
      <c r="K1915" s="2"/>
      <c r="L1915" s="2"/>
      <c r="M1915" s="2"/>
      <c r="N1915" s="2"/>
    </row>
    <row r="1916" spans="1:14" ht="14.25" customHeight="1">
      <c r="A1916" s="13" t="s">
        <v>857</v>
      </c>
      <c r="B1916" s="14" t="s">
        <v>8</v>
      </c>
      <c r="C1916" s="14" t="s">
        <v>1398</v>
      </c>
      <c r="D1916" s="14" t="s">
        <v>10</v>
      </c>
      <c r="E1916" s="15">
        <v>0</v>
      </c>
      <c r="F1916" s="16">
        <v>17</v>
      </c>
      <c r="G1916" s="16">
        <f>Table1[[#This Row],[QUANTITA'']]*Table1[[#This Row],[PREZZO UNITARIO]]</f>
        <v>0</v>
      </c>
      <c r="H1916" s="17">
        <f>Table1[[#This Row],[TOTALE]]*22%</f>
        <v>0</v>
      </c>
      <c r="K1916" s="2"/>
      <c r="L1916" s="2"/>
      <c r="M1916" s="2"/>
      <c r="N1916" s="2"/>
    </row>
    <row r="1917" spans="1:14" ht="14.25" customHeight="1">
      <c r="A1917" s="13" t="s">
        <v>858</v>
      </c>
      <c r="B1917" s="14" t="s">
        <v>8</v>
      </c>
      <c r="C1917" s="14" t="s">
        <v>1391</v>
      </c>
      <c r="D1917" s="14"/>
      <c r="E1917" s="15">
        <v>30</v>
      </c>
      <c r="F1917" s="16">
        <v>34</v>
      </c>
      <c r="G1917" s="16">
        <f>Table1[[#This Row],[QUANTITA'']]*Table1[[#This Row],[PREZZO UNITARIO]]</f>
        <v>1020</v>
      </c>
      <c r="H1917" s="17">
        <f>Table1[[#This Row],[TOTALE]]*22%</f>
        <v>224.4</v>
      </c>
      <c r="K1917" s="2"/>
      <c r="L1917" s="2"/>
      <c r="M1917" s="2"/>
      <c r="N1917" s="2"/>
    </row>
    <row r="1918" spans="1:14" ht="14.25" customHeight="1">
      <c r="A1918" s="13" t="s">
        <v>858</v>
      </c>
      <c r="B1918" s="14" t="s">
        <v>8</v>
      </c>
      <c r="C1918" s="14" t="s">
        <v>1391</v>
      </c>
      <c r="D1918" s="14" t="s">
        <v>10</v>
      </c>
      <c r="E1918" s="15">
        <v>0</v>
      </c>
      <c r="F1918" s="16">
        <v>10</v>
      </c>
      <c r="G1918" s="16">
        <f>Table1[[#This Row],[QUANTITA'']]*Table1[[#This Row],[PREZZO UNITARIO]]</f>
        <v>0</v>
      </c>
      <c r="H1918" s="17">
        <f>Table1[[#This Row],[TOTALE]]*22%</f>
        <v>0</v>
      </c>
      <c r="K1918" s="2"/>
      <c r="L1918" s="2"/>
      <c r="M1918" s="2"/>
      <c r="N1918" s="2"/>
    </row>
    <row r="1919" spans="1:14" ht="14.25" customHeight="1">
      <c r="A1919" s="13" t="s">
        <v>859</v>
      </c>
      <c r="B1919" s="14" t="s">
        <v>8</v>
      </c>
      <c r="C1919" s="14" t="s">
        <v>1391</v>
      </c>
      <c r="D1919" s="14" t="s">
        <v>10</v>
      </c>
      <c r="E1919" s="15">
        <v>0</v>
      </c>
      <c r="F1919" s="16">
        <v>14</v>
      </c>
      <c r="G1919" s="16">
        <f>Table1[[#This Row],[QUANTITA'']]*Table1[[#This Row],[PREZZO UNITARIO]]</f>
        <v>0</v>
      </c>
      <c r="H1919" s="17">
        <f>Table1[[#This Row],[TOTALE]]*22%</f>
        <v>0</v>
      </c>
      <c r="K1919" s="2"/>
      <c r="L1919" s="2"/>
      <c r="M1919" s="2"/>
      <c r="N1919" s="2"/>
    </row>
    <row r="1920" spans="1:14" ht="14.25" customHeight="1">
      <c r="A1920" s="13" t="s">
        <v>860</v>
      </c>
      <c r="B1920" s="14" t="s">
        <v>8</v>
      </c>
      <c r="C1920" s="14" t="s">
        <v>1398</v>
      </c>
      <c r="D1920" s="14" t="s">
        <v>10</v>
      </c>
      <c r="E1920" s="15">
        <v>0</v>
      </c>
      <c r="F1920" s="16">
        <v>13</v>
      </c>
      <c r="G1920" s="16">
        <f>Table1[[#This Row],[QUANTITA'']]*Table1[[#This Row],[PREZZO UNITARIO]]</f>
        <v>0</v>
      </c>
      <c r="H1920" s="17">
        <f>Table1[[#This Row],[TOTALE]]*22%</f>
        <v>0</v>
      </c>
      <c r="K1920" s="2"/>
      <c r="L1920" s="2"/>
      <c r="M1920" s="2"/>
      <c r="N1920" s="2"/>
    </row>
    <row r="1921" spans="1:14" ht="14.25" customHeight="1">
      <c r="A1921" s="13" t="s">
        <v>860</v>
      </c>
      <c r="B1921" s="14" t="s">
        <v>8</v>
      </c>
      <c r="C1921" s="14" t="s">
        <v>1398</v>
      </c>
      <c r="D1921" s="14"/>
      <c r="E1921" s="15">
        <v>30</v>
      </c>
      <c r="F1921" s="16">
        <v>11</v>
      </c>
      <c r="G1921" s="16">
        <f>Table1[[#This Row],[QUANTITA'']]*Table1[[#This Row],[PREZZO UNITARIO]]</f>
        <v>330</v>
      </c>
      <c r="H1921" s="17">
        <f>Table1[[#This Row],[TOTALE]]*22%</f>
        <v>72.599999999999994</v>
      </c>
      <c r="K1921" s="2"/>
      <c r="L1921" s="2"/>
      <c r="M1921" s="2"/>
      <c r="N1921" s="2"/>
    </row>
    <row r="1922" spans="1:14" ht="14.25" customHeight="1">
      <c r="A1922" s="13" t="s">
        <v>861</v>
      </c>
      <c r="B1922" s="14" t="s">
        <v>8</v>
      </c>
      <c r="C1922" s="14" t="s">
        <v>1393</v>
      </c>
      <c r="D1922" s="14"/>
      <c r="E1922" s="15">
        <v>20</v>
      </c>
      <c r="F1922" s="16">
        <v>27</v>
      </c>
      <c r="G1922" s="16">
        <f>Table1[[#This Row],[QUANTITA'']]*Table1[[#This Row],[PREZZO UNITARIO]]</f>
        <v>540</v>
      </c>
      <c r="H1922" s="17">
        <f>Table1[[#This Row],[TOTALE]]*22%</f>
        <v>118.8</v>
      </c>
      <c r="K1922" s="2"/>
      <c r="L1922" s="2"/>
      <c r="M1922" s="2"/>
      <c r="N1922" s="2"/>
    </row>
    <row r="1923" spans="1:14" ht="14.25" customHeight="1">
      <c r="A1923" s="13" t="s">
        <v>861</v>
      </c>
      <c r="B1923" s="14" t="s">
        <v>8</v>
      </c>
      <c r="C1923" s="14" t="s">
        <v>1393</v>
      </c>
      <c r="D1923" s="14" t="s">
        <v>10</v>
      </c>
      <c r="E1923" s="15">
        <v>0</v>
      </c>
      <c r="F1923" s="16">
        <v>12</v>
      </c>
      <c r="G1923" s="16">
        <f>Table1[[#This Row],[QUANTITA'']]*Table1[[#This Row],[PREZZO UNITARIO]]</f>
        <v>0</v>
      </c>
      <c r="H1923" s="17">
        <f>Table1[[#This Row],[TOTALE]]*22%</f>
        <v>0</v>
      </c>
      <c r="K1923" s="2"/>
      <c r="L1923" s="2"/>
      <c r="M1923" s="2"/>
      <c r="N1923" s="2"/>
    </row>
    <row r="1924" spans="1:14" ht="14.25" customHeight="1">
      <c r="A1924" s="13" t="s">
        <v>861</v>
      </c>
      <c r="B1924" s="14" t="s">
        <v>8</v>
      </c>
      <c r="C1924" s="14" t="s">
        <v>1393</v>
      </c>
      <c r="D1924" s="14"/>
      <c r="E1924" s="15">
        <v>30</v>
      </c>
      <c r="F1924" s="16">
        <v>11</v>
      </c>
      <c r="G1924" s="16">
        <f>Table1[[#This Row],[QUANTITA'']]*Table1[[#This Row],[PREZZO UNITARIO]]</f>
        <v>330</v>
      </c>
      <c r="H1924" s="17">
        <f>Table1[[#This Row],[TOTALE]]*22%</f>
        <v>72.599999999999994</v>
      </c>
      <c r="K1924" s="2"/>
      <c r="L1924" s="2"/>
      <c r="M1924" s="2"/>
      <c r="N1924" s="2"/>
    </row>
    <row r="1925" spans="1:14" ht="14.25" customHeight="1">
      <c r="A1925" s="13" t="s">
        <v>862</v>
      </c>
      <c r="B1925" s="14" t="s">
        <v>8</v>
      </c>
      <c r="C1925" s="14" t="s">
        <v>1398</v>
      </c>
      <c r="D1925" s="14"/>
      <c r="E1925" s="15">
        <v>30</v>
      </c>
      <c r="F1925" s="16">
        <v>20</v>
      </c>
      <c r="G1925" s="16">
        <f>Table1[[#This Row],[QUANTITA'']]*Table1[[#This Row],[PREZZO UNITARIO]]</f>
        <v>600</v>
      </c>
      <c r="H1925" s="17">
        <f>Table1[[#This Row],[TOTALE]]*22%</f>
        <v>132</v>
      </c>
      <c r="K1925" s="2"/>
      <c r="L1925" s="2"/>
      <c r="M1925" s="2"/>
      <c r="N1925" s="2"/>
    </row>
    <row r="1926" spans="1:14" ht="14.25" customHeight="1">
      <c r="A1926" s="13" t="s">
        <v>862</v>
      </c>
      <c r="B1926" s="14" t="s">
        <v>8</v>
      </c>
      <c r="C1926" s="14" t="s">
        <v>1398</v>
      </c>
      <c r="D1926" s="14" t="s">
        <v>10</v>
      </c>
      <c r="E1926" s="15">
        <v>0</v>
      </c>
      <c r="F1926" s="16">
        <v>16</v>
      </c>
      <c r="G1926" s="16">
        <f>Table1[[#This Row],[QUANTITA'']]*Table1[[#This Row],[PREZZO UNITARIO]]</f>
        <v>0</v>
      </c>
      <c r="H1926" s="17">
        <f>Table1[[#This Row],[TOTALE]]*22%</f>
        <v>0</v>
      </c>
      <c r="K1926" s="2"/>
      <c r="L1926" s="2"/>
      <c r="M1926" s="2"/>
      <c r="N1926" s="2"/>
    </row>
    <row r="1927" spans="1:14" ht="14.25" customHeight="1">
      <c r="A1927" s="13" t="s">
        <v>863</v>
      </c>
      <c r="B1927" s="14" t="s">
        <v>8</v>
      </c>
      <c r="C1927" s="14" t="s">
        <v>1402</v>
      </c>
      <c r="D1927" s="14"/>
      <c r="E1927" s="15">
        <v>20</v>
      </c>
      <c r="F1927" s="16">
        <v>17</v>
      </c>
      <c r="G1927" s="16">
        <f>Table1[[#This Row],[QUANTITA'']]*Table1[[#This Row],[PREZZO UNITARIO]]</f>
        <v>340</v>
      </c>
      <c r="H1927" s="17">
        <f>Table1[[#This Row],[TOTALE]]*22%</f>
        <v>74.8</v>
      </c>
      <c r="K1927" s="2"/>
      <c r="L1927" s="2"/>
      <c r="M1927" s="2"/>
      <c r="N1927" s="2"/>
    </row>
    <row r="1928" spans="1:14" ht="14.25" customHeight="1">
      <c r="A1928" s="13" t="s">
        <v>863</v>
      </c>
      <c r="B1928" s="14" t="s">
        <v>8</v>
      </c>
      <c r="C1928" s="14" t="s">
        <v>1402</v>
      </c>
      <c r="D1928" s="14" t="s">
        <v>10</v>
      </c>
      <c r="E1928" s="15">
        <v>0</v>
      </c>
      <c r="F1928" s="16">
        <v>30</v>
      </c>
      <c r="G1928" s="16">
        <f>Table1[[#This Row],[QUANTITA'']]*Table1[[#This Row],[PREZZO UNITARIO]]</f>
        <v>0</v>
      </c>
      <c r="H1928" s="17">
        <f>Table1[[#This Row],[TOTALE]]*22%</f>
        <v>0</v>
      </c>
      <c r="K1928" s="2"/>
      <c r="L1928" s="2"/>
      <c r="M1928" s="2"/>
      <c r="N1928" s="2"/>
    </row>
    <row r="1929" spans="1:14" ht="14.25" customHeight="1">
      <c r="A1929" s="13" t="s">
        <v>863</v>
      </c>
      <c r="B1929" s="14" t="s">
        <v>8</v>
      </c>
      <c r="C1929" s="14" t="s">
        <v>1402</v>
      </c>
      <c r="D1929" s="14"/>
      <c r="E1929" s="15">
        <v>30</v>
      </c>
      <c r="F1929" s="16">
        <v>16</v>
      </c>
      <c r="G1929" s="16">
        <f>Table1[[#This Row],[QUANTITA'']]*Table1[[#This Row],[PREZZO UNITARIO]]</f>
        <v>480</v>
      </c>
      <c r="H1929" s="17">
        <f>Table1[[#This Row],[TOTALE]]*22%</f>
        <v>105.6</v>
      </c>
      <c r="K1929" s="2"/>
      <c r="L1929" s="2"/>
      <c r="M1929" s="2"/>
      <c r="N1929" s="2"/>
    </row>
    <row r="1930" spans="1:14" ht="14.25" customHeight="1">
      <c r="A1930" s="13" t="s">
        <v>865</v>
      </c>
      <c r="B1930" s="14" t="s">
        <v>8</v>
      </c>
      <c r="C1930" s="14" t="s">
        <v>1398</v>
      </c>
      <c r="D1930" s="14" t="s">
        <v>10</v>
      </c>
      <c r="E1930" s="15">
        <v>0</v>
      </c>
      <c r="F1930" s="16">
        <v>39</v>
      </c>
      <c r="G1930" s="16">
        <f>Table1[[#This Row],[QUANTITA'']]*Table1[[#This Row],[PREZZO UNITARIO]]</f>
        <v>0</v>
      </c>
      <c r="H1930" s="17">
        <f>Table1[[#This Row],[TOTALE]]*22%</f>
        <v>0</v>
      </c>
      <c r="K1930" s="2"/>
      <c r="L1930" s="2"/>
      <c r="M1930" s="2"/>
      <c r="N1930" s="2"/>
    </row>
    <row r="1931" spans="1:14" ht="14.25" customHeight="1">
      <c r="A1931" s="13" t="s">
        <v>865</v>
      </c>
      <c r="B1931" s="14" t="s">
        <v>8</v>
      </c>
      <c r="C1931" s="14" t="s">
        <v>1398</v>
      </c>
      <c r="D1931" s="14"/>
      <c r="E1931" s="15">
        <v>20</v>
      </c>
      <c r="F1931" s="16">
        <v>30</v>
      </c>
      <c r="G1931" s="16">
        <f>Table1[[#This Row],[QUANTITA'']]*Table1[[#This Row],[PREZZO UNITARIO]]</f>
        <v>600</v>
      </c>
      <c r="H1931" s="17">
        <f>Table1[[#This Row],[TOTALE]]*22%</f>
        <v>132</v>
      </c>
      <c r="K1931" s="2"/>
      <c r="L1931" s="2"/>
      <c r="M1931" s="2"/>
      <c r="N1931" s="2"/>
    </row>
    <row r="1932" spans="1:14" ht="14.25" customHeight="1">
      <c r="A1932" s="13" t="s">
        <v>865</v>
      </c>
      <c r="B1932" s="14" t="s">
        <v>8</v>
      </c>
      <c r="C1932" s="14" t="s">
        <v>1398</v>
      </c>
      <c r="D1932" s="14"/>
      <c r="E1932" s="15">
        <v>30</v>
      </c>
      <c r="F1932" s="16">
        <v>19</v>
      </c>
      <c r="G1932" s="16">
        <f>Table1[[#This Row],[QUANTITA'']]*Table1[[#This Row],[PREZZO UNITARIO]]</f>
        <v>570</v>
      </c>
      <c r="H1932" s="17">
        <f>Table1[[#This Row],[TOTALE]]*22%</f>
        <v>125.4</v>
      </c>
      <c r="K1932" s="2"/>
      <c r="L1932" s="2"/>
      <c r="M1932" s="2"/>
      <c r="N1932" s="2"/>
    </row>
    <row r="1933" spans="1:14" ht="14.25" customHeight="1">
      <c r="A1933" s="13" t="s">
        <v>866</v>
      </c>
      <c r="B1933" s="14" t="s">
        <v>8</v>
      </c>
      <c r="C1933" s="14" t="s">
        <v>100</v>
      </c>
      <c r="D1933" s="14" t="s">
        <v>10</v>
      </c>
      <c r="E1933" s="15">
        <v>0</v>
      </c>
      <c r="F1933" s="16">
        <v>37</v>
      </c>
      <c r="G1933" s="16">
        <f>Table1[[#This Row],[QUANTITA'']]*Table1[[#This Row],[PREZZO UNITARIO]]</f>
        <v>0</v>
      </c>
      <c r="H1933" s="17">
        <f>Table1[[#This Row],[TOTALE]]*22%</f>
        <v>0</v>
      </c>
      <c r="K1933" s="2"/>
      <c r="L1933" s="2"/>
      <c r="M1933" s="2"/>
      <c r="N1933" s="2"/>
    </row>
    <row r="1934" spans="1:14" ht="14.25" customHeight="1">
      <c r="A1934" s="13" t="s">
        <v>866</v>
      </c>
      <c r="B1934" s="14" t="s">
        <v>8</v>
      </c>
      <c r="C1934" s="14" t="s">
        <v>100</v>
      </c>
      <c r="D1934" s="14"/>
      <c r="E1934" s="15">
        <v>20</v>
      </c>
      <c r="F1934" s="16">
        <v>17</v>
      </c>
      <c r="G1934" s="16">
        <f>Table1[[#This Row],[QUANTITA'']]*Table1[[#This Row],[PREZZO UNITARIO]]</f>
        <v>340</v>
      </c>
      <c r="H1934" s="17">
        <f>Table1[[#This Row],[TOTALE]]*22%</f>
        <v>74.8</v>
      </c>
      <c r="K1934" s="2"/>
      <c r="L1934" s="2"/>
      <c r="M1934" s="2"/>
      <c r="N1934" s="2"/>
    </row>
    <row r="1935" spans="1:14" ht="14.25" customHeight="1">
      <c r="A1935" s="13" t="s">
        <v>866</v>
      </c>
      <c r="B1935" s="14" t="s">
        <v>8</v>
      </c>
      <c r="C1935" s="14" t="s">
        <v>100</v>
      </c>
      <c r="D1935" s="14"/>
      <c r="E1935" s="15">
        <v>20</v>
      </c>
      <c r="F1935" s="16">
        <v>11</v>
      </c>
      <c r="G1935" s="16">
        <f>Table1[[#This Row],[QUANTITA'']]*Table1[[#This Row],[PREZZO UNITARIO]]</f>
        <v>220</v>
      </c>
      <c r="H1935" s="17">
        <f>Table1[[#This Row],[TOTALE]]*22%</f>
        <v>48.4</v>
      </c>
      <c r="K1935" s="2"/>
      <c r="L1935" s="2"/>
      <c r="M1935" s="2"/>
      <c r="N1935" s="2"/>
    </row>
    <row r="1936" spans="1:14" ht="14.25" customHeight="1">
      <c r="A1936" s="13" t="s">
        <v>867</v>
      </c>
      <c r="B1936" s="14" t="s">
        <v>8</v>
      </c>
      <c r="C1936" s="14" t="s">
        <v>1403</v>
      </c>
      <c r="D1936" s="14" t="s">
        <v>10</v>
      </c>
      <c r="E1936" s="15">
        <v>0</v>
      </c>
      <c r="F1936" s="16">
        <v>13</v>
      </c>
      <c r="G1936" s="16">
        <f>Table1[[#This Row],[QUANTITA'']]*Table1[[#This Row],[PREZZO UNITARIO]]</f>
        <v>0</v>
      </c>
      <c r="H1936" s="17">
        <f>Table1[[#This Row],[TOTALE]]*22%</f>
        <v>0</v>
      </c>
      <c r="K1936" s="2"/>
      <c r="L1936" s="2"/>
      <c r="M1936" s="2"/>
      <c r="N1936" s="2"/>
    </row>
    <row r="1937" spans="1:14" ht="14.25" customHeight="1">
      <c r="A1937" s="13" t="s">
        <v>868</v>
      </c>
      <c r="B1937" s="14" t="s">
        <v>8</v>
      </c>
      <c r="C1937" s="14" t="s">
        <v>1391</v>
      </c>
      <c r="D1937" s="14" t="s">
        <v>10</v>
      </c>
      <c r="E1937" s="15">
        <v>0</v>
      </c>
      <c r="F1937" s="16">
        <v>38</v>
      </c>
      <c r="G1937" s="16">
        <f>Table1[[#This Row],[QUANTITA'']]*Table1[[#This Row],[PREZZO UNITARIO]]</f>
        <v>0</v>
      </c>
      <c r="H1937" s="17">
        <f>Table1[[#This Row],[TOTALE]]*22%</f>
        <v>0</v>
      </c>
      <c r="K1937" s="2"/>
      <c r="L1937" s="2"/>
      <c r="M1937" s="2"/>
      <c r="N1937" s="2"/>
    </row>
    <row r="1938" spans="1:14" ht="14.25" customHeight="1">
      <c r="A1938" s="13" t="s">
        <v>868</v>
      </c>
      <c r="B1938" s="14" t="s">
        <v>8</v>
      </c>
      <c r="C1938" s="14" t="s">
        <v>1391</v>
      </c>
      <c r="D1938" s="14"/>
      <c r="E1938" s="15">
        <v>20</v>
      </c>
      <c r="F1938" s="16">
        <v>40</v>
      </c>
      <c r="G1938" s="16">
        <f>Table1[[#This Row],[QUANTITA'']]*Table1[[#This Row],[PREZZO UNITARIO]]</f>
        <v>800</v>
      </c>
      <c r="H1938" s="17">
        <f>Table1[[#This Row],[TOTALE]]*22%</f>
        <v>176</v>
      </c>
      <c r="K1938" s="2"/>
      <c r="L1938" s="2"/>
      <c r="M1938" s="2"/>
      <c r="N1938" s="2"/>
    </row>
    <row r="1939" spans="1:14" ht="14.25" customHeight="1">
      <c r="A1939" s="13" t="s">
        <v>869</v>
      </c>
      <c r="B1939" s="14" t="s">
        <v>8</v>
      </c>
      <c r="C1939" s="14" t="s">
        <v>1402</v>
      </c>
      <c r="D1939" s="14"/>
      <c r="E1939" s="15">
        <v>20</v>
      </c>
      <c r="F1939" s="16">
        <v>15</v>
      </c>
      <c r="G1939" s="16">
        <f>Table1[[#This Row],[QUANTITA'']]*Table1[[#This Row],[PREZZO UNITARIO]]</f>
        <v>300</v>
      </c>
      <c r="H1939" s="17">
        <f>Table1[[#This Row],[TOTALE]]*22%</f>
        <v>66</v>
      </c>
      <c r="K1939" s="2"/>
      <c r="L1939" s="2"/>
      <c r="M1939" s="2"/>
      <c r="N1939" s="2"/>
    </row>
    <row r="1940" spans="1:14" ht="14.25" customHeight="1">
      <c r="A1940" s="13" t="s">
        <v>869</v>
      </c>
      <c r="B1940" s="14" t="s">
        <v>8</v>
      </c>
      <c r="C1940" s="14" t="s">
        <v>1402</v>
      </c>
      <c r="D1940" s="14" t="s">
        <v>10</v>
      </c>
      <c r="E1940" s="15">
        <v>0</v>
      </c>
      <c r="F1940" s="16">
        <v>37</v>
      </c>
      <c r="G1940" s="16">
        <f>Table1[[#This Row],[QUANTITA'']]*Table1[[#This Row],[PREZZO UNITARIO]]</f>
        <v>0</v>
      </c>
      <c r="H1940" s="17">
        <f>Table1[[#This Row],[TOTALE]]*22%</f>
        <v>0</v>
      </c>
      <c r="K1940" s="2"/>
      <c r="L1940" s="2"/>
      <c r="M1940" s="2"/>
      <c r="N1940" s="2"/>
    </row>
    <row r="1941" spans="1:14" ht="14.25" customHeight="1">
      <c r="A1941" s="13" t="s">
        <v>870</v>
      </c>
      <c r="B1941" s="14" t="s">
        <v>8</v>
      </c>
      <c r="C1941" s="14" t="s">
        <v>1402</v>
      </c>
      <c r="D1941" s="14"/>
      <c r="E1941" s="15">
        <v>20</v>
      </c>
      <c r="F1941" s="16">
        <v>36</v>
      </c>
      <c r="G1941" s="16">
        <f>Table1[[#This Row],[QUANTITA'']]*Table1[[#This Row],[PREZZO UNITARIO]]</f>
        <v>720</v>
      </c>
      <c r="H1941" s="17">
        <f>Table1[[#This Row],[TOTALE]]*22%</f>
        <v>158.4</v>
      </c>
      <c r="K1941" s="2"/>
      <c r="L1941" s="2"/>
      <c r="M1941" s="2"/>
      <c r="N1941" s="2"/>
    </row>
    <row r="1942" spans="1:14" ht="14.25" customHeight="1">
      <c r="A1942" s="13" t="s">
        <v>871</v>
      </c>
      <c r="B1942" s="14" t="s">
        <v>8</v>
      </c>
      <c r="C1942" s="14" t="s">
        <v>1398</v>
      </c>
      <c r="D1942" s="14" t="s">
        <v>10</v>
      </c>
      <c r="E1942" s="15">
        <v>0</v>
      </c>
      <c r="F1942" s="16">
        <v>28</v>
      </c>
      <c r="G1942" s="16">
        <f>Table1[[#This Row],[QUANTITA'']]*Table1[[#This Row],[PREZZO UNITARIO]]</f>
        <v>0</v>
      </c>
      <c r="H1942" s="17">
        <f>Table1[[#This Row],[TOTALE]]*22%</f>
        <v>0</v>
      </c>
      <c r="K1942" s="2"/>
      <c r="L1942" s="2"/>
      <c r="M1942" s="2"/>
      <c r="N1942" s="2"/>
    </row>
    <row r="1943" spans="1:14" ht="14.25" customHeight="1">
      <c r="A1943" s="13" t="s">
        <v>871</v>
      </c>
      <c r="B1943" s="14" t="s">
        <v>8</v>
      </c>
      <c r="C1943" s="14" t="s">
        <v>1398</v>
      </c>
      <c r="D1943" s="14"/>
      <c r="E1943" s="15">
        <v>10</v>
      </c>
      <c r="F1943" s="16">
        <v>28</v>
      </c>
      <c r="G1943" s="16">
        <f>Table1[[#This Row],[QUANTITA'']]*Table1[[#This Row],[PREZZO UNITARIO]]</f>
        <v>280</v>
      </c>
      <c r="H1943" s="17">
        <f>Table1[[#This Row],[TOTALE]]*22%</f>
        <v>61.6</v>
      </c>
      <c r="K1943" s="2"/>
      <c r="L1943" s="2"/>
      <c r="M1943" s="2"/>
      <c r="N1943" s="2"/>
    </row>
    <row r="1944" spans="1:14" ht="14.25" customHeight="1">
      <c r="A1944" s="13" t="s">
        <v>871</v>
      </c>
      <c r="B1944" s="14" t="s">
        <v>8</v>
      </c>
      <c r="C1944" s="14" t="s">
        <v>1398</v>
      </c>
      <c r="D1944" s="14"/>
      <c r="E1944" s="15">
        <v>20</v>
      </c>
      <c r="F1944" s="16">
        <v>36</v>
      </c>
      <c r="G1944" s="16">
        <f>Table1[[#This Row],[QUANTITA'']]*Table1[[#This Row],[PREZZO UNITARIO]]</f>
        <v>720</v>
      </c>
      <c r="H1944" s="17">
        <f>Table1[[#This Row],[TOTALE]]*22%</f>
        <v>158.4</v>
      </c>
      <c r="K1944" s="2"/>
      <c r="L1944" s="2"/>
      <c r="M1944" s="2"/>
      <c r="N1944" s="2"/>
    </row>
    <row r="1945" spans="1:14" ht="14.25" customHeight="1">
      <c r="A1945" s="13" t="s">
        <v>871</v>
      </c>
      <c r="B1945" s="14" t="s">
        <v>8</v>
      </c>
      <c r="C1945" s="14" t="s">
        <v>1398</v>
      </c>
      <c r="D1945" s="14"/>
      <c r="E1945" s="15">
        <v>20</v>
      </c>
      <c r="F1945" s="16">
        <v>36</v>
      </c>
      <c r="G1945" s="16">
        <f>Table1[[#This Row],[QUANTITA'']]*Table1[[#This Row],[PREZZO UNITARIO]]</f>
        <v>720</v>
      </c>
      <c r="H1945" s="17">
        <f>Table1[[#This Row],[TOTALE]]*22%</f>
        <v>158.4</v>
      </c>
      <c r="K1945" s="2"/>
      <c r="L1945" s="2"/>
      <c r="M1945" s="2"/>
      <c r="N1945" s="2"/>
    </row>
    <row r="1946" spans="1:14" ht="14.25" customHeight="1">
      <c r="A1946" s="13" t="s">
        <v>872</v>
      </c>
      <c r="B1946" s="14" t="s">
        <v>8</v>
      </c>
      <c r="C1946" s="14" t="s">
        <v>1393</v>
      </c>
      <c r="D1946" s="14"/>
      <c r="E1946" s="15">
        <v>20</v>
      </c>
      <c r="F1946" s="16">
        <v>22</v>
      </c>
      <c r="G1946" s="16">
        <f>Table1[[#This Row],[QUANTITA'']]*Table1[[#This Row],[PREZZO UNITARIO]]</f>
        <v>440</v>
      </c>
      <c r="H1946" s="17">
        <f>Table1[[#This Row],[TOTALE]]*22%</f>
        <v>96.8</v>
      </c>
      <c r="K1946" s="2"/>
      <c r="L1946" s="2"/>
      <c r="M1946" s="2"/>
      <c r="N1946" s="2"/>
    </row>
    <row r="1947" spans="1:14" ht="14.25" customHeight="1">
      <c r="A1947" s="13" t="s">
        <v>872</v>
      </c>
      <c r="B1947" s="14" t="s">
        <v>8</v>
      </c>
      <c r="C1947" s="14" t="s">
        <v>1393</v>
      </c>
      <c r="D1947" s="14"/>
      <c r="E1947" s="15">
        <v>20</v>
      </c>
      <c r="F1947" s="16">
        <v>14</v>
      </c>
      <c r="G1947" s="16">
        <f>Table1[[#This Row],[QUANTITA'']]*Table1[[#This Row],[PREZZO UNITARIO]]</f>
        <v>280</v>
      </c>
      <c r="H1947" s="17">
        <f>Table1[[#This Row],[TOTALE]]*22%</f>
        <v>61.6</v>
      </c>
      <c r="K1947" s="2"/>
      <c r="L1947" s="2"/>
      <c r="M1947" s="2"/>
      <c r="N1947" s="2"/>
    </row>
    <row r="1948" spans="1:14" ht="14.25" customHeight="1">
      <c r="A1948" s="13" t="s">
        <v>872</v>
      </c>
      <c r="B1948" s="14" t="s">
        <v>8</v>
      </c>
      <c r="C1948" s="14" t="s">
        <v>1393</v>
      </c>
      <c r="D1948" s="14"/>
      <c r="E1948" s="15">
        <v>10</v>
      </c>
      <c r="F1948" s="16">
        <v>27</v>
      </c>
      <c r="G1948" s="16">
        <f>Table1[[#This Row],[QUANTITA'']]*Table1[[#This Row],[PREZZO UNITARIO]]</f>
        <v>270</v>
      </c>
      <c r="H1948" s="17">
        <f>Table1[[#This Row],[TOTALE]]*22%</f>
        <v>59.4</v>
      </c>
      <c r="K1948" s="2"/>
      <c r="L1948" s="2"/>
      <c r="M1948" s="2"/>
      <c r="N1948" s="2"/>
    </row>
    <row r="1949" spans="1:14" ht="14.25" customHeight="1">
      <c r="A1949" s="13" t="s">
        <v>872</v>
      </c>
      <c r="B1949" s="14" t="s">
        <v>8</v>
      </c>
      <c r="C1949" s="14" t="s">
        <v>1393</v>
      </c>
      <c r="D1949" s="14" t="s">
        <v>10</v>
      </c>
      <c r="E1949" s="15">
        <v>0</v>
      </c>
      <c r="F1949" s="16">
        <v>11</v>
      </c>
      <c r="G1949" s="16">
        <f>Table1[[#This Row],[QUANTITA'']]*Table1[[#This Row],[PREZZO UNITARIO]]</f>
        <v>0</v>
      </c>
      <c r="H1949" s="17">
        <f>Table1[[#This Row],[TOTALE]]*22%</f>
        <v>0</v>
      </c>
      <c r="K1949" s="2"/>
      <c r="L1949" s="2"/>
      <c r="M1949" s="2"/>
      <c r="N1949" s="2"/>
    </row>
    <row r="1950" spans="1:14" ht="14.25" customHeight="1">
      <c r="A1950" s="13" t="s">
        <v>873</v>
      </c>
      <c r="B1950" s="14" t="s">
        <v>8</v>
      </c>
      <c r="C1950" s="14" t="s">
        <v>70</v>
      </c>
      <c r="D1950" s="14" t="s">
        <v>10</v>
      </c>
      <c r="E1950" s="15">
        <v>0</v>
      </c>
      <c r="F1950" s="16">
        <v>26</v>
      </c>
      <c r="G1950" s="16">
        <f>Table1[[#This Row],[QUANTITA'']]*Table1[[#This Row],[PREZZO UNITARIO]]</f>
        <v>0</v>
      </c>
      <c r="H1950" s="17">
        <f>Table1[[#This Row],[TOTALE]]*22%</f>
        <v>0</v>
      </c>
      <c r="K1950" s="2"/>
      <c r="L1950" s="2"/>
      <c r="M1950" s="2"/>
      <c r="N1950" s="2"/>
    </row>
    <row r="1951" spans="1:14" ht="14.25" customHeight="1">
      <c r="A1951" s="13" t="s">
        <v>874</v>
      </c>
      <c r="B1951" s="14" t="s">
        <v>8</v>
      </c>
      <c r="C1951" s="14" t="s">
        <v>1399</v>
      </c>
      <c r="D1951" s="14" t="s">
        <v>10</v>
      </c>
      <c r="E1951" s="15">
        <v>0</v>
      </c>
      <c r="F1951" s="16">
        <v>37</v>
      </c>
      <c r="G1951" s="16">
        <f>Table1[[#This Row],[QUANTITA'']]*Table1[[#This Row],[PREZZO UNITARIO]]</f>
        <v>0</v>
      </c>
      <c r="H1951" s="17">
        <f>Table1[[#This Row],[TOTALE]]*22%</f>
        <v>0</v>
      </c>
      <c r="K1951" s="2"/>
      <c r="L1951" s="2"/>
      <c r="M1951" s="2"/>
      <c r="N1951" s="2"/>
    </row>
    <row r="1952" spans="1:14" ht="14.25" customHeight="1">
      <c r="A1952" s="13" t="s">
        <v>875</v>
      </c>
      <c r="B1952" s="14" t="s">
        <v>8</v>
      </c>
      <c r="C1952" s="14" t="s">
        <v>1398</v>
      </c>
      <c r="D1952" s="14" t="s">
        <v>10</v>
      </c>
      <c r="E1952" s="15">
        <v>0</v>
      </c>
      <c r="F1952" s="16">
        <v>38</v>
      </c>
      <c r="G1952" s="16">
        <f>Table1[[#This Row],[QUANTITA'']]*Table1[[#This Row],[PREZZO UNITARIO]]</f>
        <v>0</v>
      </c>
      <c r="H1952" s="17">
        <f>Table1[[#This Row],[TOTALE]]*22%</f>
        <v>0</v>
      </c>
      <c r="K1952" s="2"/>
      <c r="L1952" s="2"/>
      <c r="M1952" s="2"/>
      <c r="N1952" s="2"/>
    </row>
    <row r="1953" spans="1:14" ht="14.25" customHeight="1">
      <c r="A1953" s="13" t="s">
        <v>875</v>
      </c>
      <c r="B1953" s="14" t="s">
        <v>8</v>
      </c>
      <c r="C1953" s="14" t="s">
        <v>1398</v>
      </c>
      <c r="D1953" s="14"/>
      <c r="E1953" s="15">
        <v>10</v>
      </c>
      <c r="F1953" s="16">
        <v>18</v>
      </c>
      <c r="G1953" s="16">
        <f>Table1[[#This Row],[QUANTITA'']]*Table1[[#This Row],[PREZZO UNITARIO]]</f>
        <v>180</v>
      </c>
      <c r="H1953" s="17">
        <f>Table1[[#This Row],[TOTALE]]*22%</f>
        <v>39.6</v>
      </c>
      <c r="K1953" s="2"/>
      <c r="L1953" s="2"/>
      <c r="M1953" s="2"/>
      <c r="N1953" s="2"/>
    </row>
    <row r="1954" spans="1:14" ht="14.25" customHeight="1">
      <c r="A1954" s="13" t="s">
        <v>876</v>
      </c>
      <c r="B1954" s="14" t="s">
        <v>8</v>
      </c>
      <c r="C1954" s="14" t="s">
        <v>1398</v>
      </c>
      <c r="D1954" s="14" t="s">
        <v>10</v>
      </c>
      <c r="E1954" s="15">
        <v>0</v>
      </c>
      <c r="F1954" s="16">
        <v>32</v>
      </c>
      <c r="G1954" s="16">
        <f>Table1[[#This Row],[QUANTITA'']]*Table1[[#This Row],[PREZZO UNITARIO]]</f>
        <v>0</v>
      </c>
      <c r="H1954" s="17">
        <f>Table1[[#This Row],[TOTALE]]*22%</f>
        <v>0</v>
      </c>
      <c r="K1954" s="2"/>
      <c r="L1954" s="2"/>
      <c r="M1954" s="2"/>
      <c r="N1954" s="2"/>
    </row>
    <row r="1955" spans="1:14" ht="14.25" customHeight="1">
      <c r="A1955" s="13" t="s">
        <v>876</v>
      </c>
      <c r="B1955" s="14" t="s">
        <v>8</v>
      </c>
      <c r="C1955" s="14" t="s">
        <v>1398</v>
      </c>
      <c r="D1955" s="14"/>
      <c r="E1955" s="15">
        <v>10</v>
      </c>
      <c r="F1955" s="16">
        <v>35</v>
      </c>
      <c r="G1955" s="16">
        <f>Table1[[#This Row],[QUANTITA'']]*Table1[[#This Row],[PREZZO UNITARIO]]</f>
        <v>350</v>
      </c>
      <c r="H1955" s="17">
        <f>Table1[[#This Row],[TOTALE]]*22%</f>
        <v>77</v>
      </c>
      <c r="K1955" s="2"/>
      <c r="L1955" s="2"/>
      <c r="M1955" s="2"/>
      <c r="N1955" s="2"/>
    </row>
    <row r="1956" spans="1:14" ht="14.25" customHeight="1">
      <c r="A1956" s="13" t="s">
        <v>877</v>
      </c>
      <c r="B1956" s="14" t="s">
        <v>8</v>
      </c>
      <c r="C1956" s="14" t="s">
        <v>1391</v>
      </c>
      <c r="D1956" s="14"/>
      <c r="E1956" s="15">
        <v>20</v>
      </c>
      <c r="F1956" s="16">
        <v>13</v>
      </c>
      <c r="G1956" s="16">
        <f>Table1[[#This Row],[QUANTITA'']]*Table1[[#This Row],[PREZZO UNITARIO]]</f>
        <v>260</v>
      </c>
      <c r="H1956" s="17">
        <f>Table1[[#This Row],[TOTALE]]*22%</f>
        <v>57.2</v>
      </c>
      <c r="K1956" s="2"/>
      <c r="L1956" s="2"/>
      <c r="M1956" s="2"/>
      <c r="N1956" s="2"/>
    </row>
    <row r="1957" spans="1:14" ht="14.25" customHeight="1">
      <c r="A1957" s="13" t="s">
        <v>877</v>
      </c>
      <c r="B1957" s="14" t="s">
        <v>8</v>
      </c>
      <c r="C1957" s="14" t="s">
        <v>1391</v>
      </c>
      <c r="D1957" s="14" t="s">
        <v>10</v>
      </c>
      <c r="E1957" s="15">
        <v>0</v>
      </c>
      <c r="F1957" s="16">
        <v>20</v>
      </c>
      <c r="G1957" s="16">
        <f>Table1[[#This Row],[QUANTITA'']]*Table1[[#This Row],[PREZZO UNITARIO]]</f>
        <v>0</v>
      </c>
      <c r="H1957" s="17">
        <f>Table1[[#This Row],[TOTALE]]*22%</f>
        <v>0</v>
      </c>
      <c r="K1957" s="2"/>
      <c r="L1957" s="2"/>
      <c r="M1957" s="2"/>
      <c r="N1957" s="2"/>
    </row>
    <row r="1958" spans="1:14" ht="14.25" customHeight="1">
      <c r="A1958" s="13" t="s">
        <v>877</v>
      </c>
      <c r="B1958" s="14" t="s">
        <v>8</v>
      </c>
      <c r="C1958" s="14" t="s">
        <v>1391</v>
      </c>
      <c r="D1958" s="14"/>
      <c r="E1958" s="15">
        <v>10</v>
      </c>
      <c r="F1958" s="16">
        <v>35</v>
      </c>
      <c r="G1958" s="16">
        <f>Table1[[#This Row],[QUANTITA'']]*Table1[[#This Row],[PREZZO UNITARIO]]</f>
        <v>350</v>
      </c>
      <c r="H1958" s="17">
        <f>Table1[[#This Row],[TOTALE]]*22%</f>
        <v>77</v>
      </c>
      <c r="K1958" s="2"/>
      <c r="L1958" s="2"/>
      <c r="M1958" s="2"/>
      <c r="N1958" s="2"/>
    </row>
    <row r="1959" spans="1:14" ht="14.25" customHeight="1">
      <c r="A1959" s="13" t="s">
        <v>878</v>
      </c>
      <c r="B1959" s="14" t="s">
        <v>8</v>
      </c>
      <c r="C1959" s="14" t="s">
        <v>1403</v>
      </c>
      <c r="D1959" s="14"/>
      <c r="E1959" s="15">
        <v>10</v>
      </c>
      <c r="F1959" s="16">
        <v>34</v>
      </c>
      <c r="G1959" s="16">
        <f>Table1[[#This Row],[QUANTITA'']]*Table1[[#This Row],[PREZZO UNITARIO]]</f>
        <v>340</v>
      </c>
      <c r="H1959" s="17">
        <f>Table1[[#This Row],[TOTALE]]*22%</f>
        <v>74.8</v>
      </c>
      <c r="K1959" s="2"/>
      <c r="L1959" s="2"/>
      <c r="M1959" s="2"/>
      <c r="N1959" s="2"/>
    </row>
    <row r="1960" spans="1:14" ht="14.25" customHeight="1">
      <c r="A1960" s="13" t="s">
        <v>878</v>
      </c>
      <c r="B1960" s="14" t="s">
        <v>8</v>
      </c>
      <c r="C1960" s="14" t="s">
        <v>1403</v>
      </c>
      <c r="D1960" s="14" t="s">
        <v>10</v>
      </c>
      <c r="E1960" s="15">
        <v>0</v>
      </c>
      <c r="F1960" s="16">
        <v>23</v>
      </c>
      <c r="G1960" s="16">
        <f>Table1[[#This Row],[QUANTITA'']]*Table1[[#This Row],[PREZZO UNITARIO]]</f>
        <v>0</v>
      </c>
      <c r="H1960" s="17">
        <f>Table1[[#This Row],[TOTALE]]*22%</f>
        <v>0</v>
      </c>
      <c r="K1960" s="2"/>
      <c r="L1960" s="2"/>
      <c r="M1960" s="2"/>
      <c r="N1960" s="2"/>
    </row>
    <row r="1961" spans="1:14" ht="14.25" customHeight="1">
      <c r="A1961" s="13" t="s">
        <v>878</v>
      </c>
      <c r="B1961" s="14" t="s">
        <v>8</v>
      </c>
      <c r="C1961" s="14" t="s">
        <v>1403</v>
      </c>
      <c r="D1961" s="14"/>
      <c r="E1961" s="15">
        <v>20</v>
      </c>
      <c r="F1961" s="16">
        <v>21</v>
      </c>
      <c r="G1961" s="16">
        <f>Table1[[#This Row],[QUANTITA'']]*Table1[[#This Row],[PREZZO UNITARIO]]</f>
        <v>420</v>
      </c>
      <c r="H1961" s="17">
        <f>Table1[[#This Row],[TOTALE]]*22%</f>
        <v>92.4</v>
      </c>
      <c r="K1961" s="2"/>
      <c r="L1961" s="2"/>
      <c r="M1961" s="2"/>
      <c r="N1961" s="2"/>
    </row>
    <row r="1962" spans="1:14" ht="14.25" customHeight="1">
      <c r="A1962" s="13" t="s">
        <v>884</v>
      </c>
      <c r="B1962" s="14" t="s">
        <v>8</v>
      </c>
      <c r="C1962" s="14" t="s">
        <v>1391</v>
      </c>
      <c r="D1962" s="14"/>
      <c r="E1962" s="15">
        <v>10</v>
      </c>
      <c r="F1962" s="16">
        <v>17</v>
      </c>
      <c r="G1962" s="16">
        <f>Table1[[#This Row],[QUANTITA'']]*Table1[[#This Row],[PREZZO UNITARIO]]</f>
        <v>170</v>
      </c>
      <c r="H1962" s="17">
        <f>Table1[[#This Row],[TOTALE]]*22%</f>
        <v>37.4</v>
      </c>
      <c r="K1962" s="2"/>
      <c r="L1962" s="2"/>
      <c r="M1962" s="2"/>
      <c r="N1962" s="2"/>
    </row>
    <row r="1963" spans="1:14" ht="14.25" customHeight="1">
      <c r="A1963" s="13" t="s">
        <v>884</v>
      </c>
      <c r="B1963" s="14" t="s">
        <v>8</v>
      </c>
      <c r="C1963" s="14" t="s">
        <v>1391</v>
      </c>
      <c r="D1963" s="14" t="s">
        <v>10</v>
      </c>
      <c r="E1963" s="15">
        <v>0</v>
      </c>
      <c r="F1963" s="16">
        <v>12</v>
      </c>
      <c r="G1963" s="16">
        <f>Table1[[#This Row],[QUANTITA'']]*Table1[[#This Row],[PREZZO UNITARIO]]</f>
        <v>0</v>
      </c>
      <c r="H1963" s="17">
        <f>Table1[[#This Row],[TOTALE]]*22%</f>
        <v>0</v>
      </c>
      <c r="K1963" s="2"/>
      <c r="L1963" s="2"/>
      <c r="M1963" s="2"/>
      <c r="N1963" s="2"/>
    </row>
    <row r="1964" spans="1:14" ht="14.25" customHeight="1">
      <c r="A1964" s="13" t="s">
        <v>884</v>
      </c>
      <c r="B1964" s="14" t="s">
        <v>8</v>
      </c>
      <c r="C1964" s="14" t="s">
        <v>1391</v>
      </c>
      <c r="D1964" s="14"/>
      <c r="E1964" s="15">
        <v>20</v>
      </c>
      <c r="F1964" s="16">
        <v>27</v>
      </c>
      <c r="G1964" s="16">
        <f>Table1[[#This Row],[QUANTITA'']]*Table1[[#This Row],[PREZZO UNITARIO]]</f>
        <v>540</v>
      </c>
      <c r="H1964" s="17">
        <f>Table1[[#This Row],[TOTALE]]*22%</f>
        <v>118.8</v>
      </c>
      <c r="K1964" s="2"/>
      <c r="L1964" s="2"/>
      <c r="M1964" s="2"/>
      <c r="N1964" s="2"/>
    </row>
    <row r="1965" spans="1:14" ht="14.25" customHeight="1">
      <c r="A1965" s="13" t="s">
        <v>885</v>
      </c>
      <c r="B1965" s="14" t="s">
        <v>8</v>
      </c>
      <c r="C1965" s="14" t="s">
        <v>1398</v>
      </c>
      <c r="D1965" s="14" t="s">
        <v>10</v>
      </c>
      <c r="E1965" s="15">
        <v>0</v>
      </c>
      <c r="F1965" s="16">
        <v>38</v>
      </c>
      <c r="G1965" s="16">
        <f>Table1[[#This Row],[QUANTITA'']]*Table1[[#This Row],[PREZZO UNITARIO]]</f>
        <v>0</v>
      </c>
      <c r="H1965" s="17">
        <f>Table1[[#This Row],[TOTALE]]*22%</f>
        <v>0</v>
      </c>
      <c r="K1965" s="2"/>
      <c r="L1965" s="2"/>
      <c r="M1965" s="2"/>
      <c r="N1965" s="2"/>
    </row>
    <row r="1966" spans="1:14" ht="14.25" customHeight="1">
      <c r="A1966" s="13" t="s">
        <v>885</v>
      </c>
      <c r="B1966" s="14" t="s">
        <v>8</v>
      </c>
      <c r="C1966" s="14" t="s">
        <v>1398</v>
      </c>
      <c r="D1966" s="14"/>
      <c r="E1966" s="15">
        <v>10</v>
      </c>
      <c r="F1966" s="16">
        <v>14</v>
      </c>
      <c r="G1966" s="16">
        <f>Table1[[#This Row],[QUANTITA'']]*Table1[[#This Row],[PREZZO UNITARIO]]</f>
        <v>140</v>
      </c>
      <c r="H1966" s="17">
        <f>Table1[[#This Row],[TOTALE]]*22%</f>
        <v>30.8</v>
      </c>
      <c r="K1966" s="2"/>
      <c r="L1966" s="2"/>
      <c r="M1966" s="2"/>
      <c r="N1966" s="2"/>
    </row>
    <row r="1967" spans="1:14" ht="14.25" customHeight="1">
      <c r="A1967" s="13" t="s">
        <v>886</v>
      </c>
      <c r="B1967" s="14" t="s">
        <v>8</v>
      </c>
      <c r="C1967" s="14" t="s">
        <v>1398</v>
      </c>
      <c r="D1967" s="14"/>
      <c r="E1967" s="15">
        <v>10</v>
      </c>
      <c r="F1967" s="16">
        <v>23</v>
      </c>
      <c r="G1967" s="16">
        <f>Table1[[#This Row],[QUANTITA'']]*Table1[[#This Row],[PREZZO UNITARIO]]</f>
        <v>230</v>
      </c>
      <c r="H1967" s="17">
        <f>Table1[[#This Row],[TOTALE]]*22%</f>
        <v>50.6</v>
      </c>
      <c r="K1967" s="2"/>
      <c r="L1967" s="2"/>
      <c r="M1967" s="2"/>
      <c r="N1967" s="2"/>
    </row>
    <row r="1968" spans="1:14" ht="14.25" customHeight="1">
      <c r="A1968" s="13" t="s">
        <v>886</v>
      </c>
      <c r="B1968" s="14" t="s">
        <v>8</v>
      </c>
      <c r="C1968" s="14" t="s">
        <v>1398</v>
      </c>
      <c r="D1968" s="14" t="s">
        <v>10</v>
      </c>
      <c r="E1968" s="15">
        <v>0</v>
      </c>
      <c r="F1968" s="16">
        <v>14</v>
      </c>
      <c r="G1968" s="16">
        <f>Table1[[#This Row],[QUANTITA'']]*Table1[[#This Row],[PREZZO UNITARIO]]</f>
        <v>0</v>
      </c>
      <c r="H1968" s="17">
        <f>Table1[[#This Row],[TOTALE]]*22%</f>
        <v>0</v>
      </c>
      <c r="K1968" s="2"/>
      <c r="L1968" s="2"/>
      <c r="M1968" s="2"/>
      <c r="N1968" s="2"/>
    </row>
    <row r="1969" spans="1:14" ht="14.25" customHeight="1">
      <c r="A1969" s="13" t="s">
        <v>887</v>
      </c>
      <c r="B1969" s="14" t="s">
        <v>8</v>
      </c>
      <c r="C1969" s="14" t="s">
        <v>1398</v>
      </c>
      <c r="D1969" s="14"/>
      <c r="E1969" s="15">
        <v>10</v>
      </c>
      <c r="F1969" s="16">
        <v>33</v>
      </c>
      <c r="G1969" s="16">
        <f>Table1[[#This Row],[QUANTITA'']]*Table1[[#This Row],[PREZZO UNITARIO]]</f>
        <v>330</v>
      </c>
      <c r="H1969" s="17">
        <f>Table1[[#This Row],[TOTALE]]*22%</f>
        <v>72.599999999999994</v>
      </c>
      <c r="K1969" s="2"/>
      <c r="L1969" s="2"/>
      <c r="M1969" s="2"/>
      <c r="N1969" s="2"/>
    </row>
    <row r="1970" spans="1:14" ht="14.25" customHeight="1">
      <c r="A1970" s="13" t="s">
        <v>887</v>
      </c>
      <c r="B1970" s="14" t="s">
        <v>8</v>
      </c>
      <c r="C1970" s="14" t="s">
        <v>1398</v>
      </c>
      <c r="D1970" s="14" t="s">
        <v>10</v>
      </c>
      <c r="E1970" s="15">
        <v>0</v>
      </c>
      <c r="F1970" s="16">
        <v>27</v>
      </c>
      <c r="G1970" s="16">
        <f>Table1[[#This Row],[QUANTITA'']]*Table1[[#This Row],[PREZZO UNITARIO]]</f>
        <v>0</v>
      </c>
      <c r="H1970" s="17">
        <f>Table1[[#This Row],[TOTALE]]*22%</f>
        <v>0</v>
      </c>
      <c r="K1970" s="2"/>
      <c r="L1970" s="2"/>
      <c r="M1970" s="2"/>
      <c r="N1970" s="2"/>
    </row>
    <row r="1971" spans="1:14" ht="14.25" customHeight="1">
      <c r="A1971" s="13" t="s">
        <v>888</v>
      </c>
      <c r="B1971" s="14" t="s">
        <v>8</v>
      </c>
      <c r="C1971" s="14" t="s">
        <v>1398</v>
      </c>
      <c r="D1971" s="14" t="s">
        <v>10</v>
      </c>
      <c r="E1971" s="15">
        <v>0</v>
      </c>
      <c r="F1971" s="16">
        <v>25</v>
      </c>
      <c r="G1971" s="16">
        <f>Table1[[#This Row],[QUANTITA'']]*Table1[[#This Row],[PREZZO UNITARIO]]</f>
        <v>0</v>
      </c>
      <c r="H1971" s="17">
        <f>Table1[[#This Row],[TOTALE]]*22%</f>
        <v>0</v>
      </c>
      <c r="K1971" s="2"/>
      <c r="L1971" s="2"/>
      <c r="M1971" s="2"/>
      <c r="N1971" s="2"/>
    </row>
    <row r="1972" spans="1:14" ht="14.25" customHeight="1">
      <c r="A1972" s="13" t="s">
        <v>888</v>
      </c>
      <c r="B1972" s="14" t="s">
        <v>8</v>
      </c>
      <c r="C1972" s="14" t="s">
        <v>1398</v>
      </c>
      <c r="D1972" s="14"/>
      <c r="E1972" s="15">
        <v>10</v>
      </c>
      <c r="F1972" s="16">
        <v>14</v>
      </c>
      <c r="G1972" s="16">
        <f>Table1[[#This Row],[QUANTITA'']]*Table1[[#This Row],[PREZZO UNITARIO]]</f>
        <v>140</v>
      </c>
      <c r="H1972" s="17">
        <f>Table1[[#This Row],[TOTALE]]*22%</f>
        <v>30.8</v>
      </c>
      <c r="K1972" s="2"/>
      <c r="L1972" s="2"/>
      <c r="M1972" s="2"/>
      <c r="N1972" s="2"/>
    </row>
    <row r="1973" spans="1:14" ht="14.25" customHeight="1">
      <c r="A1973" s="13" t="s">
        <v>888</v>
      </c>
      <c r="B1973" s="14" t="s">
        <v>8</v>
      </c>
      <c r="C1973" s="14" t="s">
        <v>1398</v>
      </c>
      <c r="D1973" s="14"/>
      <c r="E1973" s="15">
        <v>20</v>
      </c>
      <c r="F1973" s="16">
        <v>13</v>
      </c>
      <c r="G1973" s="16">
        <f>Table1[[#This Row],[QUANTITA'']]*Table1[[#This Row],[PREZZO UNITARIO]]</f>
        <v>260</v>
      </c>
      <c r="H1973" s="17">
        <f>Table1[[#This Row],[TOTALE]]*22%</f>
        <v>57.2</v>
      </c>
      <c r="K1973" s="2"/>
      <c r="L1973" s="2"/>
      <c r="M1973" s="2"/>
      <c r="N1973" s="2"/>
    </row>
    <row r="1974" spans="1:14" ht="14.25" customHeight="1">
      <c r="A1974" s="13" t="s">
        <v>888</v>
      </c>
      <c r="B1974" s="14" t="s">
        <v>8</v>
      </c>
      <c r="C1974" s="14" t="s">
        <v>1398</v>
      </c>
      <c r="D1974" s="14"/>
      <c r="E1974" s="15">
        <v>20</v>
      </c>
      <c r="F1974" s="16">
        <v>30</v>
      </c>
      <c r="G1974" s="16">
        <f>Table1[[#This Row],[QUANTITA'']]*Table1[[#This Row],[PREZZO UNITARIO]]</f>
        <v>600</v>
      </c>
      <c r="H1974" s="17">
        <f>Table1[[#This Row],[TOTALE]]*22%</f>
        <v>132</v>
      </c>
      <c r="K1974" s="2"/>
      <c r="L1974" s="2"/>
      <c r="M1974" s="2"/>
      <c r="N1974" s="2"/>
    </row>
    <row r="1975" spans="1:14" ht="14.25" customHeight="1">
      <c r="A1975" s="13" t="s">
        <v>889</v>
      </c>
      <c r="B1975" s="14" t="s">
        <v>8</v>
      </c>
      <c r="C1975" s="14" t="s">
        <v>1399</v>
      </c>
      <c r="D1975" s="14" t="s">
        <v>10</v>
      </c>
      <c r="E1975" s="15">
        <v>0</v>
      </c>
      <c r="F1975" s="16">
        <v>22</v>
      </c>
      <c r="G1975" s="16">
        <f>Table1[[#This Row],[QUANTITA'']]*Table1[[#This Row],[PREZZO UNITARIO]]</f>
        <v>0</v>
      </c>
      <c r="H1975" s="17">
        <f>Table1[[#This Row],[TOTALE]]*22%</f>
        <v>0</v>
      </c>
      <c r="K1975" s="2"/>
      <c r="L1975" s="2"/>
      <c r="M1975" s="2"/>
      <c r="N1975" s="2"/>
    </row>
    <row r="1976" spans="1:14" ht="14.25" customHeight="1">
      <c r="A1976" s="13" t="s">
        <v>890</v>
      </c>
      <c r="B1976" s="14" t="s">
        <v>8</v>
      </c>
      <c r="C1976" s="14" t="s">
        <v>1402</v>
      </c>
      <c r="D1976" s="14" t="s">
        <v>10</v>
      </c>
      <c r="E1976" s="15">
        <v>0</v>
      </c>
      <c r="F1976" s="16">
        <v>24</v>
      </c>
      <c r="G1976" s="16">
        <f>Table1[[#This Row],[QUANTITA'']]*Table1[[#This Row],[PREZZO UNITARIO]]</f>
        <v>0</v>
      </c>
      <c r="H1976" s="17">
        <f>Table1[[#This Row],[TOTALE]]*22%</f>
        <v>0</v>
      </c>
      <c r="K1976" s="2"/>
      <c r="L1976" s="2"/>
      <c r="M1976" s="2"/>
      <c r="N1976" s="2"/>
    </row>
    <row r="1977" spans="1:14" ht="14.25" customHeight="1">
      <c r="A1977" s="13" t="s">
        <v>890</v>
      </c>
      <c r="B1977" s="14" t="s">
        <v>8</v>
      </c>
      <c r="C1977" s="14" t="s">
        <v>1402</v>
      </c>
      <c r="D1977" s="14"/>
      <c r="E1977" s="15">
        <v>20</v>
      </c>
      <c r="F1977" s="16">
        <v>34</v>
      </c>
      <c r="G1977" s="16">
        <f>Table1[[#This Row],[QUANTITA'']]*Table1[[#This Row],[PREZZO UNITARIO]]</f>
        <v>680</v>
      </c>
      <c r="H1977" s="17">
        <f>Table1[[#This Row],[TOTALE]]*22%</f>
        <v>149.6</v>
      </c>
      <c r="K1977" s="2"/>
      <c r="L1977" s="2"/>
      <c r="M1977" s="2"/>
      <c r="N1977" s="2"/>
    </row>
    <row r="1978" spans="1:14" ht="14.25" customHeight="1">
      <c r="A1978" s="13" t="s">
        <v>890</v>
      </c>
      <c r="B1978" s="14" t="s">
        <v>8</v>
      </c>
      <c r="C1978" s="14" t="s">
        <v>1402</v>
      </c>
      <c r="D1978" s="14"/>
      <c r="E1978" s="15">
        <v>10</v>
      </c>
      <c r="F1978" s="16">
        <v>36</v>
      </c>
      <c r="G1978" s="16">
        <f>Table1[[#This Row],[QUANTITA'']]*Table1[[#This Row],[PREZZO UNITARIO]]</f>
        <v>360</v>
      </c>
      <c r="H1978" s="17">
        <f>Table1[[#This Row],[TOTALE]]*22%</f>
        <v>79.2</v>
      </c>
      <c r="K1978" s="2"/>
      <c r="L1978" s="2"/>
      <c r="M1978" s="2"/>
      <c r="N1978" s="2"/>
    </row>
    <row r="1979" spans="1:14" ht="14.25" customHeight="1">
      <c r="A1979" s="13" t="s">
        <v>891</v>
      </c>
      <c r="B1979" s="14" t="s">
        <v>8</v>
      </c>
      <c r="C1979" s="14" t="s">
        <v>1393</v>
      </c>
      <c r="D1979" s="14"/>
      <c r="E1979" s="15">
        <v>20</v>
      </c>
      <c r="F1979" s="16">
        <v>35</v>
      </c>
      <c r="G1979" s="16">
        <f>Table1[[#This Row],[QUANTITA'']]*Table1[[#This Row],[PREZZO UNITARIO]]</f>
        <v>700</v>
      </c>
      <c r="H1979" s="17">
        <f>Table1[[#This Row],[TOTALE]]*22%</f>
        <v>154</v>
      </c>
      <c r="K1979" s="2"/>
      <c r="L1979" s="2"/>
      <c r="M1979" s="2"/>
      <c r="N1979" s="2"/>
    </row>
    <row r="1980" spans="1:14" ht="14.25" customHeight="1">
      <c r="A1980" s="13" t="s">
        <v>891</v>
      </c>
      <c r="B1980" s="14" t="s">
        <v>8</v>
      </c>
      <c r="C1980" s="14" t="s">
        <v>1393</v>
      </c>
      <c r="D1980" s="14" t="s">
        <v>10</v>
      </c>
      <c r="E1980" s="15">
        <v>0</v>
      </c>
      <c r="F1980" s="16">
        <v>35</v>
      </c>
      <c r="G1980" s="16">
        <f>Table1[[#This Row],[QUANTITA'']]*Table1[[#This Row],[PREZZO UNITARIO]]</f>
        <v>0</v>
      </c>
      <c r="H1980" s="17">
        <f>Table1[[#This Row],[TOTALE]]*22%</f>
        <v>0</v>
      </c>
      <c r="K1980" s="2"/>
      <c r="L1980" s="2"/>
      <c r="M1980" s="2"/>
      <c r="N1980" s="2"/>
    </row>
    <row r="1981" spans="1:14" ht="14.25" customHeight="1">
      <c r="A1981" s="13" t="s">
        <v>891</v>
      </c>
      <c r="B1981" s="14" t="s">
        <v>8</v>
      </c>
      <c r="C1981" s="14" t="s">
        <v>1393</v>
      </c>
      <c r="D1981" s="14"/>
      <c r="E1981" s="15">
        <v>10</v>
      </c>
      <c r="F1981" s="16">
        <v>18</v>
      </c>
      <c r="G1981" s="16">
        <f>Table1[[#This Row],[QUANTITA'']]*Table1[[#This Row],[PREZZO UNITARIO]]</f>
        <v>180</v>
      </c>
      <c r="H1981" s="17">
        <f>Table1[[#This Row],[TOTALE]]*22%</f>
        <v>39.6</v>
      </c>
      <c r="K1981" s="2"/>
      <c r="L1981" s="2"/>
      <c r="M1981" s="2"/>
      <c r="N1981" s="2"/>
    </row>
    <row r="1982" spans="1:14" ht="14.25" customHeight="1">
      <c r="A1982" s="13" t="s">
        <v>892</v>
      </c>
      <c r="B1982" s="14" t="s">
        <v>8</v>
      </c>
      <c r="C1982" s="14" t="s">
        <v>1398</v>
      </c>
      <c r="D1982" s="14" t="s">
        <v>10</v>
      </c>
      <c r="E1982" s="15">
        <v>0</v>
      </c>
      <c r="F1982" s="16">
        <v>17</v>
      </c>
      <c r="G1982" s="16">
        <f>Table1[[#This Row],[QUANTITA'']]*Table1[[#This Row],[PREZZO UNITARIO]]</f>
        <v>0</v>
      </c>
      <c r="H1982" s="17">
        <f>Table1[[#This Row],[TOTALE]]*22%</f>
        <v>0</v>
      </c>
      <c r="K1982" s="2"/>
      <c r="L1982" s="2"/>
      <c r="M1982" s="2"/>
      <c r="N1982" s="2"/>
    </row>
    <row r="1983" spans="1:14" ht="14.25" customHeight="1">
      <c r="A1983" s="13" t="s">
        <v>892</v>
      </c>
      <c r="B1983" s="14" t="s">
        <v>8</v>
      </c>
      <c r="C1983" s="14" t="s">
        <v>1398</v>
      </c>
      <c r="D1983" s="14"/>
      <c r="E1983" s="15">
        <v>10</v>
      </c>
      <c r="F1983" s="16">
        <v>39</v>
      </c>
      <c r="G1983" s="16">
        <f>Table1[[#This Row],[QUANTITA'']]*Table1[[#This Row],[PREZZO UNITARIO]]</f>
        <v>390</v>
      </c>
      <c r="H1983" s="17">
        <f>Table1[[#This Row],[TOTALE]]*22%</f>
        <v>85.8</v>
      </c>
      <c r="K1983" s="2"/>
      <c r="L1983" s="2"/>
      <c r="M1983" s="2"/>
      <c r="N1983" s="2"/>
    </row>
    <row r="1984" spans="1:14" ht="14.25" customHeight="1">
      <c r="A1984" s="13" t="s">
        <v>893</v>
      </c>
      <c r="B1984" s="14" t="s">
        <v>8</v>
      </c>
      <c r="C1984" s="14" t="s">
        <v>1393</v>
      </c>
      <c r="D1984" s="14" t="s">
        <v>10</v>
      </c>
      <c r="E1984" s="15">
        <v>0</v>
      </c>
      <c r="F1984" s="16">
        <v>20</v>
      </c>
      <c r="G1984" s="16">
        <f>Table1[[#This Row],[QUANTITA'']]*Table1[[#This Row],[PREZZO UNITARIO]]</f>
        <v>0</v>
      </c>
      <c r="H1984" s="17">
        <f>Table1[[#This Row],[TOTALE]]*22%</f>
        <v>0</v>
      </c>
      <c r="K1984" s="2"/>
      <c r="L1984" s="2"/>
      <c r="M1984" s="2"/>
      <c r="N1984" s="2"/>
    </row>
    <row r="1985" spans="1:14" ht="14.25" customHeight="1">
      <c r="A1985" s="13" t="s">
        <v>894</v>
      </c>
      <c r="B1985" s="14" t="s">
        <v>8</v>
      </c>
      <c r="C1985" s="14" t="s">
        <v>1398</v>
      </c>
      <c r="D1985" s="14" t="s">
        <v>10</v>
      </c>
      <c r="E1985" s="15">
        <v>0</v>
      </c>
      <c r="F1985" s="16">
        <v>10</v>
      </c>
      <c r="G1985" s="16">
        <f>Table1[[#This Row],[QUANTITA'']]*Table1[[#This Row],[PREZZO UNITARIO]]</f>
        <v>0</v>
      </c>
      <c r="H1985" s="17">
        <f>Table1[[#This Row],[TOTALE]]*22%</f>
        <v>0</v>
      </c>
      <c r="K1985" s="2"/>
      <c r="L1985" s="2"/>
      <c r="M1985" s="2"/>
      <c r="N1985" s="2"/>
    </row>
    <row r="1986" spans="1:14" ht="14.25" customHeight="1">
      <c r="A1986" s="13" t="s">
        <v>894</v>
      </c>
      <c r="B1986" s="14" t="s">
        <v>8</v>
      </c>
      <c r="C1986" s="14" t="s">
        <v>1398</v>
      </c>
      <c r="D1986" s="14"/>
      <c r="E1986" s="15">
        <v>20</v>
      </c>
      <c r="F1986" s="16">
        <v>29</v>
      </c>
      <c r="G1986" s="16">
        <f>Table1[[#This Row],[QUANTITA'']]*Table1[[#This Row],[PREZZO UNITARIO]]</f>
        <v>580</v>
      </c>
      <c r="H1986" s="17">
        <f>Table1[[#This Row],[TOTALE]]*22%</f>
        <v>127.6</v>
      </c>
      <c r="K1986" s="2"/>
      <c r="L1986" s="2"/>
      <c r="M1986" s="2"/>
      <c r="N1986" s="2"/>
    </row>
    <row r="1987" spans="1:14" ht="14.25" customHeight="1">
      <c r="A1987" s="13" t="s">
        <v>894</v>
      </c>
      <c r="B1987" s="14" t="s">
        <v>8</v>
      </c>
      <c r="C1987" s="14" t="s">
        <v>1398</v>
      </c>
      <c r="D1987" s="14"/>
      <c r="E1987" s="15">
        <v>10</v>
      </c>
      <c r="F1987" s="16">
        <v>40</v>
      </c>
      <c r="G1987" s="16">
        <f>Table1[[#This Row],[QUANTITA'']]*Table1[[#This Row],[PREZZO UNITARIO]]</f>
        <v>400</v>
      </c>
      <c r="H1987" s="17">
        <f>Table1[[#This Row],[TOTALE]]*22%</f>
        <v>88</v>
      </c>
      <c r="K1987" s="2"/>
      <c r="L1987" s="2"/>
      <c r="M1987" s="2"/>
      <c r="N1987" s="2"/>
    </row>
    <row r="1988" spans="1:14" ht="14.25" customHeight="1">
      <c r="A1988" s="13" t="s">
        <v>895</v>
      </c>
      <c r="B1988" s="14" t="s">
        <v>8</v>
      </c>
      <c r="C1988" s="14" t="s">
        <v>1393</v>
      </c>
      <c r="D1988" s="14" t="s">
        <v>10</v>
      </c>
      <c r="E1988" s="15">
        <v>0</v>
      </c>
      <c r="F1988" s="16">
        <v>16</v>
      </c>
      <c r="G1988" s="16">
        <f>Table1[[#This Row],[QUANTITA'']]*Table1[[#This Row],[PREZZO UNITARIO]]</f>
        <v>0</v>
      </c>
      <c r="H1988" s="17">
        <f>Table1[[#This Row],[TOTALE]]*22%</f>
        <v>0</v>
      </c>
      <c r="K1988" s="2"/>
      <c r="L1988" s="2"/>
      <c r="M1988" s="2"/>
      <c r="N1988" s="2"/>
    </row>
    <row r="1989" spans="1:14" ht="14.25" customHeight="1">
      <c r="A1989" s="13" t="s">
        <v>896</v>
      </c>
      <c r="B1989" s="14" t="s">
        <v>8</v>
      </c>
      <c r="C1989" s="14" t="s">
        <v>1398</v>
      </c>
      <c r="D1989" s="14"/>
      <c r="E1989" s="15">
        <v>10</v>
      </c>
      <c r="F1989" s="16">
        <v>24</v>
      </c>
      <c r="G1989" s="16">
        <f>Table1[[#This Row],[QUANTITA'']]*Table1[[#This Row],[PREZZO UNITARIO]]</f>
        <v>240</v>
      </c>
      <c r="H1989" s="17">
        <f>Table1[[#This Row],[TOTALE]]*22%</f>
        <v>52.8</v>
      </c>
      <c r="K1989" s="2"/>
      <c r="L1989" s="2"/>
      <c r="M1989" s="2"/>
      <c r="N1989" s="2"/>
    </row>
    <row r="1990" spans="1:14" ht="14.25" customHeight="1">
      <c r="A1990" s="13" t="s">
        <v>896</v>
      </c>
      <c r="B1990" s="14" t="s">
        <v>8</v>
      </c>
      <c r="C1990" s="14" t="s">
        <v>1398</v>
      </c>
      <c r="D1990" s="14" t="s">
        <v>10</v>
      </c>
      <c r="E1990" s="15">
        <v>0</v>
      </c>
      <c r="F1990" s="16">
        <v>38</v>
      </c>
      <c r="G1990" s="16">
        <f>Table1[[#This Row],[QUANTITA'']]*Table1[[#This Row],[PREZZO UNITARIO]]</f>
        <v>0</v>
      </c>
      <c r="H1990" s="17">
        <f>Table1[[#This Row],[TOTALE]]*22%</f>
        <v>0</v>
      </c>
      <c r="K1990" s="2"/>
      <c r="L1990" s="2"/>
      <c r="M1990" s="2"/>
      <c r="N1990" s="2"/>
    </row>
    <row r="1991" spans="1:14" ht="14.25" customHeight="1">
      <c r="A1991" s="13" t="s">
        <v>897</v>
      </c>
      <c r="B1991" s="14" t="s">
        <v>8</v>
      </c>
      <c r="C1991" s="14" t="s">
        <v>1391</v>
      </c>
      <c r="D1991" s="14" t="s">
        <v>10</v>
      </c>
      <c r="E1991" s="15">
        <v>0</v>
      </c>
      <c r="F1991" s="16">
        <v>32</v>
      </c>
      <c r="G1991" s="16">
        <f>Table1[[#This Row],[QUANTITA'']]*Table1[[#This Row],[PREZZO UNITARIO]]</f>
        <v>0</v>
      </c>
      <c r="H1991" s="17">
        <f>Table1[[#This Row],[TOTALE]]*22%</f>
        <v>0</v>
      </c>
      <c r="K1991" s="2"/>
      <c r="L1991" s="2"/>
      <c r="M1991" s="2"/>
      <c r="N1991" s="2"/>
    </row>
    <row r="1992" spans="1:14" ht="14.25" customHeight="1">
      <c r="A1992" s="13" t="s">
        <v>898</v>
      </c>
      <c r="B1992" s="14" t="s">
        <v>8</v>
      </c>
      <c r="C1992" s="14" t="s">
        <v>1398</v>
      </c>
      <c r="D1992" s="14"/>
      <c r="E1992" s="15">
        <v>10</v>
      </c>
      <c r="F1992" s="16">
        <v>14</v>
      </c>
      <c r="G1992" s="16">
        <f>Table1[[#This Row],[QUANTITA'']]*Table1[[#This Row],[PREZZO UNITARIO]]</f>
        <v>140</v>
      </c>
      <c r="H1992" s="17">
        <f>Table1[[#This Row],[TOTALE]]*22%</f>
        <v>30.8</v>
      </c>
      <c r="K1992" s="2"/>
      <c r="L1992" s="2"/>
      <c r="M1992" s="2"/>
      <c r="N1992" s="2"/>
    </row>
    <row r="1993" spans="1:14" ht="14.25" customHeight="1">
      <c r="A1993" s="13" t="s">
        <v>898</v>
      </c>
      <c r="B1993" s="14" t="s">
        <v>8</v>
      </c>
      <c r="C1993" s="14" t="s">
        <v>1398</v>
      </c>
      <c r="D1993" s="14" t="s">
        <v>10</v>
      </c>
      <c r="E1993" s="15">
        <v>0</v>
      </c>
      <c r="F1993" s="16">
        <v>30</v>
      </c>
      <c r="G1993" s="16">
        <f>Table1[[#This Row],[QUANTITA'']]*Table1[[#This Row],[PREZZO UNITARIO]]</f>
        <v>0</v>
      </c>
      <c r="H1993" s="17">
        <f>Table1[[#This Row],[TOTALE]]*22%</f>
        <v>0</v>
      </c>
      <c r="K1993" s="2"/>
      <c r="L1993" s="2"/>
      <c r="M1993" s="2"/>
      <c r="N1993" s="2"/>
    </row>
    <row r="1994" spans="1:14" ht="14.25" customHeight="1">
      <c r="A1994" s="13" t="s">
        <v>899</v>
      </c>
      <c r="B1994" s="14" t="s">
        <v>8</v>
      </c>
      <c r="C1994" s="14" t="s">
        <v>1398</v>
      </c>
      <c r="D1994" s="14"/>
      <c r="E1994" s="15">
        <v>10</v>
      </c>
      <c r="F1994" s="16">
        <v>34</v>
      </c>
      <c r="G1994" s="16">
        <f>Table1[[#This Row],[QUANTITA'']]*Table1[[#This Row],[PREZZO UNITARIO]]</f>
        <v>340</v>
      </c>
      <c r="H1994" s="17">
        <f>Table1[[#This Row],[TOTALE]]*22%</f>
        <v>74.8</v>
      </c>
      <c r="K1994" s="2"/>
      <c r="L1994" s="2"/>
      <c r="M1994" s="2"/>
      <c r="N1994" s="2"/>
    </row>
    <row r="1995" spans="1:14" ht="14.25" customHeight="1">
      <c r="A1995" s="13" t="s">
        <v>899</v>
      </c>
      <c r="B1995" s="14" t="s">
        <v>8</v>
      </c>
      <c r="C1995" s="14" t="s">
        <v>1398</v>
      </c>
      <c r="D1995" s="14" t="s">
        <v>10</v>
      </c>
      <c r="E1995" s="15">
        <v>0</v>
      </c>
      <c r="F1995" s="16">
        <v>21</v>
      </c>
      <c r="G1995" s="16">
        <f>Table1[[#This Row],[QUANTITA'']]*Table1[[#This Row],[PREZZO UNITARIO]]</f>
        <v>0</v>
      </c>
      <c r="H1995" s="17">
        <f>Table1[[#This Row],[TOTALE]]*22%</f>
        <v>0</v>
      </c>
      <c r="K1995" s="2"/>
      <c r="L1995" s="2"/>
      <c r="M1995" s="2"/>
      <c r="N1995" s="2"/>
    </row>
    <row r="1996" spans="1:14" ht="14.25" customHeight="1">
      <c r="A1996" s="13" t="s">
        <v>900</v>
      </c>
      <c r="B1996" s="14" t="s">
        <v>8</v>
      </c>
      <c r="C1996" s="14" t="s">
        <v>1398</v>
      </c>
      <c r="D1996" s="14" t="s">
        <v>10</v>
      </c>
      <c r="E1996" s="15">
        <v>0</v>
      </c>
      <c r="F1996" s="16">
        <v>27</v>
      </c>
      <c r="G1996" s="16">
        <f>Table1[[#This Row],[QUANTITA'']]*Table1[[#This Row],[PREZZO UNITARIO]]</f>
        <v>0</v>
      </c>
      <c r="H1996" s="17">
        <f>Table1[[#This Row],[TOTALE]]*22%</f>
        <v>0</v>
      </c>
      <c r="K1996" s="2"/>
      <c r="L1996" s="2"/>
      <c r="M1996" s="2"/>
      <c r="N1996" s="2"/>
    </row>
    <row r="1997" spans="1:14" ht="14.25" customHeight="1">
      <c r="A1997" s="13" t="s">
        <v>901</v>
      </c>
      <c r="B1997" s="14" t="s">
        <v>8</v>
      </c>
      <c r="C1997" s="14" t="s">
        <v>1393</v>
      </c>
      <c r="D1997" s="14" t="s">
        <v>10</v>
      </c>
      <c r="E1997" s="15">
        <v>0</v>
      </c>
      <c r="F1997" s="16">
        <v>31</v>
      </c>
      <c r="G1997" s="16">
        <f>Table1[[#This Row],[QUANTITA'']]*Table1[[#This Row],[PREZZO UNITARIO]]</f>
        <v>0</v>
      </c>
      <c r="H1997" s="17">
        <f>Table1[[#This Row],[TOTALE]]*22%</f>
        <v>0</v>
      </c>
      <c r="K1997" s="2"/>
      <c r="L1997" s="2"/>
      <c r="M1997" s="2"/>
      <c r="N1997" s="2"/>
    </row>
    <row r="1998" spans="1:14" ht="14.25" customHeight="1">
      <c r="A1998" s="13" t="s">
        <v>902</v>
      </c>
      <c r="B1998" s="14" t="s">
        <v>8</v>
      </c>
      <c r="C1998" s="14" t="s">
        <v>1400</v>
      </c>
      <c r="D1998" s="14" t="s">
        <v>10</v>
      </c>
      <c r="E1998" s="15">
        <v>0</v>
      </c>
      <c r="F1998" s="16">
        <v>20</v>
      </c>
      <c r="G1998" s="16">
        <f>Table1[[#This Row],[QUANTITA'']]*Table1[[#This Row],[PREZZO UNITARIO]]</f>
        <v>0</v>
      </c>
      <c r="H1998" s="17">
        <f>Table1[[#This Row],[TOTALE]]*22%</f>
        <v>0</v>
      </c>
      <c r="K1998" s="2"/>
      <c r="L1998" s="2"/>
      <c r="M1998" s="2"/>
      <c r="N1998" s="2"/>
    </row>
    <row r="1999" spans="1:14" ht="14.25" customHeight="1">
      <c r="A1999" s="13" t="s">
        <v>902</v>
      </c>
      <c r="B1999" s="14" t="s">
        <v>8</v>
      </c>
      <c r="C1999" s="14" t="s">
        <v>1400</v>
      </c>
      <c r="D1999" s="14"/>
      <c r="E1999" s="15">
        <v>20</v>
      </c>
      <c r="F1999" s="16">
        <v>40</v>
      </c>
      <c r="G1999" s="16">
        <f>Table1[[#This Row],[QUANTITA'']]*Table1[[#This Row],[PREZZO UNITARIO]]</f>
        <v>800</v>
      </c>
      <c r="H1999" s="17">
        <f>Table1[[#This Row],[TOTALE]]*22%</f>
        <v>176</v>
      </c>
      <c r="K1999" s="2"/>
      <c r="L1999" s="2"/>
      <c r="M1999" s="2"/>
      <c r="N1999" s="2"/>
    </row>
    <row r="2000" spans="1:14" ht="14.25" customHeight="1">
      <c r="A2000" s="13" t="s">
        <v>902</v>
      </c>
      <c r="B2000" s="14" t="s">
        <v>8</v>
      </c>
      <c r="C2000" s="14" t="s">
        <v>1400</v>
      </c>
      <c r="D2000" s="14"/>
      <c r="E2000" s="15">
        <v>10</v>
      </c>
      <c r="F2000" s="16">
        <v>36</v>
      </c>
      <c r="G2000" s="16">
        <f>Table1[[#This Row],[QUANTITA'']]*Table1[[#This Row],[PREZZO UNITARIO]]</f>
        <v>360</v>
      </c>
      <c r="H2000" s="17">
        <f>Table1[[#This Row],[TOTALE]]*22%</f>
        <v>79.2</v>
      </c>
      <c r="K2000" s="2"/>
      <c r="L2000" s="2"/>
      <c r="M2000" s="2"/>
      <c r="N2000" s="2"/>
    </row>
    <row r="2001" spans="1:14" ht="14.25" customHeight="1">
      <c r="A2001" s="13" t="s">
        <v>902</v>
      </c>
      <c r="B2001" s="14" t="s">
        <v>8</v>
      </c>
      <c r="C2001" s="14" t="s">
        <v>1400</v>
      </c>
      <c r="D2001" s="14"/>
      <c r="E2001" s="15">
        <v>20</v>
      </c>
      <c r="F2001" s="16">
        <v>12</v>
      </c>
      <c r="G2001" s="16">
        <f>Table1[[#This Row],[QUANTITA'']]*Table1[[#This Row],[PREZZO UNITARIO]]</f>
        <v>240</v>
      </c>
      <c r="H2001" s="17">
        <f>Table1[[#This Row],[TOTALE]]*22%</f>
        <v>52.8</v>
      </c>
      <c r="K2001" s="2"/>
      <c r="L2001" s="2"/>
      <c r="M2001" s="2"/>
      <c r="N2001" s="2"/>
    </row>
    <row r="2002" spans="1:14" ht="14.25" customHeight="1">
      <c r="A2002" s="13" t="s">
        <v>903</v>
      </c>
      <c r="B2002" s="14" t="s">
        <v>8</v>
      </c>
      <c r="C2002" s="14" t="s">
        <v>1391</v>
      </c>
      <c r="D2002" s="14" t="s">
        <v>10</v>
      </c>
      <c r="E2002" s="15">
        <v>0</v>
      </c>
      <c r="F2002" s="16">
        <v>12</v>
      </c>
      <c r="G2002" s="16">
        <f>Table1[[#This Row],[QUANTITA'']]*Table1[[#This Row],[PREZZO UNITARIO]]</f>
        <v>0</v>
      </c>
      <c r="H2002" s="17">
        <f>Table1[[#This Row],[TOTALE]]*22%</f>
        <v>0</v>
      </c>
      <c r="K2002" s="2"/>
      <c r="L2002" s="2"/>
      <c r="M2002" s="2"/>
      <c r="N2002" s="2"/>
    </row>
    <row r="2003" spans="1:14" ht="14.25" customHeight="1">
      <c r="A2003" s="13" t="s">
        <v>903</v>
      </c>
      <c r="B2003" s="14" t="s">
        <v>8</v>
      </c>
      <c r="C2003" s="14" t="s">
        <v>1391</v>
      </c>
      <c r="D2003" s="14"/>
      <c r="E2003" s="15">
        <v>10</v>
      </c>
      <c r="F2003" s="16">
        <v>16</v>
      </c>
      <c r="G2003" s="16">
        <f>Table1[[#This Row],[QUANTITA'']]*Table1[[#This Row],[PREZZO UNITARIO]]</f>
        <v>160</v>
      </c>
      <c r="H2003" s="17">
        <f>Table1[[#This Row],[TOTALE]]*22%</f>
        <v>35.200000000000003</v>
      </c>
      <c r="K2003" s="2"/>
      <c r="L2003" s="2"/>
      <c r="M2003" s="2"/>
      <c r="N2003" s="2"/>
    </row>
    <row r="2004" spans="1:14" ht="14.25" customHeight="1">
      <c r="A2004" s="13" t="s">
        <v>903</v>
      </c>
      <c r="B2004" s="14" t="s">
        <v>8</v>
      </c>
      <c r="C2004" s="14" t="s">
        <v>1391</v>
      </c>
      <c r="D2004" s="14"/>
      <c r="E2004" s="15">
        <v>20</v>
      </c>
      <c r="F2004" s="16">
        <v>13</v>
      </c>
      <c r="G2004" s="16">
        <f>Table1[[#This Row],[QUANTITA'']]*Table1[[#This Row],[PREZZO UNITARIO]]</f>
        <v>260</v>
      </c>
      <c r="H2004" s="17">
        <f>Table1[[#This Row],[TOTALE]]*22%</f>
        <v>57.2</v>
      </c>
      <c r="K2004" s="2"/>
      <c r="L2004" s="2"/>
      <c r="M2004" s="2"/>
      <c r="N2004" s="2"/>
    </row>
    <row r="2005" spans="1:14" ht="14.25" customHeight="1">
      <c r="A2005" s="13" t="s">
        <v>904</v>
      </c>
      <c r="B2005" s="14" t="s">
        <v>8</v>
      </c>
      <c r="C2005" s="14" t="s">
        <v>1400</v>
      </c>
      <c r="D2005" s="14"/>
      <c r="E2005" s="15">
        <v>20</v>
      </c>
      <c r="F2005" s="16">
        <v>31</v>
      </c>
      <c r="G2005" s="16">
        <f>Table1[[#This Row],[QUANTITA'']]*Table1[[#This Row],[PREZZO UNITARIO]]</f>
        <v>620</v>
      </c>
      <c r="H2005" s="17">
        <f>Table1[[#This Row],[TOTALE]]*22%</f>
        <v>136.4</v>
      </c>
      <c r="K2005" s="2"/>
      <c r="L2005" s="2"/>
      <c r="M2005" s="2"/>
      <c r="N2005" s="2"/>
    </row>
    <row r="2006" spans="1:14" ht="14.25" customHeight="1">
      <c r="A2006" s="13" t="s">
        <v>904</v>
      </c>
      <c r="B2006" s="14" t="s">
        <v>8</v>
      </c>
      <c r="C2006" s="14" t="s">
        <v>1400</v>
      </c>
      <c r="D2006" s="14" t="s">
        <v>10</v>
      </c>
      <c r="E2006" s="15">
        <v>0</v>
      </c>
      <c r="F2006" s="16">
        <v>29</v>
      </c>
      <c r="G2006" s="16">
        <f>Table1[[#This Row],[QUANTITA'']]*Table1[[#This Row],[PREZZO UNITARIO]]</f>
        <v>0</v>
      </c>
      <c r="H2006" s="17">
        <f>Table1[[#This Row],[TOTALE]]*22%</f>
        <v>0</v>
      </c>
      <c r="K2006" s="2"/>
      <c r="L2006" s="2"/>
      <c r="M2006" s="2"/>
      <c r="N2006" s="2"/>
    </row>
    <row r="2007" spans="1:14" ht="14.25" customHeight="1">
      <c r="A2007" s="13" t="s">
        <v>904</v>
      </c>
      <c r="B2007" s="14" t="s">
        <v>8</v>
      </c>
      <c r="C2007" s="14" t="s">
        <v>1400</v>
      </c>
      <c r="D2007" s="14"/>
      <c r="E2007" s="15">
        <v>10</v>
      </c>
      <c r="F2007" s="16">
        <v>31</v>
      </c>
      <c r="G2007" s="16">
        <f>Table1[[#This Row],[QUANTITA'']]*Table1[[#This Row],[PREZZO UNITARIO]]</f>
        <v>310</v>
      </c>
      <c r="H2007" s="17">
        <f>Table1[[#This Row],[TOTALE]]*22%</f>
        <v>68.2</v>
      </c>
      <c r="K2007" s="2"/>
      <c r="L2007" s="2"/>
      <c r="M2007" s="2"/>
      <c r="N2007" s="2"/>
    </row>
    <row r="2008" spans="1:14" ht="14.25" customHeight="1">
      <c r="A2008" s="13" t="s">
        <v>905</v>
      </c>
      <c r="B2008" s="14" t="s">
        <v>8</v>
      </c>
      <c r="C2008" s="14" t="s">
        <v>1402</v>
      </c>
      <c r="D2008" s="14"/>
      <c r="E2008" s="15">
        <v>10</v>
      </c>
      <c r="F2008" s="16">
        <v>11</v>
      </c>
      <c r="G2008" s="16">
        <f>Table1[[#This Row],[QUANTITA'']]*Table1[[#This Row],[PREZZO UNITARIO]]</f>
        <v>110</v>
      </c>
      <c r="H2008" s="17">
        <f>Table1[[#This Row],[TOTALE]]*22%</f>
        <v>24.2</v>
      </c>
      <c r="K2008" s="2"/>
      <c r="L2008" s="2"/>
      <c r="M2008" s="2"/>
      <c r="N2008" s="2"/>
    </row>
    <row r="2009" spans="1:14" ht="14.25" customHeight="1">
      <c r="A2009" s="13" t="s">
        <v>906</v>
      </c>
      <c r="B2009" s="14" t="s">
        <v>8</v>
      </c>
      <c r="C2009" s="14" t="s">
        <v>1401</v>
      </c>
      <c r="D2009" s="14"/>
      <c r="E2009" s="15">
        <v>20</v>
      </c>
      <c r="F2009" s="16">
        <v>38</v>
      </c>
      <c r="G2009" s="16">
        <f>Table1[[#This Row],[QUANTITA'']]*Table1[[#This Row],[PREZZO UNITARIO]]</f>
        <v>760</v>
      </c>
      <c r="H2009" s="17">
        <f>Table1[[#This Row],[TOTALE]]*22%</f>
        <v>167.2</v>
      </c>
      <c r="K2009" s="2"/>
      <c r="L2009" s="2"/>
      <c r="M2009" s="2"/>
      <c r="N2009" s="2"/>
    </row>
    <row r="2010" spans="1:14" ht="14.25" customHeight="1">
      <c r="A2010" s="13" t="s">
        <v>906</v>
      </c>
      <c r="B2010" s="14" t="s">
        <v>8</v>
      </c>
      <c r="C2010" s="14" t="s">
        <v>1401</v>
      </c>
      <c r="D2010" s="14"/>
      <c r="E2010" s="15">
        <v>10</v>
      </c>
      <c r="F2010" s="16">
        <v>15</v>
      </c>
      <c r="G2010" s="16">
        <f>Table1[[#This Row],[QUANTITA'']]*Table1[[#This Row],[PREZZO UNITARIO]]</f>
        <v>150</v>
      </c>
      <c r="H2010" s="17">
        <f>Table1[[#This Row],[TOTALE]]*22%</f>
        <v>33</v>
      </c>
      <c r="K2010" s="2"/>
      <c r="L2010" s="2"/>
      <c r="M2010" s="2"/>
      <c r="N2010" s="2"/>
    </row>
    <row r="2011" spans="1:14" ht="14.25" customHeight="1">
      <c r="A2011" s="13" t="s">
        <v>907</v>
      </c>
      <c r="B2011" s="14" t="s">
        <v>8</v>
      </c>
      <c r="C2011" s="14" t="s">
        <v>1403</v>
      </c>
      <c r="D2011" s="14"/>
      <c r="E2011" s="15">
        <v>10</v>
      </c>
      <c r="F2011" s="16">
        <v>27</v>
      </c>
      <c r="G2011" s="16">
        <f>Table1[[#This Row],[QUANTITA'']]*Table1[[#This Row],[PREZZO UNITARIO]]</f>
        <v>270</v>
      </c>
      <c r="H2011" s="17">
        <f>Table1[[#This Row],[TOTALE]]*22%</f>
        <v>59.4</v>
      </c>
      <c r="K2011" s="2"/>
      <c r="L2011" s="2"/>
      <c r="M2011" s="2"/>
      <c r="N2011" s="2"/>
    </row>
    <row r="2012" spans="1:14" ht="14.25" customHeight="1">
      <c r="A2012" s="13" t="s">
        <v>907</v>
      </c>
      <c r="B2012" s="14" t="s">
        <v>8</v>
      </c>
      <c r="C2012" s="14" t="s">
        <v>1403</v>
      </c>
      <c r="D2012" s="14" t="s">
        <v>10</v>
      </c>
      <c r="E2012" s="15">
        <v>0</v>
      </c>
      <c r="F2012" s="16">
        <v>17</v>
      </c>
      <c r="G2012" s="16">
        <f>Table1[[#This Row],[QUANTITA'']]*Table1[[#This Row],[PREZZO UNITARIO]]</f>
        <v>0</v>
      </c>
      <c r="H2012" s="17">
        <f>Table1[[#This Row],[TOTALE]]*22%</f>
        <v>0</v>
      </c>
      <c r="K2012" s="2"/>
      <c r="L2012" s="2"/>
      <c r="M2012" s="2"/>
      <c r="N2012" s="2"/>
    </row>
    <row r="2013" spans="1:14" ht="14.25" customHeight="1">
      <c r="A2013" s="13" t="s">
        <v>907</v>
      </c>
      <c r="B2013" s="14" t="s">
        <v>8</v>
      </c>
      <c r="C2013" s="14" t="s">
        <v>1403</v>
      </c>
      <c r="D2013" s="14"/>
      <c r="E2013" s="15">
        <v>20</v>
      </c>
      <c r="F2013" s="16">
        <v>31</v>
      </c>
      <c r="G2013" s="16">
        <f>Table1[[#This Row],[QUANTITA'']]*Table1[[#This Row],[PREZZO UNITARIO]]</f>
        <v>620</v>
      </c>
      <c r="H2013" s="17">
        <f>Table1[[#This Row],[TOTALE]]*22%</f>
        <v>136.4</v>
      </c>
      <c r="K2013" s="2"/>
      <c r="L2013" s="2"/>
      <c r="M2013" s="2"/>
      <c r="N2013" s="2"/>
    </row>
    <row r="2014" spans="1:14" ht="14.25" customHeight="1">
      <c r="A2014" s="13" t="s">
        <v>908</v>
      </c>
      <c r="B2014" s="14" t="s">
        <v>8</v>
      </c>
      <c r="C2014" s="14" t="s">
        <v>1398</v>
      </c>
      <c r="D2014" s="14" t="s">
        <v>10</v>
      </c>
      <c r="E2014" s="15">
        <v>0</v>
      </c>
      <c r="F2014" s="16">
        <v>37</v>
      </c>
      <c r="G2014" s="16">
        <f>Table1[[#This Row],[QUANTITA'']]*Table1[[#This Row],[PREZZO UNITARIO]]</f>
        <v>0</v>
      </c>
      <c r="H2014" s="17">
        <f>Table1[[#This Row],[TOTALE]]*22%</f>
        <v>0</v>
      </c>
      <c r="K2014" s="2"/>
      <c r="L2014" s="2"/>
      <c r="M2014" s="2"/>
      <c r="N2014" s="2"/>
    </row>
    <row r="2015" spans="1:14" ht="14.25" customHeight="1">
      <c r="A2015" s="13" t="s">
        <v>910</v>
      </c>
      <c r="B2015" s="14" t="s">
        <v>8</v>
      </c>
      <c r="C2015" s="14" t="s">
        <v>1393</v>
      </c>
      <c r="D2015" s="14" t="s">
        <v>10</v>
      </c>
      <c r="E2015" s="15">
        <v>0</v>
      </c>
      <c r="F2015" s="16">
        <v>23</v>
      </c>
      <c r="G2015" s="16">
        <f>Table1[[#This Row],[QUANTITA'']]*Table1[[#This Row],[PREZZO UNITARIO]]</f>
        <v>0</v>
      </c>
      <c r="H2015" s="17">
        <f>Table1[[#This Row],[TOTALE]]*22%</f>
        <v>0</v>
      </c>
      <c r="K2015" s="2"/>
      <c r="L2015" s="2"/>
      <c r="M2015" s="2"/>
      <c r="N2015" s="2"/>
    </row>
    <row r="2016" spans="1:14" ht="14.25" customHeight="1">
      <c r="A2016" s="13" t="s">
        <v>910</v>
      </c>
      <c r="B2016" s="14" t="s">
        <v>8</v>
      </c>
      <c r="C2016" s="14" t="s">
        <v>1393</v>
      </c>
      <c r="D2016" s="14"/>
      <c r="E2016" s="15">
        <v>20</v>
      </c>
      <c r="F2016" s="16">
        <v>13</v>
      </c>
      <c r="G2016" s="16">
        <f>Table1[[#This Row],[QUANTITA'']]*Table1[[#This Row],[PREZZO UNITARIO]]</f>
        <v>260</v>
      </c>
      <c r="H2016" s="17">
        <f>Table1[[#This Row],[TOTALE]]*22%</f>
        <v>57.2</v>
      </c>
      <c r="K2016" s="2"/>
      <c r="L2016" s="2"/>
      <c r="M2016" s="2"/>
      <c r="N2016" s="2"/>
    </row>
    <row r="2017" spans="1:14" ht="14.25" customHeight="1">
      <c r="A2017" s="13" t="s">
        <v>910</v>
      </c>
      <c r="B2017" s="14" t="s">
        <v>8</v>
      </c>
      <c r="C2017" s="14" t="s">
        <v>1393</v>
      </c>
      <c r="D2017" s="14"/>
      <c r="E2017" s="15">
        <v>10</v>
      </c>
      <c r="F2017" s="16">
        <v>31</v>
      </c>
      <c r="G2017" s="16">
        <f>Table1[[#This Row],[QUANTITA'']]*Table1[[#This Row],[PREZZO UNITARIO]]</f>
        <v>310</v>
      </c>
      <c r="H2017" s="17">
        <f>Table1[[#This Row],[TOTALE]]*22%</f>
        <v>68.2</v>
      </c>
      <c r="K2017" s="2"/>
      <c r="L2017" s="2"/>
      <c r="M2017" s="2"/>
      <c r="N2017" s="2"/>
    </row>
    <row r="2018" spans="1:14" ht="14.25" customHeight="1">
      <c r="A2018" s="13" t="s">
        <v>913</v>
      </c>
      <c r="B2018" s="14" t="s">
        <v>8</v>
      </c>
      <c r="C2018" s="14" t="s">
        <v>1402</v>
      </c>
      <c r="D2018" s="14"/>
      <c r="E2018" s="15">
        <v>10</v>
      </c>
      <c r="F2018" s="16">
        <v>24</v>
      </c>
      <c r="G2018" s="16">
        <f>Table1[[#This Row],[QUANTITA'']]*Table1[[#This Row],[PREZZO UNITARIO]]</f>
        <v>240</v>
      </c>
      <c r="H2018" s="17">
        <f>Table1[[#This Row],[TOTALE]]*22%</f>
        <v>52.8</v>
      </c>
      <c r="K2018" s="2"/>
      <c r="L2018" s="2"/>
      <c r="M2018" s="2"/>
      <c r="N2018" s="2"/>
    </row>
    <row r="2019" spans="1:14" ht="14.25" customHeight="1">
      <c r="A2019" s="13" t="s">
        <v>914</v>
      </c>
      <c r="B2019" s="14" t="s">
        <v>8</v>
      </c>
      <c r="C2019" s="14" t="s">
        <v>1399</v>
      </c>
      <c r="D2019" s="14"/>
      <c r="E2019" s="15">
        <v>10</v>
      </c>
      <c r="F2019" s="16">
        <v>38</v>
      </c>
      <c r="G2019" s="16">
        <f>Table1[[#This Row],[QUANTITA'']]*Table1[[#This Row],[PREZZO UNITARIO]]</f>
        <v>380</v>
      </c>
      <c r="H2019" s="17">
        <f>Table1[[#This Row],[TOTALE]]*22%</f>
        <v>83.6</v>
      </c>
      <c r="K2019" s="2"/>
      <c r="L2019" s="2"/>
      <c r="M2019" s="2"/>
      <c r="N2019" s="2"/>
    </row>
    <row r="2020" spans="1:14" ht="14.25" customHeight="1">
      <c r="A2020" s="13" t="s">
        <v>914</v>
      </c>
      <c r="B2020" s="14" t="s">
        <v>8</v>
      </c>
      <c r="C2020" s="14" t="s">
        <v>1399</v>
      </c>
      <c r="D2020" s="14"/>
      <c r="E2020" s="15">
        <v>20</v>
      </c>
      <c r="F2020" s="16">
        <v>34</v>
      </c>
      <c r="G2020" s="16">
        <f>Table1[[#This Row],[QUANTITA'']]*Table1[[#This Row],[PREZZO UNITARIO]]</f>
        <v>680</v>
      </c>
      <c r="H2020" s="17">
        <f>Table1[[#This Row],[TOTALE]]*22%</f>
        <v>149.6</v>
      </c>
      <c r="K2020" s="2"/>
      <c r="L2020" s="2"/>
      <c r="M2020" s="2"/>
      <c r="N2020" s="2"/>
    </row>
    <row r="2021" spans="1:14" ht="14.25" customHeight="1">
      <c r="A2021" s="13" t="s">
        <v>918</v>
      </c>
      <c r="B2021" s="14" t="s">
        <v>8</v>
      </c>
      <c r="C2021" s="14" t="s">
        <v>1398</v>
      </c>
      <c r="D2021" s="14"/>
      <c r="E2021" s="15">
        <v>10</v>
      </c>
      <c r="F2021" s="16">
        <v>34</v>
      </c>
      <c r="G2021" s="16">
        <f>Table1[[#This Row],[QUANTITA'']]*Table1[[#This Row],[PREZZO UNITARIO]]</f>
        <v>340</v>
      </c>
      <c r="H2021" s="17">
        <f>Table1[[#This Row],[TOTALE]]*22%</f>
        <v>74.8</v>
      </c>
      <c r="K2021" s="2"/>
      <c r="L2021" s="2"/>
      <c r="M2021" s="2"/>
      <c r="N2021" s="2"/>
    </row>
    <row r="2022" spans="1:14" ht="14.25" customHeight="1">
      <c r="A2022" s="13" t="s">
        <v>918</v>
      </c>
      <c r="B2022" s="14" t="s">
        <v>8</v>
      </c>
      <c r="C2022" s="14" t="s">
        <v>1398</v>
      </c>
      <c r="D2022" s="14" t="s">
        <v>10</v>
      </c>
      <c r="E2022" s="15">
        <v>0</v>
      </c>
      <c r="F2022" s="16">
        <v>35</v>
      </c>
      <c r="G2022" s="16">
        <f>Table1[[#This Row],[QUANTITA'']]*Table1[[#This Row],[PREZZO UNITARIO]]</f>
        <v>0</v>
      </c>
      <c r="H2022" s="17">
        <f>Table1[[#This Row],[TOTALE]]*22%</f>
        <v>0</v>
      </c>
      <c r="K2022" s="2"/>
      <c r="L2022" s="2"/>
      <c r="M2022" s="2"/>
      <c r="N2022" s="2"/>
    </row>
    <row r="2023" spans="1:14" ht="14.25" customHeight="1">
      <c r="A2023" s="13" t="s">
        <v>919</v>
      </c>
      <c r="B2023" s="14" t="s">
        <v>8</v>
      </c>
      <c r="C2023" s="14" t="s">
        <v>1398</v>
      </c>
      <c r="D2023" s="14"/>
      <c r="E2023" s="15">
        <v>10</v>
      </c>
      <c r="F2023" s="16">
        <v>37</v>
      </c>
      <c r="G2023" s="16">
        <f>Table1[[#This Row],[QUANTITA'']]*Table1[[#This Row],[PREZZO UNITARIO]]</f>
        <v>370</v>
      </c>
      <c r="H2023" s="17">
        <f>Table1[[#This Row],[TOTALE]]*22%</f>
        <v>81.400000000000006</v>
      </c>
      <c r="K2023" s="2"/>
      <c r="L2023" s="2"/>
      <c r="M2023" s="2"/>
      <c r="N2023" s="2"/>
    </row>
    <row r="2024" spans="1:14" ht="14.25" customHeight="1">
      <c r="A2024" s="13" t="s">
        <v>919</v>
      </c>
      <c r="B2024" s="14" t="s">
        <v>8</v>
      </c>
      <c r="C2024" s="14" t="s">
        <v>1398</v>
      </c>
      <c r="D2024" s="14" t="s">
        <v>10</v>
      </c>
      <c r="E2024" s="15">
        <v>0</v>
      </c>
      <c r="F2024" s="16">
        <v>39</v>
      </c>
      <c r="G2024" s="16">
        <f>Table1[[#This Row],[QUANTITA'']]*Table1[[#This Row],[PREZZO UNITARIO]]</f>
        <v>0</v>
      </c>
      <c r="H2024" s="17">
        <f>Table1[[#This Row],[TOTALE]]*22%</f>
        <v>0</v>
      </c>
      <c r="K2024" s="2"/>
      <c r="L2024" s="2"/>
      <c r="M2024" s="2"/>
      <c r="N2024" s="2"/>
    </row>
    <row r="2025" spans="1:14" ht="14.25" customHeight="1">
      <c r="A2025" s="13" t="s">
        <v>919</v>
      </c>
      <c r="B2025" s="14" t="s">
        <v>8</v>
      </c>
      <c r="C2025" s="14" t="s">
        <v>1398</v>
      </c>
      <c r="D2025" s="14"/>
      <c r="E2025" s="15">
        <v>20</v>
      </c>
      <c r="F2025" s="16">
        <v>31</v>
      </c>
      <c r="G2025" s="16">
        <f>Table1[[#This Row],[QUANTITA'']]*Table1[[#This Row],[PREZZO UNITARIO]]</f>
        <v>620</v>
      </c>
      <c r="H2025" s="17">
        <f>Table1[[#This Row],[TOTALE]]*22%</f>
        <v>136.4</v>
      </c>
      <c r="K2025" s="2"/>
      <c r="L2025" s="2"/>
      <c r="M2025" s="2"/>
      <c r="N2025" s="2"/>
    </row>
    <row r="2026" spans="1:14" ht="14.25" customHeight="1">
      <c r="A2026" s="13" t="s">
        <v>920</v>
      </c>
      <c r="B2026" s="14" t="s">
        <v>8</v>
      </c>
      <c r="C2026" s="14" t="s">
        <v>1398</v>
      </c>
      <c r="D2026" s="14" t="s">
        <v>10</v>
      </c>
      <c r="E2026" s="15">
        <v>0</v>
      </c>
      <c r="F2026" s="16">
        <v>10</v>
      </c>
      <c r="G2026" s="16">
        <f>Table1[[#This Row],[QUANTITA'']]*Table1[[#This Row],[PREZZO UNITARIO]]</f>
        <v>0</v>
      </c>
      <c r="H2026" s="17">
        <f>Table1[[#This Row],[TOTALE]]*22%</f>
        <v>0</v>
      </c>
      <c r="K2026" s="2"/>
      <c r="L2026" s="2"/>
      <c r="M2026" s="2"/>
      <c r="N2026" s="2"/>
    </row>
    <row r="2027" spans="1:14" ht="14.25" customHeight="1">
      <c r="A2027" s="13" t="s">
        <v>921</v>
      </c>
      <c r="B2027" s="14" t="s">
        <v>8</v>
      </c>
      <c r="C2027" s="14" t="s">
        <v>1398</v>
      </c>
      <c r="D2027" s="14" t="s">
        <v>10</v>
      </c>
      <c r="E2027" s="15">
        <v>0</v>
      </c>
      <c r="F2027" s="16">
        <v>10</v>
      </c>
      <c r="G2027" s="16">
        <f>Table1[[#This Row],[QUANTITA'']]*Table1[[#This Row],[PREZZO UNITARIO]]</f>
        <v>0</v>
      </c>
      <c r="H2027" s="17">
        <f>Table1[[#This Row],[TOTALE]]*22%</f>
        <v>0</v>
      </c>
      <c r="K2027" s="2"/>
      <c r="L2027" s="2"/>
      <c r="M2027" s="2"/>
      <c r="N2027" s="2"/>
    </row>
    <row r="2028" spans="1:14" ht="14.25" customHeight="1">
      <c r="A2028" s="13" t="s">
        <v>921</v>
      </c>
      <c r="B2028" s="14" t="s">
        <v>8</v>
      </c>
      <c r="C2028" s="14" t="s">
        <v>1398</v>
      </c>
      <c r="D2028" s="14"/>
      <c r="E2028" s="15">
        <v>10</v>
      </c>
      <c r="F2028" s="16">
        <v>24</v>
      </c>
      <c r="G2028" s="16">
        <f>Table1[[#This Row],[QUANTITA'']]*Table1[[#This Row],[PREZZO UNITARIO]]</f>
        <v>240</v>
      </c>
      <c r="H2028" s="17">
        <f>Table1[[#This Row],[TOTALE]]*22%</f>
        <v>52.8</v>
      </c>
      <c r="K2028" s="2"/>
      <c r="L2028" s="2"/>
      <c r="M2028" s="2"/>
      <c r="N2028" s="2"/>
    </row>
    <row r="2029" spans="1:14" ht="14.25" customHeight="1">
      <c r="A2029" s="13" t="s">
        <v>923</v>
      </c>
      <c r="B2029" s="14" t="s">
        <v>8</v>
      </c>
      <c r="C2029" s="14" t="s">
        <v>1398</v>
      </c>
      <c r="D2029" s="14" t="s">
        <v>10</v>
      </c>
      <c r="E2029" s="15">
        <v>0</v>
      </c>
      <c r="F2029" s="16">
        <v>27</v>
      </c>
      <c r="G2029" s="16">
        <f>Table1[[#This Row],[QUANTITA'']]*Table1[[#This Row],[PREZZO UNITARIO]]</f>
        <v>0</v>
      </c>
      <c r="H2029" s="17">
        <f>Table1[[#This Row],[TOTALE]]*22%</f>
        <v>0</v>
      </c>
      <c r="K2029" s="2"/>
      <c r="L2029" s="2"/>
      <c r="M2029" s="2"/>
      <c r="N2029" s="2"/>
    </row>
    <row r="2030" spans="1:14" ht="14.25" customHeight="1">
      <c r="A2030" s="13" t="s">
        <v>923</v>
      </c>
      <c r="B2030" s="14" t="s">
        <v>8</v>
      </c>
      <c r="C2030" s="14" t="s">
        <v>1398</v>
      </c>
      <c r="D2030" s="14"/>
      <c r="E2030" s="15">
        <v>20</v>
      </c>
      <c r="F2030" s="16">
        <v>35</v>
      </c>
      <c r="G2030" s="16">
        <f>Table1[[#This Row],[QUANTITA'']]*Table1[[#This Row],[PREZZO UNITARIO]]</f>
        <v>700</v>
      </c>
      <c r="H2030" s="17">
        <f>Table1[[#This Row],[TOTALE]]*22%</f>
        <v>154</v>
      </c>
      <c r="K2030" s="2"/>
      <c r="L2030" s="2"/>
      <c r="M2030" s="2"/>
      <c r="N2030" s="2"/>
    </row>
    <row r="2031" spans="1:14" ht="14.25" customHeight="1">
      <c r="A2031" s="13" t="s">
        <v>923</v>
      </c>
      <c r="B2031" s="14" t="s">
        <v>8</v>
      </c>
      <c r="C2031" s="14" t="s">
        <v>1398</v>
      </c>
      <c r="D2031" s="14"/>
      <c r="E2031" s="15">
        <v>10</v>
      </c>
      <c r="F2031" s="16">
        <v>34</v>
      </c>
      <c r="G2031" s="16">
        <f>Table1[[#This Row],[QUANTITA'']]*Table1[[#This Row],[PREZZO UNITARIO]]</f>
        <v>340</v>
      </c>
      <c r="H2031" s="17">
        <f>Table1[[#This Row],[TOTALE]]*22%</f>
        <v>74.8</v>
      </c>
      <c r="K2031" s="2"/>
      <c r="L2031" s="2"/>
      <c r="M2031" s="2"/>
      <c r="N2031" s="2"/>
    </row>
    <row r="2032" spans="1:14" ht="14.25" customHeight="1">
      <c r="A2032" s="13" t="s">
        <v>924</v>
      </c>
      <c r="B2032" s="14" t="s">
        <v>8</v>
      </c>
      <c r="C2032" s="14" t="s">
        <v>1398</v>
      </c>
      <c r="D2032" s="14"/>
      <c r="E2032" s="15">
        <v>20</v>
      </c>
      <c r="F2032" s="16">
        <v>26</v>
      </c>
      <c r="G2032" s="16">
        <f>Table1[[#This Row],[QUANTITA'']]*Table1[[#This Row],[PREZZO UNITARIO]]</f>
        <v>520</v>
      </c>
      <c r="H2032" s="17">
        <f>Table1[[#This Row],[TOTALE]]*22%</f>
        <v>114.4</v>
      </c>
      <c r="K2032" s="2"/>
      <c r="L2032" s="2"/>
      <c r="M2032" s="2"/>
      <c r="N2032" s="2"/>
    </row>
    <row r="2033" spans="1:14" ht="14.25" customHeight="1">
      <c r="A2033" s="13" t="s">
        <v>924</v>
      </c>
      <c r="B2033" s="14" t="s">
        <v>8</v>
      </c>
      <c r="C2033" s="14" t="s">
        <v>1398</v>
      </c>
      <c r="D2033" s="14"/>
      <c r="E2033" s="15">
        <v>10</v>
      </c>
      <c r="F2033" s="16">
        <v>39</v>
      </c>
      <c r="G2033" s="16">
        <f>Table1[[#This Row],[QUANTITA'']]*Table1[[#This Row],[PREZZO UNITARIO]]</f>
        <v>390</v>
      </c>
      <c r="H2033" s="17">
        <f>Table1[[#This Row],[TOTALE]]*22%</f>
        <v>85.8</v>
      </c>
      <c r="K2033" s="2"/>
      <c r="L2033" s="2"/>
      <c r="M2033" s="2"/>
      <c r="N2033" s="2"/>
    </row>
    <row r="2034" spans="1:14" ht="14.25" customHeight="1">
      <c r="A2034" s="13" t="s">
        <v>925</v>
      </c>
      <c r="B2034" s="14" t="s">
        <v>8</v>
      </c>
      <c r="C2034" s="14" t="s">
        <v>43</v>
      </c>
      <c r="D2034" s="14"/>
      <c r="E2034" s="15">
        <v>20</v>
      </c>
      <c r="F2034" s="16">
        <v>30</v>
      </c>
      <c r="G2034" s="16">
        <f>Table1[[#This Row],[QUANTITA'']]*Table1[[#This Row],[PREZZO UNITARIO]]</f>
        <v>600</v>
      </c>
      <c r="H2034" s="17">
        <f>Table1[[#This Row],[TOTALE]]*22%</f>
        <v>132</v>
      </c>
      <c r="K2034" s="2"/>
      <c r="L2034" s="2"/>
      <c r="M2034" s="2"/>
      <c r="N2034" s="2"/>
    </row>
    <row r="2035" spans="1:14" ht="14.25" customHeight="1">
      <c r="A2035" s="13" t="s">
        <v>926</v>
      </c>
      <c r="B2035" s="14" t="s">
        <v>8</v>
      </c>
      <c r="C2035" s="14" t="s">
        <v>1391</v>
      </c>
      <c r="D2035" s="14" t="s">
        <v>10</v>
      </c>
      <c r="E2035" s="15">
        <v>0</v>
      </c>
      <c r="F2035" s="16">
        <v>37</v>
      </c>
      <c r="G2035" s="16">
        <f>Table1[[#This Row],[QUANTITA'']]*Table1[[#This Row],[PREZZO UNITARIO]]</f>
        <v>0</v>
      </c>
      <c r="H2035" s="17">
        <f>Table1[[#This Row],[TOTALE]]*22%</f>
        <v>0</v>
      </c>
      <c r="K2035" s="2"/>
      <c r="L2035" s="2"/>
      <c r="M2035" s="2"/>
      <c r="N2035" s="2"/>
    </row>
    <row r="2036" spans="1:14" ht="14.25" customHeight="1">
      <c r="A2036" s="13" t="s">
        <v>927</v>
      </c>
      <c r="B2036" s="14" t="s">
        <v>8</v>
      </c>
      <c r="C2036" s="14" t="s">
        <v>1402</v>
      </c>
      <c r="D2036" s="14"/>
      <c r="E2036" s="15">
        <v>10</v>
      </c>
      <c r="F2036" s="16">
        <v>17</v>
      </c>
      <c r="G2036" s="16">
        <f>Table1[[#This Row],[QUANTITA'']]*Table1[[#This Row],[PREZZO UNITARIO]]</f>
        <v>170</v>
      </c>
      <c r="H2036" s="17">
        <f>Table1[[#This Row],[TOTALE]]*22%</f>
        <v>37.4</v>
      </c>
      <c r="K2036" s="2"/>
      <c r="L2036" s="2"/>
      <c r="M2036" s="2"/>
      <c r="N2036" s="2"/>
    </row>
    <row r="2037" spans="1:14" ht="14.25" customHeight="1">
      <c r="A2037" s="13" t="s">
        <v>927</v>
      </c>
      <c r="B2037" s="14" t="s">
        <v>8</v>
      </c>
      <c r="C2037" s="14" t="s">
        <v>1402</v>
      </c>
      <c r="D2037" s="14"/>
      <c r="E2037" s="15">
        <v>20</v>
      </c>
      <c r="F2037" s="16">
        <v>26</v>
      </c>
      <c r="G2037" s="16">
        <f>Table1[[#This Row],[QUANTITA'']]*Table1[[#This Row],[PREZZO UNITARIO]]</f>
        <v>520</v>
      </c>
      <c r="H2037" s="17">
        <f>Table1[[#This Row],[TOTALE]]*22%</f>
        <v>114.4</v>
      </c>
      <c r="K2037" s="2"/>
      <c r="L2037" s="2"/>
      <c r="M2037" s="2"/>
      <c r="N2037" s="2"/>
    </row>
    <row r="2038" spans="1:14" ht="14.25" customHeight="1">
      <c r="A2038" s="13" t="s">
        <v>928</v>
      </c>
      <c r="B2038" s="14" t="s">
        <v>8</v>
      </c>
      <c r="C2038" s="14" t="s">
        <v>1398</v>
      </c>
      <c r="D2038" s="14" t="s">
        <v>10</v>
      </c>
      <c r="E2038" s="15">
        <v>0</v>
      </c>
      <c r="F2038" s="16">
        <v>39</v>
      </c>
      <c r="G2038" s="16">
        <f>Table1[[#This Row],[QUANTITA'']]*Table1[[#This Row],[PREZZO UNITARIO]]</f>
        <v>0</v>
      </c>
      <c r="H2038" s="17">
        <f>Table1[[#This Row],[TOTALE]]*22%</f>
        <v>0</v>
      </c>
      <c r="K2038" s="2"/>
      <c r="L2038" s="2"/>
      <c r="M2038" s="2"/>
      <c r="N2038" s="2"/>
    </row>
    <row r="2039" spans="1:14" ht="14.25" customHeight="1">
      <c r="A2039" s="13" t="s">
        <v>931</v>
      </c>
      <c r="B2039" s="14" t="s">
        <v>8</v>
      </c>
      <c r="C2039" s="14" t="s">
        <v>1393</v>
      </c>
      <c r="D2039" s="14" t="s">
        <v>10</v>
      </c>
      <c r="E2039" s="15">
        <v>0</v>
      </c>
      <c r="F2039" s="16">
        <v>31</v>
      </c>
      <c r="G2039" s="16">
        <f>Table1[[#This Row],[QUANTITA'']]*Table1[[#This Row],[PREZZO UNITARIO]]</f>
        <v>0</v>
      </c>
      <c r="H2039" s="17">
        <f>Table1[[#This Row],[TOTALE]]*22%</f>
        <v>0</v>
      </c>
      <c r="K2039" s="2"/>
      <c r="L2039" s="2"/>
      <c r="M2039" s="2"/>
      <c r="N2039" s="2"/>
    </row>
    <row r="2040" spans="1:14" ht="14.25" customHeight="1">
      <c r="A2040" s="13" t="s">
        <v>931</v>
      </c>
      <c r="B2040" s="14" t="s">
        <v>8</v>
      </c>
      <c r="C2040" s="14" t="s">
        <v>1393</v>
      </c>
      <c r="D2040" s="14"/>
      <c r="E2040" s="15">
        <v>10</v>
      </c>
      <c r="F2040" s="16">
        <v>36</v>
      </c>
      <c r="G2040" s="16">
        <f>Table1[[#This Row],[QUANTITA'']]*Table1[[#This Row],[PREZZO UNITARIO]]</f>
        <v>360</v>
      </c>
      <c r="H2040" s="17">
        <f>Table1[[#This Row],[TOTALE]]*22%</f>
        <v>79.2</v>
      </c>
      <c r="K2040" s="2"/>
      <c r="L2040" s="2"/>
      <c r="M2040" s="2"/>
      <c r="N2040" s="2"/>
    </row>
    <row r="2041" spans="1:14" ht="14.25" customHeight="1">
      <c r="A2041" s="13" t="s">
        <v>931</v>
      </c>
      <c r="B2041" s="14" t="s">
        <v>8</v>
      </c>
      <c r="C2041" s="14" t="s">
        <v>1393</v>
      </c>
      <c r="D2041" s="14"/>
      <c r="E2041" s="15">
        <v>20</v>
      </c>
      <c r="F2041" s="16">
        <v>40</v>
      </c>
      <c r="G2041" s="16">
        <f>Table1[[#This Row],[QUANTITA'']]*Table1[[#This Row],[PREZZO UNITARIO]]</f>
        <v>800</v>
      </c>
      <c r="H2041" s="17">
        <f>Table1[[#This Row],[TOTALE]]*22%</f>
        <v>176</v>
      </c>
      <c r="K2041" s="2"/>
      <c r="L2041" s="2"/>
      <c r="M2041" s="2"/>
      <c r="N2041" s="2"/>
    </row>
    <row r="2042" spans="1:14" ht="14.25" customHeight="1">
      <c r="A2042" s="13" t="s">
        <v>932</v>
      </c>
      <c r="B2042" s="14" t="s">
        <v>8</v>
      </c>
      <c r="C2042" s="14" t="s">
        <v>1402</v>
      </c>
      <c r="D2042" s="14"/>
      <c r="E2042" s="15">
        <v>20</v>
      </c>
      <c r="F2042" s="16">
        <v>15</v>
      </c>
      <c r="G2042" s="16">
        <f>Table1[[#This Row],[QUANTITA'']]*Table1[[#This Row],[PREZZO UNITARIO]]</f>
        <v>300</v>
      </c>
      <c r="H2042" s="17">
        <f>Table1[[#This Row],[TOTALE]]*22%</f>
        <v>66</v>
      </c>
      <c r="K2042" s="2"/>
      <c r="L2042" s="2"/>
      <c r="M2042" s="2"/>
      <c r="N2042" s="2"/>
    </row>
    <row r="2043" spans="1:14" ht="14.25" customHeight="1">
      <c r="A2043" s="13" t="s">
        <v>932</v>
      </c>
      <c r="B2043" s="14" t="s">
        <v>8</v>
      </c>
      <c r="C2043" s="14" t="s">
        <v>1402</v>
      </c>
      <c r="D2043" s="14"/>
      <c r="E2043" s="15">
        <v>10</v>
      </c>
      <c r="F2043" s="16">
        <v>37</v>
      </c>
      <c r="G2043" s="16">
        <f>Table1[[#This Row],[QUANTITA'']]*Table1[[#This Row],[PREZZO UNITARIO]]</f>
        <v>370</v>
      </c>
      <c r="H2043" s="17">
        <f>Table1[[#This Row],[TOTALE]]*22%</f>
        <v>81.400000000000006</v>
      </c>
      <c r="K2043" s="2"/>
      <c r="L2043" s="2"/>
      <c r="M2043" s="2"/>
      <c r="N2043" s="2"/>
    </row>
    <row r="2044" spans="1:14" ht="14.25" customHeight="1">
      <c r="A2044" s="13" t="s">
        <v>933</v>
      </c>
      <c r="B2044" s="14" t="s">
        <v>8</v>
      </c>
      <c r="C2044" s="14" t="s">
        <v>1400</v>
      </c>
      <c r="D2044" s="14"/>
      <c r="E2044" s="15">
        <v>20</v>
      </c>
      <c r="F2044" s="16">
        <v>34</v>
      </c>
      <c r="G2044" s="16">
        <f>Table1[[#This Row],[QUANTITA'']]*Table1[[#This Row],[PREZZO UNITARIO]]</f>
        <v>680</v>
      </c>
      <c r="H2044" s="17">
        <f>Table1[[#This Row],[TOTALE]]*22%</f>
        <v>149.6</v>
      </c>
      <c r="K2044" s="2"/>
      <c r="L2044" s="2"/>
      <c r="M2044" s="2"/>
      <c r="N2044" s="2"/>
    </row>
    <row r="2045" spans="1:14" ht="14.25" customHeight="1">
      <c r="A2045" s="13" t="s">
        <v>933</v>
      </c>
      <c r="B2045" s="14" t="s">
        <v>8</v>
      </c>
      <c r="C2045" s="14" t="s">
        <v>1400</v>
      </c>
      <c r="D2045" s="14" t="s">
        <v>10</v>
      </c>
      <c r="E2045" s="15">
        <v>0</v>
      </c>
      <c r="F2045" s="16">
        <v>11</v>
      </c>
      <c r="G2045" s="16">
        <f>Table1[[#This Row],[QUANTITA'']]*Table1[[#This Row],[PREZZO UNITARIO]]</f>
        <v>0</v>
      </c>
      <c r="H2045" s="17">
        <f>Table1[[#This Row],[TOTALE]]*22%</f>
        <v>0</v>
      </c>
      <c r="K2045" s="2"/>
      <c r="L2045" s="2"/>
      <c r="M2045" s="2"/>
      <c r="N2045" s="2"/>
    </row>
    <row r="2046" spans="1:14" ht="14.25" customHeight="1">
      <c r="A2046" s="13" t="s">
        <v>934</v>
      </c>
      <c r="B2046" s="14" t="s">
        <v>8</v>
      </c>
      <c r="C2046" s="14" t="s">
        <v>43</v>
      </c>
      <c r="D2046" s="14"/>
      <c r="E2046" s="15">
        <v>10</v>
      </c>
      <c r="F2046" s="16">
        <v>22</v>
      </c>
      <c r="G2046" s="16">
        <f>Table1[[#This Row],[QUANTITA'']]*Table1[[#This Row],[PREZZO UNITARIO]]</f>
        <v>220</v>
      </c>
      <c r="H2046" s="17">
        <f>Table1[[#This Row],[TOTALE]]*22%</f>
        <v>48.4</v>
      </c>
      <c r="K2046" s="2"/>
      <c r="L2046" s="2"/>
      <c r="M2046" s="2"/>
      <c r="N2046" s="2"/>
    </row>
    <row r="2047" spans="1:14" ht="14.25" customHeight="1">
      <c r="A2047" s="13" t="s">
        <v>935</v>
      </c>
      <c r="B2047" s="14" t="s">
        <v>8</v>
      </c>
      <c r="C2047" s="14" t="s">
        <v>1399</v>
      </c>
      <c r="D2047" s="14" t="s">
        <v>10</v>
      </c>
      <c r="E2047" s="15">
        <v>0</v>
      </c>
      <c r="F2047" s="16">
        <v>34</v>
      </c>
      <c r="G2047" s="16">
        <f>Table1[[#This Row],[QUANTITA'']]*Table1[[#This Row],[PREZZO UNITARIO]]</f>
        <v>0</v>
      </c>
      <c r="H2047" s="17">
        <f>Table1[[#This Row],[TOTALE]]*22%</f>
        <v>0</v>
      </c>
      <c r="K2047" s="2"/>
      <c r="L2047" s="2"/>
      <c r="M2047" s="2"/>
      <c r="N2047" s="2"/>
    </row>
    <row r="2048" spans="1:14" ht="14.25" customHeight="1">
      <c r="A2048" s="13" t="s">
        <v>936</v>
      </c>
      <c r="B2048" s="14" t="s">
        <v>8</v>
      </c>
      <c r="C2048" s="14" t="s">
        <v>1391</v>
      </c>
      <c r="D2048" s="14"/>
      <c r="E2048" s="15">
        <v>10</v>
      </c>
      <c r="F2048" s="16">
        <v>19</v>
      </c>
      <c r="G2048" s="16">
        <f>Table1[[#This Row],[QUANTITA'']]*Table1[[#This Row],[PREZZO UNITARIO]]</f>
        <v>190</v>
      </c>
      <c r="H2048" s="17">
        <f>Table1[[#This Row],[TOTALE]]*22%</f>
        <v>41.8</v>
      </c>
      <c r="K2048" s="2"/>
      <c r="L2048" s="2"/>
      <c r="M2048" s="2"/>
      <c r="N2048" s="2"/>
    </row>
    <row r="2049" spans="1:14" ht="14.25" customHeight="1">
      <c r="A2049" s="13" t="s">
        <v>936</v>
      </c>
      <c r="B2049" s="14" t="s">
        <v>8</v>
      </c>
      <c r="C2049" s="14" t="s">
        <v>1391</v>
      </c>
      <c r="D2049" s="14" t="s">
        <v>10</v>
      </c>
      <c r="E2049" s="15">
        <v>0</v>
      </c>
      <c r="F2049" s="16">
        <v>10</v>
      </c>
      <c r="G2049" s="16">
        <f>Table1[[#This Row],[QUANTITA'']]*Table1[[#This Row],[PREZZO UNITARIO]]</f>
        <v>0</v>
      </c>
      <c r="H2049" s="17">
        <f>Table1[[#This Row],[TOTALE]]*22%</f>
        <v>0</v>
      </c>
      <c r="K2049" s="2"/>
      <c r="L2049" s="2"/>
      <c r="M2049" s="2"/>
      <c r="N2049" s="2"/>
    </row>
    <row r="2050" spans="1:14" ht="14.25" customHeight="1">
      <c r="A2050" s="13" t="s">
        <v>937</v>
      </c>
      <c r="B2050" s="14" t="s">
        <v>8</v>
      </c>
      <c r="C2050" s="14" t="s">
        <v>1393</v>
      </c>
      <c r="D2050" s="14"/>
      <c r="E2050" s="15">
        <v>20</v>
      </c>
      <c r="F2050" s="16">
        <v>26</v>
      </c>
      <c r="G2050" s="16">
        <f>Table1[[#This Row],[QUANTITA'']]*Table1[[#This Row],[PREZZO UNITARIO]]</f>
        <v>520</v>
      </c>
      <c r="H2050" s="17">
        <f>Table1[[#This Row],[TOTALE]]*22%</f>
        <v>114.4</v>
      </c>
      <c r="K2050" s="2"/>
      <c r="L2050" s="2"/>
      <c r="M2050" s="2"/>
      <c r="N2050" s="2"/>
    </row>
    <row r="2051" spans="1:14" ht="14.25" customHeight="1">
      <c r="A2051" s="13" t="s">
        <v>937</v>
      </c>
      <c r="B2051" s="14" t="s">
        <v>8</v>
      </c>
      <c r="C2051" s="14" t="s">
        <v>1393</v>
      </c>
      <c r="D2051" s="14"/>
      <c r="E2051" s="15">
        <v>10</v>
      </c>
      <c r="F2051" s="16">
        <v>35</v>
      </c>
      <c r="G2051" s="16">
        <f>Table1[[#This Row],[QUANTITA'']]*Table1[[#This Row],[PREZZO UNITARIO]]</f>
        <v>350</v>
      </c>
      <c r="H2051" s="17">
        <f>Table1[[#This Row],[TOTALE]]*22%</f>
        <v>77</v>
      </c>
      <c r="K2051" s="2"/>
      <c r="L2051" s="2"/>
      <c r="M2051" s="2"/>
      <c r="N2051" s="2"/>
    </row>
    <row r="2052" spans="1:14" ht="14.25" customHeight="1">
      <c r="A2052" s="13" t="s">
        <v>937</v>
      </c>
      <c r="B2052" s="14" t="s">
        <v>8</v>
      </c>
      <c r="C2052" s="14" t="s">
        <v>1393</v>
      </c>
      <c r="D2052" s="14" t="s">
        <v>10</v>
      </c>
      <c r="E2052" s="15">
        <v>0</v>
      </c>
      <c r="F2052" s="16">
        <v>32</v>
      </c>
      <c r="G2052" s="16">
        <f>Table1[[#This Row],[QUANTITA'']]*Table1[[#This Row],[PREZZO UNITARIO]]</f>
        <v>0</v>
      </c>
      <c r="H2052" s="17">
        <f>Table1[[#This Row],[TOTALE]]*22%</f>
        <v>0</v>
      </c>
      <c r="K2052" s="2"/>
      <c r="L2052" s="2"/>
      <c r="M2052" s="2"/>
      <c r="N2052" s="2"/>
    </row>
    <row r="2053" spans="1:14" ht="14.25" customHeight="1">
      <c r="A2053" s="13" t="s">
        <v>938</v>
      </c>
      <c r="B2053" s="14" t="s">
        <v>8</v>
      </c>
      <c r="C2053" s="14" t="s">
        <v>1391</v>
      </c>
      <c r="D2053" s="14"/>
      <c r="E2053" s="15">
        <v>20</v>
      </c>
      <c r="F2053" s="16">
        <v>25</v>
      </c>
      <c r="G2053" s="16">
        <f>Table1[[#This Row],[QUANTITA'']]*Table1[[#This Row],[PREZZO UNITARIO]]</f>
        <v>500</v>
      </c>
      <c r="H2053" s="17">
        <f>Table1[[#This Row],[TOTALE]]*22%</f>
        <v>110</v>
      </c>
      <c r="K2053" s="2"/>
      <c r="L2053" s="2"/>
      <c r="M2053" s="2"/>
      <c r="N2053" s="2"/>
    </row>
    <row r="2054" spans="1:14" ht="14.25" customHeight="1">
      <c r="A2054" s="13" t="s">
        <v>938</v>
      </c>
      <c r="B2054" s="14" t="s">
        <v>8</v>
      </c>
      <c r="C2054" s="14" t="s">
        <v>1391</v>
      </c>
      <c r="D2054" s="14" t="s">
        <v>10</v>
      </c>
      <c r="E2054" s="15">
        <v>0</v>
      </c>
      <c r="F2054" s="16">
        <v>13</v>
      </c>
      <c r="G2054" s="16">
        <f>Table1[[#This Row],[QUANTITA'']]*Table1[[#This Row],[PREZZO UNITARIO]]</f>
        <v>0</v>
      </c>
      <c r="H2054" s="17">
        <f>Table1[[#This Row],[TOTALE]]*22%</f>
        <v>0</v>
      </c>
      <c r="K2054" s="2"/>
      <c r="L2054" s="2"/>
      <c r="M2054" s="2"/>
      <c r="N2054" s="2"/>
    </row>
    <row r="2055" spans="1:14" ht="14.25" customHeight="1">
      <c r="A2055" s="13" t="s">
        <v>938</v>
      </c>
      <c r="B2055" s="14" t="s">
        <v>8</v>
      </c>
      <c r="C2055" s="14" t="s">
        <v>1391</v>
      </c>
      <c r="D2055" s="14"/>
      <c r="E2055" s="15">
        <v>10</v>
      </c>
      <c r="F2055" s="16">
        <v>38</v>
      </c>
      <c r="G2055" s="16">
        <f>Table1[[#This Row],[QUANTITA'']]*Table1[[#This Row],[PREZZO UNITARIO]]</f>
        <v>380</v>
      </c>
      <c r="H2055" s="17">
        <f>Table1[[#This Row],[TOTALE]]*22%</f>
        <v>83.6</v>
      </c>
      <c r="K2055" s="2"/>
      <c r="L2055" s="2"/>
      <c r="M2055" s="2"/>
      <c r="N2055" s="2"/>
    </row>
    <row r="2056" spans="1:14" ht="14.25" customHeight="1">
      <c r="A2056" s="13" t="s">
        <v>939</v>
      </c>
      <c r="B2056" s="14" t="s">
        <v>8</v>
      </c>
      <c r="C2056" s="14" t="s">
        <v>1398</v>
      </c>
      <c r="D2056" s="14" t="s">
        <v>10</v>
      </c>
      <c r="E2056" s="15">
        <v>0</v>
      </c>
      <c r="F2056" s="16">
        <v>33</v>
      </c>
      <c r="G2056" s="16">
        <f>Table1[[#This Row],[QUANTITA'']]*Table1[[#This Row],[PREZZO UNITARIO]]</f>
        <v>0</v>
      </c>
      <c r="H2056" s="17">
        <f>Table1[[#This Row],[TOTALE]]*22%</f>
        <v>0</v>
      </c>
      <c r="K2056" s="2"/>
      <c r="L2056" s="2"/>
      <c r="M2056" s="2"/>
      <c r="N2056" s="2"/>
    </row>
    <row r="2057" spans="1:14" ht="14.25" customHeight="1">
      <c r="A2057" s="13" t="s">
        <v>940</v>
      </c>
      <c r="B2057" s="14" t="s">
        <v>8</v>
      </c>
      <c r="C2057" s="14" t="s">
        <v>1399</v>
      </c>
      <c r="D2057" s="14" t="s">
        <v>10</v>
      </c>
      <c r="E2057" s="15">
        <v>0</v>
      </c>
      <c r="F2057" s="16">
        <v>27</v>
      </c>
      <c r="G2057" s="16">
        <f>Table1[[#This Row],[QUANTITA'']]*Table1[[#This Row],[PREZZO UNITARIO]]</f>
        <v>0</v>
      </c>
      <c r="H2057" s="17">
        <f>Table1[[#This Row],[TOTALE]]*22%</f>
        <v>0</v>
      </c>
      <c r="K2057" s="2"/>
      <c r="L2057" s="2"/>
      <c r="M2057" s="2"/>
      <c r="N2057" s="2"/>
    </row>
    <row r="2058" spans="1:14" ht="14.25" customHeight="1">
      <c r="A2058" s="13" t="s">
        <v>940</v>
      </c>
      <c r="B2058" s="14" t="s">
        <v>8</v>
      </c>
      <c r="C2058" s="14" t="s">
        <v>1399</v>
      </c>
      <c r="D2058" s="14"/>
      <c r="E2058" s="15">
        <v>20</v>
      </c>
      <c r="F2058" s="16">
        <v>32</v>
      </c>
      <c r="G2058" s="16">
        <f>Table1[[#This Row],[QUANTITA'']]*Table1[[#This Row],[PREZZO UNITARIO]]</f>
        <v>640</v>
      </c>
      <c r="H2058" s="17">
        <f>Table1[[#This Row],[TOTALE]]*22%</f>
        <v>140.80000000000001</v>
      </c>
      <c r="K2058" s="2"/>
      <c r="L2058" s="2"/>
      <c r="M2058" s="2"/>
      <c r="N2058" s="2"/>
    </row>
    <row r="2059" spans="1:14" ht="14.25" customHeight="1">
      <c r="A2059" s="13" t="s">
        <v>940</v>
      </c>
      <c r="B2059" s="14" t="s">
        <v>8</v>
      </c>
      <c r="C2059" s="14" t="s">
        <v>1399</v>
      </c>
      <c r="D2059" s="14"/>
      <c r="E2059" s="15">
        <v>10</v>
      </c>
      <c r="F2059" s="16">
        <v>27</v>
      </c>
      <c r="G2059" s="16">
        <f>Table1[[#This Row],[QUANTITA'']]*Table1[[#This Row],[PREZZO UNITARIO]]</f>
        <v>270</v>
      </c>
      <c r="H2059" s="17">
        <f>Table1[[#This Row],[TOTALE]]*22%</f>
        <v>59.4</v>
      </c>
      <c r="K2059" s="2"/>
      <c r="L2059" s="2"/>
      <c r="M2059" s="2"/>
      <c r="N2059" s="2"/>
    </row>
    <row r="2060" spans="1:14" ht="14.25" customHeight="1">
      <c r="A2060" s="13" t="s">
        <v>942</v>
      </c>
      <c r="B2060" s="14" t="s">
        <v>8</v>
      </c>
      <c r="C2060" s="14" t="s">
        <v>1391</v>
      </c>
      <c r="D2060" s="14" t="s">
        <v>10</v>
      </c>
      <c r="E2060" s="15">
        <v>0</v>
      </c>
      <c r="F2060" s="16">
        <v>20</v>
      </c>
      <c r="G2060" s="16">
        <f>Table1[[#This Row],[QUANTITA'']]*Table1[[#This Row],[PREZZO UNITARIO]]</f>
        <v>0</v>
      </c>
      <c r="H2060" s="17">
        <f>Table1[[#This Row],[TOTALE]]*22%</f>
        <v>0</v>
      </c>
      <c r="K2060" s="2"/>
      <c r="L2060" s="2"/>
      <c r="M2060" s="2"/>
      <c r="N2060" s="2"/>
    </row>
    <row r="2061" spans="1:14" ht="14.25" customHeight="1">
      <c r="A2061" s="13" t="s">
        <v>942</v>
      </c>
      <c r="B2061" s="14" t="s">
        <v>8</v>
      </c>
      <c r="C2061" s="14" t="s">
        <v>1391</v>
      </c>
      <c r="D2061" s="14"/>
      <c r="E2061" s="15">
        <v>20</v>
      </c>
      <c r="F2061" s="16">
        <v>32</v>
      </c>
      <c r="G2061" s="16">
        <f>Table1[[#This Row],[QUANTITA'']]*Table1[[#This Row],[PREZZO UNITARIO]]</f>
        <v>640</v>
      </c>
      <c r="H2061" s="17">
        <f>Table1[[#This Row],[TOTALE]]*22%</f>
        <v>140.80000000000001</v>
      </c>
      <c r="K2061" s="2"/>
      <c r="L2061" s="2"/>
      <c r="M2061" s="2"/>
      <c r="N2061" s="2"/>
    </row>
    <row r="2062" spans="1:14" ht="14.25" customHeight="1">
      <c r="A2062" s="13" t="s">
        <v>943</v>
      </c>
      <c r="B2062" s="14" t="s">
        <v>8</v>
      </c>
      <c r="C2062" s="14" t="s">
        <v>1398</v>
      </c>
      <c r="D2062" s="14" t="s">
        <v>10</v>
      </c>
      <c r="E2062" s="15">
        <v>0</v>
      </c>
      <c r="F2062" s="16">
        <v>28</v>
      </c>
      <c r="G2062" s="16">
        <f>Table1[[#This Row],[QUANTITA'']]*Table1[[#This Row],[PREZZO UNITARIO]]</f>
        <v>0</v>
      </c>
      <c r="H2062" s="17">
        <f>Table1[[#This Row],[TOTALE]]*22%</f>
        <v>0</v>
      </c>
      <c r="K2062" s="2"/>
      <c r="L2062" s="2"/>
      <c r="M2062" s="2"/>
      <c r="N2062" s="2"/>
    </row>
    <row r="2063" spans="1:14" ht="14.25" customHeight="1">
      <c r="A2063" s="13" t="s">
        <v>943</v>
      </c>
      <c r="B2063" s="14" t="s">
        <v>8</v>
      </c>
      <c r="C2063" s="14" t="s">
        <v>1398</v>
      </c>
      <c r="D2063" s="14"/>
      <c r="E2063" s="15">
        <v>10</v>
      </c>
      <c r="F2063" s="16">
        <v>27</v>
      </c>
      <c r="G2063" s="16">
        <f>Table1[[#This Row],[QUANTITA'']]*Table1[[#This Row],[PREZZO UNITARIO]]</f>
        <v>270</v>
      </c>
      <c r="H2063" s="17">
        <f>Table1[[#This Row],[TOTALE]]*22%</f>
        <v>59.4</v>
      </c>
      <c r="K2063" s="2"/>
      <c r="L2063" s="2"/>
      <c r="M2063" s="2"/>
      <c r="N2063" s="2"/>
    </row>
    <row r="2064" spans="1:14" ht="14.25" customHeight="1">
      <c r="A2064" s="13" t="s">
        <v>945</v>
      </c>
      <c r="B2064" s="14" t="s">
        <v>8</v>
      </c>
      <c r="C2064" s="14" t="s">
        <v>1400</v>
      </c>
      <c r="D2064" s="14"/>
      <c r="E2064" s="15">
        <v>10</v>
      </c>
      <c r="F2064" s="16">
        <v>26</v>
      </c>
      <c r="G2064" s="16">
        <f>Table1[[#This Row],[QUANTITA'']]*Table1[[#This Row],[PREZZO UNITARIO]]</f>
        <v>260</v>
      </c>
      <c r="H2064" s="17">
        <f>Table1[[#This Row],[TOTALE]]*22%</f>
        <v>57.2</v>
      </c>
      <c r="K2064" s="2"/>
      <c r="L2064" s="2"/>
      <c r="M2064" s="2"/>
      <c r="N2064" s="2"/>
    </row>
    <row r="2065" spans="1:14" ht="14.25" customHeight="1">
      <c r="A2065" s="13" t="s">
        <v>945</v>
      </c>
      <c r="B2065" s="14" t="s">
        <v>8</v>
      </c>
      <c r="C2065" s="14" t="s">
        <v>1400</v>
      </c>
      <c r="D2065" s="14" t="s">
        <v>10</v>
      </c>
      <c r="E2065" s="15">
        <v>0</v>
      </c>
      <c r="F2065" s="16">
        <v>39</v>
      </c>
      <c r="G2065" s="16">
        <f>Table1[[#This Row],[QUANTITA'']]*Table1[[#This Row],[PREZZO UNITARIO]]</f>
        <v>0</v>
      </c>
      <c r="H2065" s="17">
        <f>Table1[[#This Row],[TOTALE]]*22%</f>
        <v>0</v>
      </c>
      <c r="K2065" s="2"/>
      <c r="L2065" s="2"/>
      <c r="M2065" s="2"/>
      <c r="N2065" s="2"/>
    </row>
    <row r="2066" spans="1:14" ht="14.25" customHeight="1">
      <c r="A2066" s="13" t="s">
        <v>945</v>
      </c>
      <c r="B2066" s="14" t="s">
        <v>8</v>
      </c>
      <c r="C2066" s="14" t="s">
        <v>1400</v>
      </c>
      <c r="D2066" s="14"/>
      <c r="E2066" s="15">
        <v>20</v>
      </c>
      <c r="F2066" s="16">
        <v>17</v>
      </c>
      <c r="G2066" s="16">
        <f>Table1[[#This Row],[QUANTITA'']]*Table1[[#This Row],[PREZZO UNITARIO]]</f>
        <v>340</v>
      </c>
      <c r="H2066" s="17">
        <f>Table1[[#This Row],[TOTALE]]*22%</f>
        <v>74.8</v>
      </c>
      <c r="K2066" s="2"/>
      <c r="L2066" s="2"/>
      <c r="M2066" s="2"/>
      <c r="N2066" s="2"/>
    </row>
    <row r="2067" spans="1:14" ht="14.25" customHeight="1">
      <c r="A2067" s="13" t="s">
        <v>948</v>
      </c>
      <c r="B2067" s="14" t="s">
        <v>8</v>
      </c>
      <c r="C2067" s="14" t="s">
        <v>1393</v>
      </c>
      <c r="D2067" s="14" t="s">
        <v>10</v>
      </c>
      <c r="E2067" s="15">
        <v>0</v>
      </c>
      <c r="F2067" s="16">
        <v>35</v>
      </c>
      <c r="G2067" s="16">
        <f>Table1[[#This Row],[QUANTITA'']]*Table1[[#This Row],[PREZZO UNITARIO]]</f>
        <v>0</v>
      </c>
      <c r="H2067" s="17">
        <f>Table1[[#This Row],[TOTALE]]*22%</f>
        <v>0</v>
      </c>
      <c r="K2067" s="2"/>
      <c r="L2067" s="2"/>
      <c r="M2067" s="2"/>
      <c r="N2067" s="2"/>
    </row>
    <row r="2068" spans="1:14" ht="14.25" customHeight="1">
      <c r="A2068" s="13" t="s">
        <v>949</v>
      </c>
      <c r="B2068" s="14" t="s">
        <v>8</v>
      </c>
      <c r="C2068" s="14" t="s">
        <v>1398</v>
      </c>
      <c r="D2068" s="14"/>
      <c r="E2068" s="15">
        <v>20</v>
      </c>
      <c r="F2068" s="16">
        <v>14</v>
      </c>
      <c r="G2068" s="16">
        <f>Table1[[#This Row],[QUANTITA'']]*Table1[[#This Row],[PREZZO UNITARIO]]</f>
        <v>280</v>
      </c>
      <c r="H2068" s="17">
        <f>Table1[[#This Row],[TOTALE]]*22%</f>
        <v>61.6</v>
      </c>
      <c r="K2068" s="2"/>
      <c r="L2068" s="2"/>
      <c r="M2068" s="2"/>
      <c r="N2068" s="2"/>
    </row>
    <row r="2069" spans="1:14" ht="14.25" customHeight="1">
      <c r="A2069" s="13" t="s">
        <v>949</v>
      </c>
      <c r="B2069" s="14" t="s">
        <v>8</v>
      </c>
      <c r="C2069" s="14" t="s">
        <v>1398</v>
      </c>
      <c r="D2069" s="14" t="s">
        <v>10</v>
      </c>
      <c r="E2069" s="15">
        <v>0</v>
      </c>
      <c r="F2069" s="16">
        <v>18</v>
      </c>
      <c r="G2069" s="16">
        <f>Table1[[#This Row],[QUANTITA'']]*Table1[[#This Row],[PREZZO UNITARIO]]</f>
        <v>0</v>
      </c>
      <c r="H2069" s="17">
        <f>Table1[[#This Row],[TOTALE]]*22%</f>
        <v>0</v>
      </c>
      <c r="K2069" s="2"/>
      <c r="L2069" s="2"/>
      <c r="M2069" s="2"/>
      <c r="N2069" s="2"/>
    </row>
    <row r="2070" spans="1:14" ht="14.25" customHeight="1">
      <c r="A2070" s="13" t="s">
        <v>949</v>
      </c>
      <c r="B2070" s="14" t="s">
        <v>8</v>
      </c>
      <c r="C2070" s="14" t="s">
        <v>1398</v>
      </c>
      <c r="D2070" s="14"/>
      <c r="E2070" s="15">
        <v>10</v>
      </c>
      <c r="F2070" s="16">
        <v>25</v>
      </c>
      <c r="G2070" s="16">
        <f>Table1[[#This Row],[QUANTITA'']]*Table1[[#This Row],[PREZZO UNITARIO]]</f>
        <v>250</v>
      </c>
      <c r="H2070" s="17">
        <f>Table1[[#This Row],[TOTALE]]*22%</f>
        <v>55</v>
      </c>
      <c r="K2070" s="2"/>
      <c r="L2070" s="2"/>
      <c r="M2070" s="2"/>
      <c r="N2070" s="2"/>
    </row>
    <row r="2071" spans="1:14" ht="14.25" customHeight="1">
      <c r="A2071" s="13" t="s">
        <v>950</v>
      </c>
      <c r="B2071" s="14" t="s">
        <v>8</v>
      </c>
      <c r="C2071" s="14" t="s">
        <v>1399</v>
      </c>
      <c r="D2071" s="14"/>
      <c r="E2071" s="15">
        <v>20</v>
      </c>
      <c r="F2071" s="16">
        <v>33</v>
      </c>
      <c r="G2071" s="16">
        <f>Table1[[#This Row],[QUANTITA'']]*Table1[[#This Row],[PREZZO UNITARIO]]</f>
        <v>660</v>
      </c>
      <c r="H2071" s="17">
        <f>Table1[[#This Row],[TOTALE]]*22%</f>
        <v>145.19999999999999</v>
      </c>
      <c r="K2071" s="2"/>
      <c r="L2071" s="2"/>
      <c r="M2071" s="2"/>
      <c r="N2071" s="2"/>
    </row>
    <row r="2072" spans="1:14" ht="14.25" customHeight="1">
      <c r="A2072" s="13" t="s">
        <v>951</v>
      </c>
      <c r="B2072" s="14" t="s">
        <v>8</v>
      </c>
      <c r="C2072" s="14" t="s">
        <v>1398</v>
      </c>
      <c r="D2072" s="14"/>
      <c r="E2072" s="15">
        <v>20</v>
      </c>
      <c r="F2072" s="16">
        <v>36</v>
      </c>
      <c r="G2072" s="16">
        <f>Table1[[#This Row],[QUANTITA'']]*Table1[[#This Row],[PREZZO UNITARIO]]</f>
        <v>720</v>
      </c>
      <c r="H2072" s="17">
        <f>Table1[[#This Row],[TOTALE]]*22%</f>
        <v>158.4</v>
      </c>
      <c r="K2072" s="2"/>
      <c r="L2072" s="2"/>
      <c r="M2072" s="2"/>
      <c r="N2072" s="2"/>
    </row>
    <row r="2073" spans="1:14" ht="14.25" customHeight="1">
      <c r="A2073" s="13" t="s">
        <v>951</v>
      </c>
      <c r="B2073" s="14" t="s">
        <v>8</v>
      </c>
      <c r="C2073" s="14" t="s">
        <v>1398</v>
      </c>
      <c r="D2073" s="14" t="s">
        <v>10</v>
      </c>
      <c r="E2073" s="15">
        <v>0</v>
      </c>
      <c r="F2073" s="16">
        <v>29</v>
      </c>
      <c r="G2073" s="16">
        <f>Table1[[#This Row],[QUANTITA'']]*Table1[[#This Row],[PREZZO UNITARIO]]</f>
        <v>0</v>
      </c>
      <c r="H2073" s="17">
        <f>Table1[[#This Row],[TOTALE]]*22%</f>
        <v>0</v>
      </c>
      <c r="K2073" s="2"/>
      <c r="L2073" s="2"/>
      <c r="M2073" s="2"/>
      <c r="N2073" s="2"/>
    </row>
    <row r="2074" spans="1:14" ht="14.25" customHeight="1">
      <c r="A2074" s="13" t="s">
        <v>951</v>
      </c>
      <c r="B2074" s="14" t="s">
        <v>8</v>
      </c>
      <c r="C2074" s="14" t="s">
        <v>1398</v>
      </c>
      <c r="D2074" s="14"/>
      <c r="E2074" s="15">
        <v>20</v>
      </c>
      <c r="F2074" s="16">
        <v>13</v>
      </c>
      <c r="G2074" s="16">
        <f>Table1[[#This Row],[QUANTITA'']]*Table1[[#This Row],[PREZZO UNITARIO]]</f>
        <v>260</v>
      </c>
      <c r="H2074" s="17">
        <f>Table1[[#This Row],[TOTALE]]*22%</f>
        <v>57.2</v>
      </c>
      <c r="K2074" s="2"/>
      <c r="L2074" s="2"/>
      <c r="M2074" s="2"/>
      <c r="N2074" s="2"/>
    </row>
    <row r="2075" spans="1:14" ht="14.25" customHeight="1">
      <c r="A2075" s="13" t="s">
        <v>951</v>
      </c>
      <c r="B2075" s="14" t="s">
        <v>8</v>
      </c>
      <c r="C2075" s="14" t="s">
        <v>1398</v>
      </c>
      <c r="D2075" s="14"/>
      <c r="E2075" s="15">
        <v>10</v>
      </c>
      <c r="F2075" s="16">
        <v>13</v>
      </c>
      <c r="G2075" s="16">
        <f>Table1[[#This Row],[QUANTITA'']]*Table1[[#This Row],[PREZZO UNITARIO]]</f>
        <v>130</v>
      </c>
      <c r="H2075" s="17">
        <f>Table1[[#This Row],[TOTALE]]*22%</f>
        <v>28.6</v>
      </c>
      <c r="K2075" s="2"/>
      <c r="L2075" s="2"/>
      <c r="M2075" s="2"/>
      <c r="N2075" s="2"/>
    </row>
    <row r="2076" spans="1:14" ht="14.25" customHeight="1">
      <c r="A2076" s="13" t="s">
        <v>952</v>
      </c>
      <c r="B2076" s="14" t="s">
        <v>8</v>
      </c>
      <c r="C2076" s="14" t="s">
        <v>1393</v>
      </c>
      <c r="D2076" s="14" t="s">
        <v>10</v>
      </c>
      <c r="E2076" s="15">
        <v>0</v>
      </c>
      <c r="F2076" s="16">
        <v>39</v>
      </c>
      <c r="G2076" s="16">
        <f>Table1[[#This Row],[QUANTITA'']]*Table1[[#This Row],[PREZZO UNITARIO]]</f>
        <v>0</v>
      </c>
      <c r="H2076" s="17">
        <f>Table1[[#This Row],[TOTALE]]*22%</f>
        <v>0</v>
      </c>
      <c r="K2076" s="2"/>
      <c r="L2076" s="2"/>
      <c r="M2076" s="2"/>
      <c r="N2076" s="2"/>
    </row>
    <row r="2077" spans="1:14" ht="14.25" customHeight="1">
      <c r="A2077" s="13" t="s">
        <v>953</v>
      </c>
      <c r="B2077" s="14" t="s">
        <v>8</v>
      </c>
      <c r="C2077" s="14" t="s">
        <v>1399</v>
      </c>
      <c r="D2077" s="14" t="s">
        <v>10</v>
      </c>
      <c r="E2077" s="15">
        <v>0</v>
      </c>
      <c r="F2077" s="16">
        <v>16</v>
      </c>
      <c r="G2077" s="16">
        <f>Table1[[#This Row],[QUANTITA'']]*Table1[[#This Row],[PREZZO UNITARIO]]</f>
        <v>0</v>
      </c>
      <c r="H2077" s="17">
        <f>Table1[[#This Row],[TOTALE]]*22%</f>
        <v>0</v>
      </c>
      <c r="K2077" s="2"/>
      <c r="L2077" s="2"/>
      <c r="M2077" s="2"/>
      <c r="N2077" s="2"/>
    </row>
    <row r="2078" spans="1:14" ht="14.25" customHeight="1">
      <c r="A2078" s="13" t="s">
        <v>954</v>
      </c>
      <c r="B2078" s="14" t="s">
        <v>8</v>
      </c>
      <c r="C2078" s="14" t="s">
        <v>1391</v>
      </c>
      <c r="D2078" s="14" t="s">
        <v>10</v>
      </c>
      <c r="E2078" s="15">
        <v>0</v>
      </c>
      <c r="F2078" s="16">
        <v>21</v>
      </c>
      <c r="G2078" s="16">
        <f>Table1[[#This Row],[QUANTITA'']]*Table1[[#This Row],[PREZZO UNITARIO]]</f>
        <v>0</v>
      </c>
      <c r="H2078" s="17">
        <f>Table1[[#This Row],[TOTALE]]*22%</f>
        <v>0</v>
      </c>
      <c r="K2078" s="2"/>
      <c r="L2078" s="2"/>
      <c r="M2078" s="2"/>
      <c r="N2078" s="2"/>
    </row>
    <row r="2079" spans="1:14" ht="14.25" customHeight="1">
      <c r="A2079" s="13" t="s">
        <v>955</v>
      </c>
      <c r="B2079" s="14" t="s">
        <v>8</v>
      </c>
      <c r="C2079" s="14" t="s">
        <v>1402</v>
      </c>
      <c r="D2079" s="14"/>
      <c r="E2079" s="15">
        <v>10</v>
      </c>
      <c r="F2079" s="16">
        <v>27</v>
      </c>
      <c r="G2079" s="16">
        <f>Table1[[#This Row],[QUANTITA'']]*Table1[[#This Row],[PREZZO UNITARIO]]</f>
        <v>270</v>
      </c>
      <c r="H2079" s="17">
        <f>Table1[[#This Row],[TOTALE]]*22%</f>
        <v>59.4</v>
      </c>
      <c r="K2079" s="2"/>
      <c r="L2079" s="2"/>
      <c r="M2079" s="2"/>
      <c r="N2079" s="2"/>
    </row>
    <row r="2080" spans="1:14" ht="14.25" customHeight="1">
      <c r="A2080" s="13" t="s">
        <v>955</v>
      </c>
      <c r="B2080" s="14" t="s">
        <v>8</v>
      </c>
      <c r="C2080" s="14" t="s">
        <v>1402</v>
      </c>
      <c r="D2080" s="14"/>
      <c r="E2080" s="15">
        <v>20</v>
      </c>
      <c r="F2080" s="16">
        <v>16</v>
      </c>
      <c r="G2080" s="16">
        <f>Table1[[#This Row],[QUANTITA'']]*Table1[[#This Row],[PREZZO UNITARIO]]</f>
        <v>320</v>
      </c>
      <c r="H2080" s="17">
        <f>Table1[[#This Row],[TOTALE]]*22%</f>
        <v>70.400000000000006</v>
      </c>
      <c r="K2080" s="2"/>
      <c r="L2080" s="2"/>
      <c r="M2080" s="2"/>
      <c r="N2080" s="2"/>
    </row>
    <row r="2081" spans="1:14" ht="14.25" customHeight="1">
      <c r="A2081" s="13" t="s">
        <v>955</v>
      </c>
      <c r="B2081" s="14" t="s">
        <v>8</v>
      </c>
      <c r="C2081" s="14" t="s">
        <v>1402</v>
      </c>
      <c r="D2081" s="14" t="s">
        <v>10</v>
      </c>
      <c r="E2081" s="15">
        <v>0</v>
      </c>
      <c r="F2081" s="16">
        <v>39</v>
      </c>
      <c r="G2081" s="16">
        <f>Table1[[#This Row],[QUANTITA'']]*Table1[[#This Row],[PREZZO UNITARIO]]</f>
        <v>0</v>
      </c>
      <c r="H2081" s="17">
        <f>Table1[[#This Row],[TOTALE]]*22%</f>
        <v>0</v>
      </c>
      <c r="K2081" s="2"/>
      <c r="L2081" s="2"/>
      <c r="M2081" s="2"/>
      <c r="N2081" s="2"/>
    </row>
    <row r="2082" spans="1:14" ht="14.25" customHeight="1">
      <c r="A2082" s="13" t="s">
        <v>955</v>
      </c>
      <c r="B2082" s="14" t="s">
        <v>8</v>
      </c>
      <c r="C2082" s="14" t="s">
        <v>1402</v>
      </c>
      <c r="D2082" s="14"/>
      <c r="E2082" s="15">
        <v>20</v>
      </c>
      <c r="F2082" s="16">
        <v>35</v>
      </c>
      <c r="G2082" s="16">
        <f>Table1[[#This Row],[QUANTITA'']]*Table1[[#This Row],[PREZZO UNITARIO]]</f>
        <v>700</v>
      </c>
      <c r="H2082" s="17">
        <f>Table1[[#This Row],[TOTALE]]*22%</f>
        <v>154</v>
      </c>
      <c r="K2082" s="2"/>
      <c r="L2082" s="2"/>
      <c r="M2082" s="2"/>
      <c r="N2082" s="2"/>
    </row>
    <row r="2083" spans="1:14" ht="14.25" customHeight="1">
      <c r="A2083" s="13" t="s">
        <v>956</v>
      </c>
      <c r="B2083" s="14" t="s">
        <v>8</v>
      </c>
      <c r="C2083" s="14" t="s">
        <v>1400</v>
      </c>
      <c r="D2083" s="14"/>
      <c r="E2083" s="15">
        <v>20</v>
      </c>
      <c r="F2083" s="16">
        <v>22</v>
      </c>
      <c r="G2083" s="16">
        <f>Table1[[#This Row],[QUANTITA'']]*Table1[[#This Row],[PREZZO UNITARIO]]</f>
        <v>440</v>
      </c>
      <c r="H2083" s="17">
        <f>Table1[[#This Row],[TOTALE]]*22%</f>
        <v>96.8</v>
      </c>
      <c r="K2083" s="2"/>
      <c r="L2083" s="2"/>
      <c r="M2083" s="2"/>
      <c r="N2083" s="2"/>
    </row>
    <row r="2084" spans="1:14" ht="14.25" customHeight="1">
      <c r="A2084" s="13" t="s">
        <v>956</v>
      </c>
      <c r="B2084" s="14" t="s">
        <v>8</v>
      </c>
      <c r="C2084" s="14" t="s">
        <v>1400</v>
      </c>
      <c r="D2084" s="14" t="s">
        <v>10</v>
      </c>
      <c r="E2084" s="15">
        <v>0</v>
      </c>
      <c r="F2084" s="16">
        <v>29</v>
      </c>
      <c r="G2084" s="16">
        <f>Table1[[#This Row],[QUANTITA'']]*Table1[[#This Row],[PREZZO UNITARIO]]</f>
        <v>0</v>
      </c>
      <c r="H2084" s="17">
        <f>Table1[[#This Row],[TOTALE]]*22%</f>
        <v>0</v>
      </c>
      <c r="K2084" s="2"/>
      <c r="L2084" s="2"/>
      <c r="M2084" s="2"/>
      <c r="N2084" s="2"/>
    </row>
    <row r="2085" spans="1:14" ht="14.25" customHeight="1">
      <c r="A2085" s="13" t="s">
        <v>956</v>
      </c>
      <c r="B2085" s="14" t="s">
        <v>8</v>
      </c>
      <c r="C2085" s="14" t="s">
        <v>1400</v>
      </c>
      <c r="D2085" s="14"/>
      <c r="E2085" s="15">
        <v>10</v>
      </c>
      <c r="F2085" s="16">
        <v>24</v>
      </c>
      <c r="G2085" s="16">
        <f>Table1[[#This Row],[QUANTITA'']]*Table1[[#This Row],[PREZZO UNITARIO]]</f>
        <v>240</v>
      </c>
      <c r="H2085" s="17">
        <f>Table1[[#This Row],[TOTALE]]*22%</f>
        <v>52.8</v>
      </c>
      <c r="K2085" s="2"/>
      <c r="L2085" s="2"/>
      <c r="M2085" s="2"/>
      <c r="N2085" s="2"/>
    </row>
    <row r="2086" spans="1:14" ht="14.25" customHeight="1">
      <c r="A2086" s="13" t="s">
        <v>957</v>
      </c>
      <c r="B2086" s="14" t="s">
        <v>8</v>
      </c>
      <c r="C2086" s="14" t="s">
        <v>1393</v>
      </c>
      <c r="D2086" s="14" t="s">
        <v>10</v>
      </c>
      <c r="E2086" s="15">
        <v>0</v>
      </c>
      <c r="F2086" s="16">
        <v>18</v>
      </c>
      <c r="G2086" s="16">
        <f>Table1[[#This Row],[QUANTITA'']]*Table1[[#This Row],[PREZZO UNITARIO]]</f>
        <v>0</v>
      </c>
      <c r="H2086" s="17">
        <f>Table1[[#This Row],[TOTALE]]*22%</f>
        <v>0</v>
      </c>
      <c r="K2086" s="2"/>
      <c r="L2086" s="2"/>
      <c r="M2086" s="2"/>
      <c r="N2086" s="2"/>
    </row>
    <row r="2087" spans="1:14" ht="14.25" customHeight="1">
      <c r="A2087" s="13" t="s">
        <v>958</v>
      </c>
      <c r="B2087" s="14" t="s">
        <v>8</v>
      </c>
      <c r="C2087" s="14" t="s">
        <v>1399</v>
      </c>
      <c r="D2087" s="14"/>
      <c r="E2087" s="15">
        <v>10</v>
      </c>
      <c r="F2087" s="16">
        <v>31</v>
      </c>
      <c r="G2087" s="16">
        <f>Table1[[#This Row],[QUANTITA'']]*Table1[[#This Row],[PREZZO UNITARIO]]</f>
        <v>310</v>
      </c>
      <c r="H2087" s="17">
        <f>Table1[[#This Row],[TOTALE]]*22%</f>
        <v>68.2</v>
      </c>
      <c r="K2087" s="2"/>
      <c r="L2087" s="2"/>
      <c r="M2087" s="2"/>
      <c r="N2087" s="2"/>
    </row>
    <row r="2088" spans="1:14" ht="14.25" customHeight="1">
      <c r="A2088" s="13" t="s">
        <v>958</v>
      </c>
      <c r="B2088" s="14" t="s">
        <v>8</v>
      </c>
      <c r="C2088" s="14" t="s">
        <v>1399</v>
      </c>
      <c r="D2088" s="14" t="s">
        <v>10</v>
      </c>
      <c r="E2088" s="15">
        <v>0</v>
      </c>
      <c r="F2088" s="16">
        <v>36</v>
      </c>
      <c r="G2088" s="16">
        <f>Table1[[#This Row],[QUANTITA'']]*Table1[[#This Row],[PREZZO UNITARIO]]</f>
        <v>0</v>
      </c>
      <c r="H2088" s="17">
        <f>Table1[[#This Row],[TOTALE]]*22%</f>
        <v>0</v>
      </c>
      <c r="K2088" s="2"/>
      <c r="L2088" s="2"/>
      <c r="M2088" s="2"/>
      <c r="N2088" s="2"/>
    </row>
    <row r="2089" spans="1:14" ht="14.25" customHeight="1">
      <c r="A2089" s="13" t="s">
        <v>958</v>
      </c>
      <c r="B2089" s="14" t="s">
        <v>8</v>
      </c>
      <c r="C2089" s="14" t="s">
        <v>1399</v>
      </c>
      <c r="D2089" s="14"/>
      <c r="E2089" s="15">
        <v>20</v>
      </c>
      <c r="F2089" s="16">
        <v>18</v>
      </c>
      <c r="G2089" s="16">
        <f>Table1[[#This Row],[QUANTITA'']]*Table1[[#This Row],[PREZZO UNITARIO]]</f>
        <v>360</v>
      </c>
      <c r="H2089" s="17">
        <f>Table1[[#This Row],[TOTALE]]*22%</f>
        <v>79.2</v>
      </c>
      <c r="K2089" s="2"/>
      <c r="L2089" s="2"/>
      <c r="M2089" s="2"/>
      <c r="N2089" s="2"/>
    </row>
    <row r="2090" spans="1:14" ht="14.25" customHeight="1">
      <c r="A2090" s="13" t="s">
        <v>959</v>
      </c>
      <c r="B2090" s="14" t="s">
        <v>8</v>
      </c>
      <c r="C2090" s="14" t="s">
        <v>1398</v>
      </c>
      <c r="D2090" s="14" t="s">
        <v>10</v>
      </c>
      <c r="E2090" s="15">
        <v>0</v>
      </c>
      <c r="F2090" s="16">
        <v>17</v>
      </c>
      <c r="G2090" s="16">
        <f>Table1[[#This Row],[QUANTITA'']]*Table1[[#This Row],[PREZZO UNITARIO]]</f>
        <v>0</v>
      </c>
      <c r="H2090" s="17">
        <f>Table1[[#This Row],[TOTALE]]*22%</f>
        <v>0</v>
      </c>
      <c r="K2090" s="2"/>
      <c r="L2090" s="2"/>
      <c r="M2090" s="2"/>
      <c r="N2090" s="2"/>
    </row>
    <row r="2091" spans="1:14" ht="14.25" customHeight="1">
      <c r="A2091" s="13" t="s">
        <v>959</v>
      </c>
      <c r="B2091" s="14" t="s">
        <v>8</v>
      </c>
      <c r="C2091" s="14" t="s">
        <v>1398</v>
      </c>
      <c r="D2091" s="14"/>
      <c r="E2091" s="15">
        <v>20</v>
      </c>
      <c r="F2091" s="16">
        <v>36</v>
      </c>
      <c r="G2091" s="16">
        <f>Table1[[#This Row],[QUANTITA'']]*Table1[[#This Row],[PREZZO UNITARIO]]</f>
        <v>720</v>
      </c>
      <c r="H2091" s="17">
        <f>Table1[[#This Row],[TOTALE]]*22%</f>
        <v>158.4</v>
      </c>
      <c r="K2091" s="2"/>
      <c r="L2091" s="2"/>
      <c r="M2091" s="2"/>
      <c r="N2091" s="2"/>
    </row>
    <row r="2092" spans="1:14" ht="14.25" customHeight="1">
      <c r="A2092" s="13" t="s">
        <v>959</v>
      </c>
      <c r="B2092" s="14" t="s">
        <v>8</v>
      </c>
      <c r="C2092" s="14" t="s">
        <v>1398</v>
      </c>
      <c r="D2092" s="14"/>
      <c r="E2092" s="15">
        <v>10</v>
      </c>
      <c r="F2092" s="16">
        <v>35</v>
      </c>
      <c r="G2092" s="16">
        <f>Table1[[#This Row],[QUANTITA'']]*Table1[[#This Row],[PREZZO UNITARIO]]</f>
        <v>350</v>
      </c>
      <c r="H2092" s="17">
        <f>Table1[[#This Row],[TOTALE]]*22%</f>
        <v>77</v>
      </c>
      <c r="K2092" s="2"/>
      <c r="L2092" s="2"/>
      <c r="M2092" s="2"/>
      <c r="N2092" s="2"/>
    </row>
    <row r="2093" spans="1:14" ht="14.25" customHeight="1">
      <c r="A2093" s="13" t="s">
        <v>960</v>
      </c>
      <c r="B2093" s="14" t="s">
        <v>8</v>
      </c>
      <c r="C2093" s="14" t="s">
        <v>1393</v>
      </c>
      <c r="D2093" s="14"/>
      <c r="E2093" s="15">
        <v>20</v>
      </c>
      <c r="F2093" s="16">
        <v>10</v>
      </c>
      <c r="G2093" s="16">
        <f>Table1[[#This Row],[QUANTITA'']]*Table1[[#This Row],[PREZZO UNITARIO]]</f>
        <v>200</v>
      </c>
      <c r="H2093" s="17">
        <f>Table1[[#This Row],[TOTALE]]*22%</f>
        <v>44</v>
      </c>
      <c r="K2093" s="2"/>
      <c r="L2093" s="2"/>
      <c r="M2093" s="2"/>
      <c r="N2093" s="2"/>
    </row>
    <row r="2094" spans="1:14" ht="14.25" customHeight="1">
      <c r="A2094" s="13" t="s">
        <v>960</v>
      </c>
      <c r="B2094" s="14" t="s">
        <v>8</v>
      </c>
      <c r="C2094" s="14" t="s">
        <v>1393</v>
      </c>
      <c r="D2094" s="14" t="s">
        <v>10</v>
      </c>
      <c r="E2094" s="15">
        <v>0</v>
      </c>
      <c r="F2094" s="16">
        <v>17</v>
      </c>
      <c r="G2094" s="16">
        <f>Table1[[#This Row],[QUANTITA'']]*Table1[[#This Row],[PREZZO UNITARIO]]</f>
        <v>0</v>
      </c>
      <c r="H2094" s="17">
        <f>Table1[[#This Row],[TOTALE]]*22%</f>
        <v>0</v>
      </c>
      <c r="K2094" s="2"/>
      <c r="L2094" s="2"/>
      <c r="M2094" s="2"/>
      <c r="N2094" s="2"/>
    </row>
    <row r="2095" spans="1:14" ht="14.25" customHeight="1">
      <c r="A2095" s="13" t="s">
        <v>960</v>
      </c>
      <c r="B2095" s="14" t="s">
        <v>8</v>
      </c>
      <c r="C2095" s="14" t="s">
        <v>1393</v>
      </c>
      <c r="D2095" s="14"/>
      <c r="E2095" s="15">
        <v>10</v>
      </c>
      <c r="F2095" s="16">
        <v>22</v>
      </c>
      <c r="G2095" s="16">
        <f>Table1[[#This Row],[QUANTITA'']]*Table1[[#This Row],[PREZZO UNITARIO]]</f>
        <v>220</v>
      </c>
      <c r="H2095" s="17">
        <f>Table1[[#This Row],[TOTALE]]*22%</f>
        <v>48.4</v>
      </c>
      <c r="K2095" s="2"/>
      <c r="L2095" s="2"/>
      <c r="M2095" s="2"/>
      <c r="N2095" s="2"/>
    </row>
    <row r="2096" spans="1:14" ht="14.25" customHeight="1">
      <c r="A2096" s="13" t="s">
        <v>961</v>
      </c>
      <c r="B2096" s="14" t="s">
        <v>8</v>
      </c>
      <c r="C2096" s="14" t="s">
        <v>1393</v>
      </c>
      <c r="D2096" s="14"/>
      <c r="E2096" s="15">
        <v>10</v>
      </c>
      <c r="F2096" s="16">
        <v>40</v>
      </c>
      <c r="G2096" s="16">
        <f>Table1[[#This Row],[QUANTITA'']]*Table1[[#This Row],[PREZZO UNITARIO]]</f>
        <v>400</v>
      </c>
      <c r="H2096" s="17">
        <f>Table1[[#This Row],[TOTALE]]*22%</f>
        <v>88</v>
      </c>
      <c r="K2096" s="2"/>
      <c r="L2096" s="2"/>
      <c r="M2096" s="2"/>
      <c r="N2096" s="2"/>
    </row>
    <row r="2097" spans="1:14" ht="14.25" customHeight="1">
      <c r="A2097" s="13" t="s">
        <v>961</v>
      </c>
      <c r="B2097" s="14" t="s">
        <v>8</v>
      </c>
      <c r="C2097" s="14" t="s">
        <v>1393</v>
      </c>
      <c r="D2097" s="14" t="s">
        <v>10</v>
      </c>
      <c r="E2097" s="15">
        <v>0</v>
      </c>
      <c r="F2097" s="16">
        <v>33</v>
      </c>
      <c r="G2097" s="16">
        <f>Table1[[#This Row],[QUANTITA'']]*Table1[[#This Row],[PREZZO UNITARIO]]</f>
        <v>0</v>
      </c>
      <c r="H2097" s="17">
        <f>Table1[[#This Row],[TOTALE]]*22%</f>
        <v>0</v>
      </c>
      <c r="K2097" s="2"/>
      <c r="L2097" s="2"/>
      <c r="M2097" s="2"/>
      <c r="N2097" s="2"/>
    </row>
    <row r="2098" spans="1:14" ht="14.25" customHeight="1">
      <c r="A2098" s="13" t="s">
        <v>961</v>
      </c>
      <c r="B2098" s="14" t="s">
        <v>8</v>
      </c>
      <c r="C2098" s="14" t="s">
        <v>1393</v>
      </c>
      <c r="D2098" s="14"/>
      <c r="E2098" s="15">
        <v>20</v>
      </c>
      <c r="F2098" s="16">
        <v>30</v>
      </c>
      <c r="G2098" s="16">
        <f>Table1[[#This Row],[QUANTITA'']]*Table1[[#This Row],[PREZZO UNITARIO]]</f>
        <v>600</v>
      </c>
      <c r="H2098" s="17">
        <f>Table1[[#This Row],[TOTALE]]*22%</f>
        <v>132</v>
      </c>
      <c r="K2098" s="2"/>
      <c r="L2098" s="2"/>
      <c r="M2098" s="2"/>
      <c r="N2098" s="2"/>
    </row>
    <row r="2099" spans="1:14" ht="14.25" customHeight="1">
      <c r="A2099" s="13" t="s">
        <v>962</v>
      </c>
      <c r="B2099" s="14" t="s">
        <v>8</v>
      </c>
      <c r="C2099" s="14" t="s">
        <v>1391</v>
      </c>
      <c r="D2099" s="14"/>
      <c r="E2099" s="15">
        <v>20</v>
      </c>
      <c r="F2099" s="16">
        <v>12</v>
      </c>
      <c r="G2099" s="16">
        <f>Table1[[#This Row],[QUANTITA'']]*Table1[[#This Row],[PREZZO UNITARIO]]</f>
        <v>240</v>
      </c>
      <c r="H2099" s="17">
        <f>Table1[[#This Row],[TOTALE]]*22%</f>
        <v>52.8</v>
      </c>
      <c r="K2099" s="2"/>
      <c r="L2099" s="2"/>
      <c r="M2099" s="2"/>
      <c r="N2099" s="2"/>
    </row>
    <row r="2100" spans="1:14" ht="14.25" customHeight="1">
      <c r="A2100" s="13" t="s">
        <v>962</v>
      </c>
      <c r="B2100" s="14" t="s">
        <v>8</v>
      </c>
      <c r="C2100" s="14" t="s">
        <v>1391</v>
      </c>
      <c r="D2100" s="14" t="s">
        <v>10</v>
      </c>
      <c r="E2100" s="15">
        <v>0</v>
      </c>
      <c r="F2100" s="16">
        <v>32</v>
      </c>
      <c r="G2100" s="16">
        <f>Table1[[#This Row],[QUANTITA'']]*Table1[[#This Row],[PREZZO UNITARIO]]</f>
        <v>0</v>
      </c>
      <c r="H2100" s="17">
        <f>Table1[[#This Row],[TOTALE]]*22%</f>
        <v>0</v>
      </c>
      <c r="K2100" s="2"/>
      <c r="L2100" s="2"/>
      <c r="M2100" s="2"/>
      <c r="N2100" s="2"/>
    </row>
    <row r="2101" spans="1:14" ht="14.25" customHeight="1">
      <c r="A2101" s="13" t="s">
        <v>963</v>
      </c>
      <c r="B2101" s="14" t="s">
        <v>8</v>
      </c>
      <c r="C2101" s="14" t="s">
        <v>1400</v>
      </c>
      <c r="D2101" s="14"/>
      <c r="E2101" s="15">
        <v>20</v>
      </c>
      <c r="F2101" s="16">
        <v>33</v>
      </c>
      <c r="G2101" s="16">
        <f>Table1[[#This Row],[QUANTITA'']]*Table1[[#This Row],[PREZZO UNITARIO]]</f>
        <v>660</v>
      </c>
      <c r="H2101" s="17">
        <f>Table1[[#This Row],[TOTALE]]*22%</f>
        <v>145.19999999999999</v>
      </c>
      <c r="K2101" s="2"/>
      <c r="L2101" s="2"/>
      <c r="M2101" s="2"/>
      <c r="N2101" s="2"/>
    </row>
    <row r="2102" spans="1:14" ht="14.25" customHeight="1">
      <c r="A2102" s="13" t="s">
        <v>963</v>
      </c>
      <c r="B2102" s="14" t="s">
        <v>8</v>
      </c>
      <c r="C2102" s="14" t="s">
        <v>1400</v>
      </c>
      <c r="D2102" s="14"/>
      <c r="E2102" s="15">
        <v>10</v>
      </c>
      <c r="F2102" s="16">
        <v>33</v>
      </c>
      <c r="G2102" s="16">
        <f>Table1[[#This Row],[QUANTITA'']]*Table1[[#This Row],[PREZZO UNITARIO]]</f>
        <v>330</v>
      </c>
      <c r="H2102" s="17">
        <f>Table1[[#This Row],[TOTALE]]*22%</f>
        <v>72.599999999999994</v>
      </c>
      <c r="K2102" s="2"/>
      <c r="L2102" s="2"/>
      <c r="M2102" s="2"/>
      <c r="N2102" s="2"/>
    </row>
    <row r="2103" spans="1:14" ht="14.25" customHeight="1">
      <c r="A2103" s="13" t="s">
        <v>963</v>
      </c>
      <c r="B2103" s="14" t="s">
        <v>8</v>
      </c>
      <c r="C2103" s="14" t="s">
        <v>1400</v>
      </c>
      <c r="D2103" s="14" t="s">
        <v>10</v>
      </c>
      <c r="E2103" s="15">
        <v>0</v>
      </c>
      <c r="F2103" s="16">
        <v>29</v>
      </c>
      <c r="G2103" s="16">
        <f>Table1[[#This Row],[QUANTITA'']]*Table1[[#This Row],[PREZZO UNITARIO]]</f>
        <v>0</v>
      </c>
      <c r="H2103" s="17">
        <f>Table1[[#This Row],[TOTALE]]*22%</f>
        <v>0</v>
      </c>
      <c r="K2103" s="2"/>
      <c r="L2103" s="2"/>
      <c r="M2103" s="2"/>
      <c r="N2103" s="2"/>
    </row>
    <row r="2104" spans="1:14" ht="14.25" customHeight="1">
      <c r="A2104" s="13" t="s">
        <v>964</v>
      </c>
      <c r="B2104" s="14" t="s">
        <v>8</v>
      </c>
      <c r="C2104" s="14" t="s">
        <v>1399</v>
      </c>
      <c r="D2104" s="14" t="s">
        <v>10</v>
      </c>
      <c r="E2104" s="15">
        <v>0</v>
      </c>
      <c r="F2104" s="16">
        <v>29</v>
      </c>
      <c r="G2104" s="16">
        <f>Table1[[#This Row],[QUANTITA'']]*Table1[[#This Row],[PREZZO UNITARIO]]</f>
        <v>0</v>
      </c>
      <c r="H2104" s="17">
        <f>Table1[[#This Row],[TOTALE]]*22%</f>
        <v>0</v>
      </c>
      <c r="K2104" s="2"/>
      <c r="L2104" s="2"/>
      <c r="M2104" s="2"/>
      <c r="N2104" s="2"/>
    </row>
    <row r="2105" spans="1:14" ht="14.25" customHeight="1">
      <c r="A2105" s="13" t="s">
        <v>964</v>
      </c>
      <c r="B2105" s="14" t="s">
        <v>8</v>
      </c>
      <c r="C2105" s="14" t="s">
        <v>1399</v>
      </c>
      <c r="D2105" s="14"/>
      <c r="E2105" s="15">
        <v>20</v>
      </c>
      <c r="F2105" s="16">
        <v>33</v>
      </c>
      <c r="G2105" s="16">
        <f>Table1[[#This Row],[QUANTITA'']]*Table1[[#This Row],[PREZZO UNITARIO]]</f>
        <v>660</v>
      </c>
      <c r="H2105" s="17">
        <f>Table1[[#This Row],[TOTALE]]*22%</f>
        <v>145.19999999999999</v>
      </c>
      <c r="K2105" s="2"/>
      <c r="L2105" s="2"/>
      <c r="M2105" s="2"/>
      <c r="N2105" s="2"/>
    </row>
    <row r="2106" spans="1:14" ht="14.25" customHeight="1">
      <c r="A2106" s="13" t="s">
        <v>966</v>
      </c>
      <c r="B2106" s="14" t="s">
        <v>8</v>
      </c>
      <c r="C2106" s="14" t="s">
        <v>1391</v>
      </c>
      <c r="D2106" s="14"/>
      <c r="E2106" s="15">
        <v>20</v>
      </c>
      <c r="F2106" s="16">
        <v>37</v>
      </c>
      <c r="G2106" s="16">
        <f>Table1[[#This Row],[QUANTITA'']]*Table1[[#This Row],[PREZZO UNITARIO]]</f>
        <v>740</v>
      </c>
      <c r="H2106" s="17">
        <f>Table1[[#This Row],[TOTALE]]*22%</f>
        <v>162.80000000000001</v>
      </c>
      <c r="K2106" s="2"/>
      <c r="L2106" s="2"/>
      <c r="M2106" s="2"/>
      <c r="N2106" s="2"/>
    </row>
    <row r="2107" spans="1:14" ht="14.25" customHeight="1">
      <c r="A2107" s="13" t="s">
        <v>967</v>
      </c>
      <c r="B2107" s="14" t="s">
        <v>8</v>
      </c>
      <c r="C2107" s="14" t="s">
        <v>1399</v>
      </c>
      <c r="D2107" s="14" t="s">
        <v>10</v>
      </c>
      <c r="E2107" s="15">
        <v>0</v>
      </c>
      <c r="F2107" s="16">
        <v>24</v>
      </c>
      <c r="G2107" s="16">
        <f>Table1[[#This Row],[QUANTITA'']]*Table1[[#This Row],[PREZZO UNITARIO]]</f>
        <v>0</v>
      </c>
      <c r="H2107" s="17">
        <f>Table1[[#This Row],[TOTALE]]*22%</f>
        <v>0</v>
      </c>
      <c r="K2107" s="2"/>
      <c r="L2107" s="2"/>
      <c r="M2107" s="2"/>
      <c r="N2107" s="2"/>
    </row>
    <row r="2108" spans="1:14" ht="14.25" customHeight="1">
      <c r="A2108" s="13" t="s">
        <v>967</v>
      </c>
      <c r="B2108" s="14" t="s">
        <v>8</v>
      </c>
      <c r="C2108" s="14" t="s">
        <v>1399</v>
      </c>
      <c r="D2108" s="14"/>
      <c r="E2108" s="15">
        <v>20</v>
      </c>
      <c r="F2108" s="16">
        <v>13</v>
      </c>
      <c r="G2108" s="16">
        <f>Table1[[#This Row],[QUANTITA'']]*Table1[[#This Row],[PREZZO UNITARIO]]</f>
        <v>260</v>
      </c>
      <c r="H2108" s="17">
        <f>Table1[[#This Row],[TOTALE]]*22%</f>
        <v>57.2</v>
      </c>
      <c r="K2108" s="2"/>
      <c r="L2108" s="2"/>
      <c r="M2108" s="2"/>
      <c r="N2108" s="2"/>
    </row>
    <row r="2109" spans="1:14" ht="14.25" customHeight="1">
      <c r="A2109" s="13" t="s">
        <v>967</v>
      </c>
      <c r="B2109" s="14" t="s">
        <v>8</v>
      </c>
      <c r="C2109" s="14" t="s">
        <v>1399</v>
      </c>
      <c r="D2109" s="14"/>
      <c r="E2109" s="15">
        <v>10</v>
      </c>
      <c r="F2109" s="16">
        <v>37</v>
      </c>
      <c r="G2109" s="16">
        <f>Table1[[#This Row],[QUANTITA'']]*Table1[[#This Row],[PREZZO UNITARIO]]</f>
        <v>370</v>
      </c>
      <c r="H2109" s="17">
        <f>Table1[[#This Row],[TOTALE]]*22%</f>
        <v>81.400000000000006</v>
      </c>
      <c r="K2109" s="2"/>
      <c r="L2109" s="2"/>
      <c r="M2109" s="2"/>
      <c r="N2109" s="2"/>
    </row>
    <row r="2110" spans="1:14" ht="14.25" customHeight="1">
      <c r="A2110" s="13" t="s">
        <v>967</v>
      </c>
      <c r="B2110" s="14" t="s">
        <v>8</v>
      </c>
      <c r="C2110" s="14" t="s">
        <v>1399</v>
      </c>
      <c r="D2110" s="14"/>
      <c r="E2110" s="15">
        <v>20</v>
      </c>
      <c r="F2110" s="16">
        <v>34</v>
      </c>
      <c r="G2110" s="16">
        <f>Table1[[#This Row],[QUANTITA'']]*Table1[[#This Row],[PREZZO UNITARIO]]</f>
        <v>680</v>
      </c>
      <c r="H2110" s="17">
        <f>Table1[[#This Row],[TOTALE]]*22%</f>
        <v>149.6</v>
      </c>
      <c r="K2110" s="2"/>
      <c r="L2110" s="2"/>
      <c r="M2110" s="2"/>
      <c r="N2110" s="2"/>
    </row>
    <row r="2111" spans="1:14" ht="14.25" customHeight="1">
      <c r="A2111" s="13" t="s">
        <v>968</v>
      </c>
      <c r="B2111" s="14" t="s">
        <v>8</v>
      </c>
      <c r="C2111" s="14" t="s">
        <v>1391</v>
      </c>
      <c r="D2111" s="14"/>
      <c r="E2111" s="15">
        <v>10</v>
      </c>
      <c r="F2111" s="16">
        <v>18</v>
      </c>
      <c r="G2111" s="16">
        <f>Table1[[#This Row],[QUANTITA'']]*Table1[[#This Row],[PREZZO UNITARIO]]</f>
        <v>180</v>
      </c>
      <c r="H2111" s="17">
        <f>Table1[[#This Row],[TOTALE]]*22%</f>
        <v>39.6</v>
      </c>
      <c r="K2111" s="2"/>
      <c r="L2111" s="2"/>
      <c r="M2111" s="2"/>
      <c r="N2111" s="2"/>
    </row>
    <row r="2112" spans="1:14" ht="14.25" customHeight="1">
      <c r="A2112" s="13" t="s">
        <v>969</v>
      </c>
      <c r="B2112" s="14" t="s">
        <v>8</v>
      </c>
      <c r="C2112" s="14" t="s">
        <v>1403</v>
      </c>
      <c r="D2112" s="14" t="s">
        <v>10</v>
      </c>
      <c r="E2112" s="15">
        <v>0</v>
      </c>
      <c r="F2112" s="16">
        <v>33</v>
      </c>
      <c r="G2112" s="16">
        <f>Table1[[#This Row],[QUANTITA'']]*Table1[[#This Row],[PREZZO UNITARIO]]</f>
        <v>0</v>
      </c>
      <c r="H2112" s="17">
        <f>Table1[[#This Row],[TOTALE]]*22%</f>
        <v>0</v>
      </c>
      <c r="K2112" s="2"/>
      <c r="L2112" s="2"/>
      <c r="M2112" s="2"/>
      <c r="N2112" s="2"/>
    </row>
    <row r="2113" spans="1:14" ht="14.25" customHeight="1">
      <c r="A2113" s="13" t="s">
        <v>970</v>
      </c>
      <c r="B2113" s="14" t="s">
        <v>8</v>
      </c>
      <c r="C2113" s="14" t="s">
        <v>1393</v>
      </c>
      <c r="D2113" s="14"/>
      <c r="E2113" s="15">
        <v>20</v>
      </c>
      <c r="F2113" s="16">
        <v>23</v>
      </c>
      <c r="G2113" s="16">
        <f>Table1[[#This Row],[QUANTITA'']]*Table1[[#This Row],[PREZZO UNITARIO]]</f>
        <v>460</v>
      </c>
      <c r="H2113" s="17">
        <f>Table1[[#This Row],[TOTALE]]*22%</f>
        <v>101.2</v>
      </c>
      <c r="K2113" s="2"/>
      <c r="L2113" s="2"/>
      <c r="M2113" s="2"/>
      <c r="N2113" s="2"/>
    </row>
    <row r="2114" spans="1:14" ht="14.25" customHeight="1">
      <c r="A2114" s="13" t="s">
        <v>970</v>
      </c>
      <c r="B2114" s="14" t="s">
        <v>8</v>
      </c>
      <c r="C2114" s="14" t="s">
        <v>1393</v>
      </c>
      <c r="D2114" s="14" t="s">
        <v>10</v>
      </c>
      <c r="E2114" s="15">
        <v>0</v>
      </c>
      <c r="F2114" s="16">
        <v>40</v>
      </c>
      <c r="G2114" s="16">
        <f>Table1[[#This Row],[QUANTITA'']]*Table1[[#This Row],[PREZZO UNITARIO]]</f>
        <v>0</v>
      </c>
      <c r="H2114" s="17">
        <f>Table1[[#This Row],[TOTALE]]*22%</f>
        <v>0</v>
      </c>
      <c r="K2114" s="2"/>
      <c r="L2114" s="2"/>
      <c r="M2114" s="2"/>
      <c r="N2114" s="2"/>
    </row>
    <row r="2115" spans="1:14" ht="14.25" customHeight="1">
      <c r="A2115" s="13" t="s">
        <v>970</v>
      </c>
      <c r="B2115" s="14" t="s">
        <v>8</v>
      </c>
      <c r="C2115" s="14" t="s">
        <v>1393</v>
      </c>
      <c r="D2115" s="14"/>
      <c r="E2115" s="15">
        <v>10</v>
      </c>
      <c r="F2115" s="16">
        <v>11</v>
      </c>
      <c r="G2115" s="16">
        <f>Table1[[#This Row],[QUANTITA'']]*Table1[[#This Row],[PREZZO UNITARIO]]</f>
        <v>110</v>
      </c>
      <c r="H2115" s="17">
        <f>Table1[[#This Row],[TOTALE]]*22%</f>
        <v>24.2</v>
      </c>
      <c r="K2115" s="2"/>
      <c r="L2115" s="2"/>
      <c r="M2115" s="2"/>
      <c r="N2115" s="2"/>
    </row>
    <row r="2116" spans="1:14" ht="14.25" customHeight="1">
      <c r="A2116" s="13" t="s">
        <v>971</v>
      </c>
      <c r="B2116" s="14" t="s">
        <v>8</v>
      </c>
      <c r="C2116" s="14" t="s">
        <v>1391</v>
      </c>
      <c r="D2116" s="14" t="s">
        <v>10</v>
      </c>
      <c r="E2116" s="15">
        <v>0</v>
      </c>
      <c r="F2116" s="16">
        <v>33</v>
      </c>
      <c r="G2116" s="16">
        <f>Table1[[#This Row],[QUANTITA'']]*Table1[[#This Row],[PREZZO UNITARIO]]</f>
        <v>0</v>
      </c>
      <c r="H2116" s="17">
        <f>Table1[[#This Row],[TOTALE]]*22%</f>
        <v>0</v>
      </c>
      <c r="K2116" s="2"/>
      <c r="L2116" s="2"/>
      <c r="M2116" s="2"/>
      <c r="N2116" s="2"/>
    </row>
    <row r="2117" spans="1:14" ht="14.25" customHeight="1">
      <c r="A2117" s="13" t="s">
        <v>971</v>
      </c>
      <c r="B2117" s="14" t="s">
        <v>8</v>
      </c>
      <c r="C2117" s="14" t="s">
        <v>1391</v>
      </c>
      <c r="D2117" s="14"/>
      <c r="E2117" s="15">
        <v>10</v>
      </c>
      <c r="F2117" s="16">
        <v>13</v>
      </c>
      <c r="G2117" s="16">
        <f>Table1[[#This Row],[QUANTITA'']]*Table1[[#This Row],[PREZZO UNITARIO]]</f>
        <v>130</v>
      </c>
      <c r="H2117" s="17">
        <f>Table1[[#This Row],[TOTALE]]*22%</f>
        <v>28.6</v>
      </c>
      <c r="K2117" s="2"/>
      <c r="L2117" s="2"/>
      <c r="M2117" s="2"/>
      <c r="N2117" s="2"/>
    </row>
    <row r="2118" spans="1:14" ht="14.25" customHeight="1">
      <c r="A2118" s="13" t="s">
        <v>972</v>
      </c>
      <c r="B2118" s="14" t="s">
        <v>8</v>
      </c>
      <c r="C2118" s="14" t="s">
        <v>1393</v>
      </c>
      <c r="D2118" s="14"/>
      <c r="E2118" s="15">
        <v>20</v>
      </c>
      <c r="F2118" s="16">
        <v>24</v>
      </c>
      <c r="G2118" s="16">
        <f>Table1[[#This Row],[QUANTITA'']]*Table1[[#This Row],[PREZZO UNITARIO]]</f>
        <v>480</v>
      </c>
      <c r="H2118" s="17">
        <f>Table1[[#This Row],[TOTALE]]*22%</f>
        <v>105.6</v>
      </c>
      <c r="K2118" s="2"/>
      <c r="L2118" s="2"/>
      <c r="M2118" s="2"/>
      <c r="N2118" s="2"/>
    </row>
    <row r="2119" spans="1:14" ht="14.25" customHeight="1">
      <c r="A2119" s="13" t="s">
        <v>972</v>
      </c>
      <c r="B2119" s="14" t="s">
        <v>8</v>
      </c>
      <c r="C2119" s="14" t="s">
        <v>1393</v>
      </c>
      <c r="D2119" s="14" t="s">
        <v>10</v>
      </c>
      <c r="E2119" s="15">
        <v>0</v>
      </c>
      <c r="F2119" s="16">
        <v>14</v>
      </c>
      <c r="G2119" s="16">
        <f>Table1[[#This Row],[QUANTITA'']]*Table1[[#This Row],[PREZZO UNITARIO]]</f>
        <v>0</v>
      </c>
      <c r="H2119" s="17">
        <f>Table1[[#This Row],[TOTALE]]*22%</f>
        <v>0</v>
      </c>
      <c r="K2119" s="2"/>
      <c r="L2119" s="2"/>
      <c r="M2119" s="2"/>
      <c r="N2119" s="2"/>
    </row>
    <row r="2120" spans="1:14" ht="14.25" customHeight="1">
      <c r="A2120" s="13" t="s">
        <v>973</v>
      </c>
      <c r="B2120" s="14" t="s">
        <v>8</v>
      </c>
      <c r="C2120" s="14" t="s">
        <v>1398</v>
      </c>
      <c r="D2120" s="14"/>
      <c r="E2120" s="15">
        <v>20</v>
      </c>
      <c r="F2120" s="16">
        <v>26</v>
      </c>
      <c r="G2120" s="16">
        <f>Table1[[#This Row],[QUANTITA'']]*Table1[[#This Row],[PREZZO UNITARIO]]</f>
        <v>520</v>
      </c>
      <c r="H2120" s="17">
        <f>Table1[[#This Row],[TOTALE]]*22%</f>
        <v>114.4</v>
      </c>
      <c r="K2120" s="2"/>
      <c r="L2120" s="2"/>
      <c r="M2120" s="2"/>
      <c r="N2120" s="2"/>
    </row>
    <row r="2121" spans="1:14" ht="14.25" customHeight="1">
      <c r="A2121" s="13" t="s">
        <v>973</v>
      </c>
      <c r="B2121" s="14" t="s">
        <v>8</v>
      </c>
      <c r="C2121" s="14" t="s">
        <v>1398</v>
      </c>
      <c r="D2121" s="14"/>
      <c r="E2121" s="15">
        <v>10</v>
      </c>
      <c r="F2121" s="16">
        <v>20</v>
      </c>
      <c r="G2121" s="16">
        <f>Table1[[#This Row],[QUANTITA'']]*Table1[[#This Row],[PREZZO UNITARIO]]</f>
        <v>200</v>
      </c>
      <c r="H2121" s="17">
        <f>Table1[[#This Row],[TOTALE]]*22%</f>
        <v>44</v>
      </c>
      <c r="K2121" s="2"/>
      <c r="L2121" s="2"/>
      <c r="M2121" s="2"/>
      <c r="N2121" s="2"/>
    </row>
    <row r="2122" spans="1:14" ht="14.25" customHeight="1">
      <c r="A2122" s="13" t="s">
        <v>973</v>
      </c>
      <c r="B2122" s="14" t="s">
        <v>8</v>
      </c>
      <c r="C2122" s="14" t="s">
        <v>1398</v>
      </c>
      <c r="D2122" s="14" t="s">
        <v>10</v>
      </c>
      <c r="E2122" s="15">
        <v>0</v>
      </c>
      <c r="F2122" s="16">
        <v>32</v>
      </c>
      <c r="G2122" s="16">
        <f>Table1[[#This Row],[QUANTITA'']]*Table1[[#This Row],[PREZZO UNITARIO]]</f>
        <v>0</v>
      </c>
      <c r="H2122" s="17">
        <f>Table1[[#This Row],[TOTALE]]*22%</f>
        <v>0</v>
      </c>
      <c r="K2122" s="2"/>
      <c r="L2122" s="2"/>
      <c r="M2122" s="2"/>
      <c r="N2122" s="2"/>
    </row>
    <row r="2123" spans="1:14" ht="14.25" customHeight="1">
      <c r="A2123" s="13" t="s">
        <v>973</v>
      </c>
      <c r="B2123" s="14" t="s">
        <v>8</v>
      </c>
      <c r="C2123" s="14" t="s">
        <v>1398</v>
      </c>
      <c r="D2123" s="14"/>
      <c r="E2123" s="15">
        <v>20</v>
      </c>
      <c r="F2123" s="16">
        <v>11</v>
      </c>
      <c r="G2123" s="16">
        <f>Table1[[#This Row],[QUANTITA'']]*Table1[[#This Row],[PREZZO UNITARIO]]</f>
        <v>220</v>
      </c>
      <c r="H2123" s="17">
        <f>Table1[[#This Row],[TOTALE]]*22%</f>
        <v>48.4</v>
      </c>
      <c r="K2123" s="2"/>
      <c r="L2123" s="2"/>
      <c r="M2123" s="2"/>
      <c r="N2123" s="2"/>
    </row>
    <row r="2124" spans="1:14" ht="14.25" customHeight="1">
      <c r="A2124" s="13" t="s">
        <v>974</v>
      </c>
      <c r="B2124" s="14" t="s">
        <v>8</v>
      </c>
      <c r="C2124" s="14" t="s">
        <v>1393</v>
      </c>
      <c r="D2124" s="14" t="s">
        <v>10</v>
      </c>
      <c r="E2124" s="15">
        <v>0</v>
      </c>
      <c r="F2124" s="16">
        <v>17</v>
      </c>
      <c r="G2124" s="16">
        <f>Table1[[#This Row],[QUANTITA'']]*Table1[[#This Row],[PREZZO UNITARIO]]</f>
        <v>0</v>
      </c>
      <c r="H2124" s="17">
        <f>Table1[[#This Row],[TOTALE]]*22%</f>
        <v>0</v>
      </c>
      <c r="K2124" s="2"/>
      <c r="L2124" s="2"/>
      <c r="M2124" s="2"/>
      <c r="N2124" s="2"/>
    </row>
    <row r="2125" spans="1:14" ht="14.25" customHeight="1">
      <c r="A2125" s="13" t="s">
        <v>975</v>
      </c>
      <c r="B2125" s="14" t="s">
        <v>8</v>
      </c>
      <c r="C2125" s="14" t="s">
        <v>1393</v>
      </c>
      <c r="D2125" s="14"/>
      <c r="E2125" s="15">
        <v>20</v>
      </c>
      <c r="F2125" s="16">
        <v>23</v>
      </c>
      <c r="G2125" s="16">
        <f>Table1[[#This Row],[QUANTITA'']]*Table1[[#This Row],[PREZZO UNITARIO]]</f>
        <v>460</v>
      </c>
      <c r="H2125" s="17">
        <f>Table1[[#This Row],[TOTALE]]*22%</f>
        <v>101.2</v>
      </c>
      <c r="K2125" s="2"/>
      <c r="L2125" s="2"/>
      <c r="M2125" s="2"/>
      <c r="N2125" s="2"/>
    </row>
    <row r="2126" spans="1:14" ht="14.25" customHeight="1">
      <c r="A2126" s="13" t="s">
        <v>975</v>
      </c>
      <c r="B2126" s="14" t="s">
        <v>8</v>
      </c>
      <c r="C2126" s="14" t="s">
        <v>1393</v>
      </c>
      <c r="D2126" s="14" t="s">
        <v>10</v>
      </c>
      <c r="E2126" s="15">
        <v>0</v>
      </c>
      <c r="F2126" s="16">
        <v>26</v>
      </c>
      <c r="G2126" s="16">
        <f>Table1[[#This Row],[QUANTITA'']]*Table1[[#This Row],[PREZZO UNITARIO]]</f>
        <v>0</v>
      </c>
      <c r="H2126" s="17">
        <f>Table1[[#This Row],[TOTALE]]*22%</f>
        <v>0</v>
      </c>
      <c r="K2126" s="2"/>
      <c r="L2126" s="2"/>
      <c r="M2126" s="2"/>
      <c r="N2126" s="2"/>
    </row>
    <row r="2127" spans="1:14" ht="14.25" customHeight="1">
      <c r="A2127" s="13" t="s">
        <v>976</v>
      </c>
      <c r="B2127" s="14" t="s">
        <v>8</v>
      </c>
      <c r="C2127" s="14" t="s">
        <v>1398</v>
      </c>
      <c r="D2127" s="14"/>
      <c r="E2127" s="15">
        <v>10</v>
      </c>
      <c r="F2127" s="16">
        <v>32</v>
      </c>
      <c r="G2127" s="16">
        <f>Table1[[#This Row],[QUANTITA'']]*Table1[[#This Row],[PREZZO UNITARIO]]</f>
        <v>320</v>
      </c>
      <c r="H2127" s="17">
        <f>Table1[[#This Row],[TOTALE]]*22%</f>
        <v>70.400000000000006</v>
      </c>
      <c r="K2127" s="2"/>
      <c r="L2127" s="2"/>
      <c r="M2127" s="2"/>
      <c r="N2127" s="2"/>
    </row>
    <row r="2128" spans="1:14" ht="14.25" customHeight="1">
      <c r="A2128" s="13" t="s">
        <v>976</v>
      </c>
      <c r="B2128" s="14" t="s">
        <v>8</v>
      </c>
      <c r="C2128" s="14" t="s">
        <v>1398</v>
      </c>
      <c r="D2128" s="14" t="s">
        <v>10</v>
      </c>
      <c r="E2128" s="15">
        <v>0</v>
      </c>
      <c r="F2128" s="16">
        <v>15</v>
      </c>
      <c r="G2128" s="16">
        <f>Table1[[#This Row],[QUANTITA'']]*Table1[[#This Row],[PREZZO UNITARIO]]</f>
        <v>0</v>
      </c>
      <c r="H2128" s="17">
        <f>Table1[[#This Row],[TOTALE]]*22%</f>
        <v>0</v>
      </c>
      <c r="K2128" s="2"/>
      <c r="L2128" s="2"/>
      <c r="M2128" s="2"/>
      <c r="N2128" s="2"/>
    </row>
    <row r="2129" spans="1:14" ht="14.25" customHeight="1">
      <c r="A2129" s="13" t="s">
        <v>977</v>
      </c>
      <c r="B2129" s="14" t="s">
        <v>8</v>
      </c>
      <c r="C2129" s="14" t="s">
        <v>70</v>
      </c>
      <c r="D2129" s="14" t="s">
        <v>10</v>
      </c>
      <c r="E2129" s="15">
        <v>0</v>
      </c>
      <c r="F2129" s="16">
        <v>16</v>
      </c>
      <c r="G2129" s="16">
        <f>Table1[[#This Row],[QUANTITA'']]*Table1[[#This Row],[PREZZO UNITARIO]]</f>
        <v>0</v>
      </c>
      <c r="H2129" s="17">
        <f>Table1[[#This Row],[TOTALE]]*22%</f>
        <v>0</v>
      </c>
      <c r="K2129" s="2"/>
      <c r="L2129" s="2"/>
      <c r="M2129" s="2"/>
      <c r="N2129" s="2"/>
    </row>
    <row r="2130" spans="1:14" ht="14.25" customHeight="1">
      <c r="A2130" s="13" t="s">
        <v>978</v>
      </c>
      <c r="B2130" s="14" t="s">
        <v>8</v>
      </c>
      <c r="C2130" s="14" t="s">
        <v>1391</v>
      </c>
      <c r="D2130" s="14"/>
      <c r="E2130" s="15">
        <v>10</v>
      </c>
      <c r="F2130" s="16">
        <v>16</v>
      </c>
      <c r="G2130" s="16">
        <f>Table1[[#This Row],[QUANTITA'']]*Table1[[#This Row],[PREZZO UNITARIO]]</f>
        <v>160</v>
      </c>
      <c r="H2130" s="17">
        <f>Table1[[#This Row],[TOTALE]]*22%</f>
        <v>35.200000000000003</v>
      </c>
      <c r="K2130" s="2"/>
      <c r="L2130" s="2"/>
      <c r="M2130" s="2"/>
      <c r="N2130" s="2"/>
    </row>
    <row r="2131" spans="1:14" ht="14.25" customHeight="1">
      <c r="A2131" s="13" t="s">
        <v>978</v>
      </c>
      <c r="B2131" s="14" t="s">
        <v>8</v>
      </c>
      <c r="C2131" s="14" t="s">
        <v>1391</v>
      </c>
      <c r="D2131" s="14" t="s">
        <v>10</v>
      </c>
      <c r="E2131" s="15">
        <v>0</v>
      </c>
      <c r="F2131" s="16">
        <v>37</v>
      </c>
      <c r="G2131" s="16">
        <f>Table1[[#This Row],[QUANTITA'']]*Table1[[#This Row],[PREZZO UNITARIO]]</f>
        <v>0</v>
      </c>
      <c r="H2131" s="17">
        <f>Table1[[#This Row],[TOTALE]]*22%</f>
        <v>0</v>
      </c>
      <c r="K2131" s="2"/>
      <c r="L2131" s="2"/>
      <c r="M2131" s="2"/>
      <c r="N2131" s="2"/>
    </row>
    <row r="2132" spans="1:14" ht="14.25" customHeight="1">
      <c r="A2132" s="13" t="s">
        <v>978</v>
      </c>
      <c r="B2132" s="14" t="s">
        <v>8</v>
      </c>
      <c r="C2132" s="14" t="s">
        <v>1391</v>
      </c>
      <c r="D2132" s="14"/>
      <c r="E2132" s="15">
        <v>20</v>
      </c>
      <c r="F2132" s="16">
        <v>13</v>
      </c>
      <c r="G2132" s="16">
        <f>Table1[[#This Row],[QUANTITA'']]*Table1[[#This Row],[PREZZO UNITARIO]]</f>
        <v>260</v>
      </c>
      <c r="H2132" s="17">
        <f>Table1[[#This Row],[TOTALE]]*22%</f>
        <v>57.2</v>
      </c>
      <c r="K2132" s="2"/>
      <c r="L2132" s="2"/>
      <c r="M2132" s="2"/>
      <c r="N2132" s="2"/>
    </row>
    <row r="2133" spans="1:14" ht="14.25" customHeight="1">
      <c r="A2133" s="13" t="s">
        <v>979</v>
      </c>
      <c r="B2133" s="14" t="s">
        <v>8</v>
      </c>
      <c r="C2133" s="14" t="s">
        <v>1398</v>
      </c>
      <c r="D2133" s="14"/>
      <c r="E2133" s="15">
        <v>20</v>
      </c>
      <c r="F2133" s="16">
        <v>30</v>
      </c>
      <c r="G2133" s="16">
        <f>Table1[[#This Row],[QUANTITA'']]*Table1[[#This Row],[PREZZO UNITARIO]]</f>
        <v>600</v>
      </c>
      <c r="H2133" s="17">
        <f>Table1[[#This Row],[TOTALE]]*22%</f>
        <v>132</v>
      </c>
      <c r="K2133" s="2"/>
      <c r="L2133" s="2"/>
      <c r="M2133" s="2"/>
      <c r="N2133" s="2"/>
    </row>
    <row r="2134" spans="1:14" ht="14.25" customHeight="1">
      <c r="A2134" s="13" t="s">
        <v>979</v>
      </c>
      <c r="B2134" s="14" t="s">
        <v>8</v>
      </c>
      <c r="C2134" s="14" t="s">
        <v>1398</v>
      </c>
      <c r="D2134" s="14" t="s">
        <v>10</v>
      </c>
      <c r="E2134" s="15">
        <v>0</v>
      </c>
      <c r="F2134" s="16">
        <v>10</v>
      </c>
      <c r="G2134" s="16">
        <f>Table1[[#This Row],[QUANTITA'']]*Table1[[#This Row],[PREZZO UNITARIO]]</f>
        <v>0</v>
      </c>
      <c r="H2134" s="17">
        <f>Table1[[#This Row],[TOTALE]]*22%</f>
        <v>0</v>
      </c>
      <c r="K2134" s="2"/>
      <c r="L2134" s="2"/>
      <c r="M2134" s="2"/>
      <c r="N2134" s="2"/>
    </row>
    <row r="2135" spans="1:14" ht="14.25" customHeight="1">
      <c r="A2135" s="13" t="s">
        <v>979</v>
      </c>
      <c r="B2135" s="14" t="s">
        <v>8</v>
      </c>
      <c r="C2135" s="14" t="s">
        <v>1398</v>
      </c>
      <c r="D2135" s="14"/>
      <c r="E2135" s="15">
        <v>10</v>
      </c>
      <c r="F2135" s="16">
        <v>20</v>
      </c>
      <c r="G2135" s="16">
        <f>Table1[[#This Row],[QUANTITA'']]*Table1[[#This Row],[PREZZO UNITARIO]]</f>
        <v>200</v>
      </c>
      <c r="H2135" s="17">
        <f>Table1[[#This Row],[TOTALE]]*22%</f>
        <v>44</v>
      </c>
      <c r="K2135" s="2"/>
      <c r="L2135" s="2"/>
      <c r="M2135" s="2"/>
      <c r="N2135" s="2"/>
    </row>
    <row r="2136" spans="1:14" ht="14.25" customHeight="1">
      <c r="A2136" s="13" t="s">
        <v>979</v>
      </c>
      <c r="B2136" s="14" t="s">
        <v>8</v>
      </c>
      <c r="C2136" s="14" t="s">
        <v>1398</v>
      </c>
      <c r="D2136" s="14"/>
      <c r="E2136" s="15">
        <v>20</v>
      </c>
      <c r="F2136" s="16">
        <v>25</v>
      </c>
      <c r="G2136" s="16">
        <f>Table1[[#This Row],[QUANTITA'']]*Table1[[#This Row],[PREZZO UNITARIO]]</f>
        <v>500</v>
      </c>
      <c r="H2136" s="17">
        <f>Table1[[#This Row],[TOTALE]]*22%</f>
        <v>110</v>
      </c>
      <c r="K2136" s="2"/>
      <c r="L2136" s="2"/>
      <c r="M2136" s="2"/>
      <c r="N2136" s="2"/>
    </row>
    <row r="2137" spans="1:14" ht="14.25" customHeight="1">
      <c r="A2137" s="13" t="s">
        <v>980</v>
      </c>
      <c r="B2137" s="14" t="s">
        <v>8</v>
      </c>
      <c r="C2137" s="14" t="s">
        <v>1398</v>
      </c>
      <c r="D2137" s="14"/>
      <c r="E2137" s="15">
        <v>20</v>
      </c>
      <c r="F2137" s="16">
        <v>36</v>
      </c>
      <c r="G2137" s="16">
        <f>Table1[[#This Row],[QUANTITA'']]*Table1[[#This Row],[PREZZO UNITARIO]]</f>
        <v>720</v>
      </c>
      <c r="H2137" s="17">
        <f>Table1[[#This Row],[TOTALE]]*22%</f>
        <v>158.4</v>
      </c>
      <c r="K2137" s="2"/>
      <c r="L2137" s="2"/>
      <c r="M2137" s="2"/>
      <c r="N2137" s="2"/>
    </row>
    <row r="2138" spans="1:14" ht="14.25" customHeight="1">
      <c r="A2138" s="13" t="s">
        <v>980</v>
      </c>
      <c r="B2138" s="14" t="s">
        <v>8</v>
      </c>
      <c r="C2138" s="14" t="s">
        <v>1398</v>
      </c>
      <c r="D2138" s="14"/>
      <c r="E2138" s="15">
        <v>10</v>
      </c>
      <c r="F2138" s="16">
        <v>20</v>
      </c>
      <c r="G2138" s="16">
        <f>Table1[[#This Row],[QUANTITA'']]*Table1[[#This Row],[PREZZO UNITARIO]]</f>
        <v>200</v>
      </c>
      <c r="H2138" s="17">
        <f>Table1[[#This Row],[TOTALE]]*22%</f>
        <v>44</v>
      </c>
      <c r="K2138" s="2"/>
      <c r="L2138" s="2"/>
      <c r="M2138" s="2"/>
      <c r="N2138" s="2"/>
    </row>
    <row r="2139" spans="1:14" ht="14.25" customHeight="1">
      <c r="A2139" s="13" t="s">
        <v>980</v>
      </c>
      <c r="B2139" s="14" t="s">
        <v>8</v>
      </c>
      <c r="C2139" s="14" t="s">
        <v>1398</v>
      </c>
      <c r="D2139" s="14" t="s">
        <v>10</v>
      </c>
      <c r="E2139" s="15">
        <v>0</v>
      </c>
      <c r="F2139" s="16">
        <v>19</v>
      </c>
      <c r="G2139" s="16">
        <f>Table1[[#This Row],[QUANTITA'']]*Table1[[#This Row],[PREZZO UNITARIO]]</f>
        <v>0</v>
      </c>
      <c r="H2139" s="17">
        <f>Table1[[#This Row],[TOTALE]]*22%</f>
        <v>0</v>
      </c>
      <c r="K2139" s="2"/>
      <c r="L2139" s="2"/>
      <c r="M2139" s="2"/>
      <c r="N2139" s="2"/>
    </row>
    <row r="2140" spans="1:14" ht="14.25" customHeight="1">
      <c r="A2140" s="13" t="s">
        <v>981</v>
      </c>
      <c r="B2140" s="14" t="s">
        <v>8</v>
      </c>
      <c r="C2140" s="14" t="s">
        <v>1391</v>
      </c>
      <c r="D2140" s="14"/>
      <c r="E2140" s="15">
        <v>10</v>
      </c>
      <c r="F2140" s="16">
        <v>23</v>
      </c>
      <c r="G2140" s="16">
        <f>Table1[[#This Row],[QUANTITA'']]*Table1[[#This Row],[PREZZO UNITARIO]]</f>
        <v>230</v>
      </c>
      <c r="H2140" s="17">
        <f>Table1[[#This Row],[TOTALE]]*22%</f>
        <v>50.6</v>
      </c>
      <c r="K2140" s="2"/>
      <c r="L2140" s="2"/>
      <c r="M2140" s="2"/>
      <c r="N2140" s="2"/>
    </row>
    <row r="2141" spans="1:14" ht="14.25" customHeight="1">
      <c r="A2141" s="13" t="s">
        <v>981</v>
      </c>
      <c r="B2141" s="14" t="s">
        <v>8</v>
      </c>
      <c r="C2141" s="14" t="s">
        <v>1391</v>
      </c>
      <c r="D2141" s="14" t="s">
        <v>10</v>
      </c>
      <c r="E2141" s="15">
        <v>0</v>
      </c>
      <c r="F2141" s="16">
        <v>10</v>
      </c>
      <c r="G2141" s="16">
        <f>Table1[[#This Row],[QUANTITA'']]*Table1[[#This Row],[PREZZO UNITARIO]]</f>
        <v>0</v>
      </c>
      <c r="H2141" s="17">
        <f>Table1[[#This Row],[TOTALE]]*22%</f>
        <v>0</v>
      </c>
      <c r="K2141" s="2"/>
      <c r="L2141" s="2"/>
      <c r="M2141" s="2"/>
      <c r="N2141" s="2"/>
    </row>
    <row r="2142" spans="1:14" ht="14.25" customHeight="1">
      <c r="A2142" s="13" t="s">
        <v>981</v>
      </c>
      <c r="B2142" s="14" t="s">
        <v>8</v>
      </c>
      <c r="C2142" s="14" t="s">
        <v>1391</v>
      </c>
      <c r="D2142" s="14"/>
      <c r="E2142" s="15">
        <v>20</v>
      </c>
      <c r="F2142" s="16">
        <v>21</v>
      </c>
      <c r="G2142" s="16">
        <f>Table1[[#This Row],[QUANTITA'']]*Table1[[#This Row],[PREZZO UNITARIO]]</f>
        <v>420</v>
      </c>
      <c r="H2142" s="17">
        <f>Table1[[#This Row],[TOTALE]]*22%</f>
        <v>92.4</v>
      </c>
      <c r="K2142" s="2"/>
      <c r="L2142" s="2"/>
      <c r="M2142" s="2"/>
      <c r="N2142" s="2"/>
    </row>
    <row r="2143" spans="1:14" ht="14.25" customHeight="1">
      <c r="A2143" s="13" t="s">
        <v>982</v>
      </c>
      <c r="B2143" s="14" t="s">
        <v>8</v>
      </c>
      <c r="C2143" s="14" t="s">
        <v>1403</v>
      </c>
      <c r="D2143" s="14" t="s">
        <v>10</v>
      </c>
      <c r="E2143" s="15">
        <v>0</v>
      </c>
      <c r="F2143" s="16">
        <v>28</v>
      </c>
      <c r="G2143" s="16">
        <f>Table1[[#This Row],[QUANTITA'']]*Table1[[#This Row],[PREZZO UNITARIO]]</f>
        <v>0</v>
      </c>
      <c r="H2143" s="17">
        <f>Table1[[#This Row],[TOTALE]]*22%</f>
        <v>0</v>
      </c>
      <c r="K2143" s="2"/>
      <c r="L2143" s="2"/>
      <c r="M2143" s="2"/>
      <c r="N2143" s="2"/>
    </row>
    <row r="2144" spans="1:14" ht="14.25" customHeight="1">
      <c r="A2144" s="13" t="s">
        <v>982</v>
      </c>
      <c r="B2144" s="14" t="s">
        <v>8</v>
      </c>
      <c r="C2144" s="14" t="s">
        <v>1403</v>
      </c>
      <c r="D2144" s="14"/>
      <c r="E2144" s="15">
        <v>10</v>
      </c>
      <c r="F2144" s="16">
        <v>33</v>
      </c>
      <c r="G2144" s="16">
        <f>Table1[[#This Row],[QUANTITA'']]*Table1[[#This Row],[PREZZO UNITARIO]]</f>
        <v>330</v>
      </c>
      <c r="H2144" s="17">
        <f>Table1[[#This Row],[TOTALE]]*22%</f>
        <v>72.599999999999994</v>
      </c>
      <c r="K2144" s="2"/>
      <c r="L2144" s="2"/>
      <c r="M2144" s="2"/>
      <c r="N2144" s="2"/>
    </row>
    <row r="2145" spans="1:14" ht="14.25" customHeight="1">
      <c r="A2145" s="13" t="s">
        <v>983</v>
      </c>
      <c r="B2145" s="14" t="s">
        <v>8</v>
      </c>
      <c r="C2145" s="14" t="s">
        <v>70</v>
      </c>
      <c r="D2145" s="14" t="s">
        <v>10</v>
      </c>
      <c r="E2145" s="15">
        <v>0</v>
      </c>
      <c r="F2145" s="16">
        <v>18</v>
      </c>
      <c r="G2145" s="16">
        <f>Table1[[#This Row],[QUANTITA'']]*Table1[[#This Row],[PREZZO UNITARIO]]</f>
        <v>0</v>
      </c>
      <c r="H2145" s="17">
        <f>Table1[[#This Row],[TOTALE]]*22%</f>
        <v>0</v>
      </c>
      <c r="K2145" s="2"/>
      <c r="L2145" s="2"/>
      <c r="M2145" s="2"/>
      <c r="N2145" s="2"/>
    </row>
    <row r="2146" spans="1:14" ht="14.25" customHeight="1">
      <c r="A2146" s="13" t="s">
        <v>984</v>
      </c>
      <c r="B2146" s="14" t="s">
        <v>8</v>
      </c>
      <c r="C2146" s="14" t="s">
        <v>1402</v>
      </c>
      <c r="D2146" s="14" t="s">
        <v>10</v>
      </c>
      <c r="E2146" s="15">
        <v>0</v>
      </c>
      <c r="F2146" s="16">
        <v>23</v>
      </c>
      <c r="G2146" s="16">
        <f>Table1[[#This Row],[QUANTITA'']]*Table1[[#This Row],[PREZZO UNITARIO]]</f>
        <v>0</v>
      </c>
      <c r="H2146" s="17">
        <f>Table1[[#This Row],[TOTALE]]*22%</f>
        <v>0</v>
      </c>
      <c r="K2146" s="2"/>
      <c r="L2146" s="2"/>
      <c r="M2146" s="2"/>
      <c r="N2146" s="2"/>
    </row>
    <row r="2147" spans="1:14" ht="14.25" customHeight="1">
      <c r="A2147" s="13" t="s">
        <v>984</v>
      </c>
      <c r="B2147" s="14" t="s">
        <v>8</v>
      </c>
      <c r="C2147" s="14" t="s">
        <v>1402</v>
      </c>
      <c r="D2147" s="14"/>
      <c r="E2147" s="15">
        <v>30</v>
      </c>
      <c r="F2147" s="16">
        <v>14</v>
      </c>
      <c r="G2147" s="16">
        <f>Table1[[#This Row],[QUANTITA'']]*Table1[[#This Row],[PREZZO UNITARIO]]</f>
        <v>420</v>
      </c>
      <c r="H2147" s="17">
        <f>Table1[[#This Row],[TOTALE]]*22%</f>
        <v>92.4</v>
      </c>
      <c r="K2147" s="2"/>
      <c r="L2147" s="2"/>
      <c r="M2147" s="2"/>
      <c r="N2147" s="2"/>
    </row>
    <row r="2148" spans="1:14" ht="14.25" customHeight="1">
      <c r="A2148" s="13" t="s">
        <v>984</v>
      </c>
      <c r="B2148" s="14" t="s">
        <v>8</v>
      </c>
      <c r="C2148" s="14" t="s">
        <v>1402</v>
      </c>
      <c r="D2148" s="14"/>
      <c r="E2148" s="15">
        <v>10</v>
      </c>
      <c r="F2148" s="16">
        <v>11</v>
      </c>
      <c r="G2148" s="16">
        <f>Table1[[#This Row],[QUANTITA'']]*Table1[[#This Row],[PREZZO UNITARIO]]</f>
        <v>110</v>
      </c>
      <c r="H2148" s="17">
        <f>Table1[[#This Row],[TOTALE]]*22%</f>
        <v>24.2</v>
      </c>
      <c r="K2148" s="2"/>
      <c r="L2148" s="2"/>
      <c r="M2148" s="2"/>
      <c r="N2148" s="2"/>
    </row>
    <row r="2149" spans="1:14" ht="14.25" customHeight="1">
      <c r="A2149" s="13" t="s">
        <v>985</v>
      </c>
      <c r="B2149" s="14" t="s">
        <v>8</v>
      </c>
      <c r="C2149" s="14" t="s">
        <v>1398</v>
      </c>
      <c r="D2149" s="14" t="s">
        <v>10</v>
      </c>
      <c r="E2149" s="15">
        <v>0</v>
      </c>
      <c r="F2149" s="16">
        <v>16</v>
      </c>
      <c r="G2149" s="16">
        <f>Table1[[#This Row],[QUANTITA'']]*Table1[[#This Row],[PREZZO UNITARIO]]</f>
        <v>0</v>
      </c>
      <c r="H2149" s="17">
        <f>Table1[[#This Row],[TOTALE]]*22%</f>
        <v>0</v>
      </c>
      <c r="K2149" s="2"/>
      <c r="L2149" s="2"/>
      <c r="M2149" s="2"/>
      <c r="N2149" s="2"/>
    </row>
    <row r="2150" spans="1:14" ht="14.25" customHeight="1">
      <c r="A2150" s="13" t="s">
        <v>986</v>
      </c>
      <c r="B2150" s="14" t="s">
        <v>8</v>
      </c>
      <c r="C2150" s="14" t="s">
        <v>1391</v>
      </c>
      <c r="D2150" s="14" t="s">
        <v>10</v>
      </c>
      <c r="E2150" s="15">
        <v>0</v>
      </c>
      <c r="F2150" s="16">
        <v>10</v>
      </c>
      <c r="G2150" s="16">
        <f>Table1[[#This Row],[QUANTITA'']]*Table1[[#This Row],[PREZZO UNITARIO]]</f>
        <v>0</v>
      </c>
      <c r="H2150" s="17">
        <f>Table1[[#This Row],[TOTALE]]*22%</f>
        <v>0</v>
      </c>
      <c r="K2150" s="2"/>
      <c r="L2150" s="2"/>
      <c r="M2150" s="2"/>
      <c r="N2150" s="2"/>
    </row>
    <row r="2151" spans="1:14" ht="14.25" customHeight="1">
      <c r="A2151" s="13" t="s">
        <v>986</v>
      </c>
      <c r="B2151" s="14" t="s">
        <v>8</v>
      </c>
      <c r="C2151" s="14" t="s">
        <v>1391</v>
      </c>
      <c r="D2151" s="14"/>
      <c r="E2151" s="15">
        <v>10</v>
      </c>
      <c r="F2151" s="16">
        <v>26</v>
      </c>
      <c r="G2151" s="16">
        <f>Table1[[#This Row],[QUANTITA'']]*Table1[[#This Row],[PREZZO UNITARIO]]</f>
        <v>260</v>
      </c>
      <c r="H2151" s="17">
        <f>Table1[[#This Row],[TOTALE]]*22%</f>
        <v>57.2</v>
      </c>
      <c r="K2151" s="2"/>
      <c r="L2151" s="2"/>
      <c r="M2151" s="2"/>
      <c r="N2151" s="2"/>
    </row>
    <row r="2152" spans="1:14" ht="14.25" customHeight="1">
      <c r="A2152" s="13" t="s">
        <v>986</v>
      </c>
      <c r="B2152" s="14" t="s">
        <v>8</v>
      </c>
      <c r="C2152" s="14" t="s">
        <v>1391</v>
      </c>
      <c r="D2152" s="14"/>
      <c r="E2152" s="15">
        <v>20</v>
      </c>
      <c r="F2152" s="16">
        <v>15</v>
      </c>
      <c r="G2152" s="16">
        <f>Table1[[#This Row],[QUANTITA'']]*Table1[[#This Row],[PREZZO UNITARIO]]</f>
        <v>300</v>
      </c>
      <c r="H2152" s="17">
        <f>Table1[[#This Row],[TOTALE]]*22%</f>
        <v>66</v>
      </c>
      <c r="K2152" s="2"/>
      <c r="L2152" s="2"/>
      <c r="M2152" s="2"/>
      <c r="N2152" s="2"/>
    </row>
    <row r="2153" spans="1:14" ht="14.25" customHeight="1">
      <c r="A2153" s="13" t="s">
        <v>986</v>
      </c>
      <c r="B2153" s="14" t="s">
        <v>8</v>
      </c>
      <c r="C2153" s="14" t="s">
        <v>1391</v>
      </c>
      <c r="D2153" s="14"/>
      <c r="E2153" s="15">
        <v>30</v>
      </c>
      <c r="F2153" s="16">
        <v>23</v>
      </c>
      <c r="G2153" s="16">
        <f>Table1[[#This Row],[QUANTITA'']]*Table1[[#This Row],[PREZZO UNITARIO]]</f>
        <v>690</v>
      </c>
      <c r="H2153" s="17">
        <f>Table1[[#This Row],[TOTALE]]*22%</f>
        <v>151.80000000000001</v>
      </c>
      <c r="K2153" s="2"/>
      <c r="L2153" s="2"/>
      <c r="M2153" s="2"/>
      <c r="N2153" s="2"/>
    </row>
    <row r="2154" spans="1:14" ht="14.25" customHeight="1">
      <c r="A2154" s="13" t="s">
        <v>987</v>
      </c>
      <c r="B2154" s="14" t="s">
        <v>8</v>
      </c>
      <c r="C2154" s="14" t="s">
        <v>1400</v>
      </c>
      <c r="D2154" s="14" t="s">
        <v>10</v>
      </c>
      <c r="E2154" s="15">
        <v>0</v>
      </c>
      <c r="F2154" s="16">
        <v>31</v>
      </c>
      <c r="G2154" s="16">
        <f>Table1[[#This Row],[QUANTITA'']]*Table1[[#This Row],[PREZZO UNITARIO]]</f>
        <v>0</v>
      </c>
      <c r="H2154" s="17">
        <f>Table1[[#This Row],[TOTALE]]*22%</f>
        <v>0</v>
      </c>
      <c r="K2154" s="2"/>
      <c r="L2154" s="2"/>
      <c r="M2154" s="2"/>
      <c r="N2154" s="2"/>
    </row>
    <row r="2155" spans="1:14" ht="14.25" customHeight="1">
      <c r="A2155" s="13" t="s">
        <v>987</v>
      </c>
      <c r="B2155" s="14" t="s">
        <v>8</v>
      </c>
      <c r="C2155" s="14" t="s">
        <v>1400</v>
      </c>
      <c r="D2155" s="14"/>
      <c r="E2155" s="15">
        <v>30</v>
      </c>
      <c r="F2155" s="16">
        <v>37</v>
      </c>
      <c r="G2155" s="16">
        <f>Table1[[#This Row],[QUANTITA'']]*Table1[[#This Row],[PREZZO UNITARIO]]</f>
        <v>1110</v>
      </c>
      <c r="H2155" s="17">
        <f>Table1[[#This Row],[TOTALE]]*22%</f>
        <v>244.2</v>
      </c>
      <c r="K2155" s="2"/>
      <c r="L2155" s="2"/>
      <c r="M2155" s="2"/>
      <c r="N2155" s="2"/>
    </row>
    <row r="2156" spans="1:14" ht="14.25" customHeight="1">
      <c r="A2156" s="13" t="s">
        <v>989</v>
      </c>
      <c r="B2156" s="14" t="s">
        <v>8</v>
      </c>
      <c r="C2156" s="14" t="s">
        <v>1398</v>
      </c>
      <c r="D2156" s="14" t="s">
        <v>10</v>
      </c>
      <c r="E2156" s="15">
        <v>0</v>
      </c>
      <c r="F2156" s="16">
        <v>24</v>
      </c>
      <c r="G2156" s="16">
        <f>Table1[[#This Row],[QUANTITA'']]*Table1[[#This Row],[PREZZO UNITARIO]]</f>
        <v>0</v>
      </c>
      <c r="H2156" s="17">
        <f>Table1[[#This Row],[TOTALE]]*22%</f>
        <v>0</v>
      </c>
      <c r="K2156" s="2"/>
      <c r="L2156" s="2"/>
      <c r="M2156" s="2"/>
      <c r="N2156" s="2"/>
    </row>
    <row r="2157" spans="1:14" ht="14.25" customHeight="1">
      <c r="A2157" s="13" t="s">
        <v>989</v>
      </c>
      <c r="B2157" s="14" t="s">
        <v>8</v>
      </c>
      <c r="C2157" s="14" t="s">
        <v>1398</v>
      </c>
      <c r="D2157" s="14"/>
      <c r="E2157" s="15">
        <v>10</v>
      </c>
      <c r="F2157" s="16">
        <v>35</v>
      </c>
      <c r="G2157" s="16">
        <f>Table1[[#This Row],[QUANTITA'']]*Table1[[#This Row],[PREZZO UNITARIO]]</f>
        <v>350</v>
      </c>
      <c r="H2157" s="17">
        <f>Table1[[#This Row],[TOTALE]]*22%</f>
        <v>77</v>
      </c>
      <c r="K2157" s="2"/>
      <c r="L2157" s="2"/>
      <c r="M2157" s="2"/>
      <c r="N2157" s="2"/>
    </row>
    <row r="2158" spans="1:14" ht="14.25" customHeight="1">
      <c r="A2158" s="13" t="s">
        <v>991</v>
      </c>
      <c r="B2158" s="14" t="s">
        <v>8</v>
      </c>
      <c r="C2158" s="14" t="s">
        <v>1391</v>
      </c>
      <c r="D2158" s="14" t="s">
        <v>10</v>
      </c>
      <c r="E2158" s="15">
        <v>0</v>
      </c>
      <c r="F2158" s="16">
        <v>28</v>
      </c>
      <c r="G2158" s="16">
        <f>Table1[[#This Row],[QUANTITA'']]*Table1[[#This Row],[PREZZO UNITARIO]]</f>
        <v>0</v>
      </c>
      <c r="H2158" s="17">
        <f>Table1[[#This Row],[TOTALE]]*22%</f>
        <v>0</v>
      </c>
      <c r="K2158" s="2"/>
      <c r="L2158" s="2"/>
      <c r="M2158" s="2"/>
      <c r="N2158" s="2"/>
    </row>
    <row r="2159" spans="1:14" ht="14.25" customHeight="1">
      <c r="A2159" s="13" t="s">
        <v>992</v>
      </c>
      <c r="B2159" s="14" t="s">
        <v>8</v>
      </c>
      <c r="C2159" s="14" t="s">
        <v>1398</v>
      </c>
      <c r="D2159" s="14"/>
      <c r="E2159" s="15">
        <v>10</v>
      </c>
      <c r="F2159" s="16">
        <v>11</v>
      </c>
      <c r="G2159" s="16">
        <f>Table1[[#This Row],[QUANTITA'']]*Table1[[#This Row],[PREZZO UNITARIO]]</f>
        <v>110</v>
      </c>
      <c r="H2159" s="17">
        <f>Table1[[#This Row],[TOTALE]]*22%</f>
        <v>24.2</v>
      </c>
      <c r="K2159" s="2"/>
      <c r="L2159" s="2"/>
      <c r="M2159" s="2"/>
      <c r="N2159" s="2"/>
    </row>
    <row r="2160" spans="1:14" ht="14.25" customHeight="1">
      <c r="A2160" s="13" t="s">
        <v>992</v>
      </c>
      <c r="B2160" s="14" t="s">
        <v>8</v>
      </c>
      <c r="C2160" s="14" t="s">
        <v>1398</v>
      </c>
      <c r="D2160" s="14" t="s">
        <v>10</v>
      </c>
      <c r="E2160" s="15">
        <v>0</v>
      </c>
      <c r="F2160" s="16">
        <v>15</v>
      </c>
      <c r="G2160" s="16">
        <f>Table1[[#This Row],[QUANTITA'']]*Table1[[#This Row],[PREZZO UNITARIO]]</f>
        <v>0</v>
      </c>
      <c r="H2160" s="17">
        <f>Table1[[#This Row],[TOTALE]]*22%</f>
        <v>0</v>
      </c>
      <c r="K2160" s="2"/>
      <c r="L2160" s="2"/>
      <c r="M2160" s="2"/>
      <c r="N2160" s="2"/>
    </row>
    <row r="2161" spans="1:14" ht="14.25" customHeight="1">
      <c r="A2161" s="13" t="s">
        <v>993</v>
      </c>
      <c r="B2161" s="14" t="s">
        <v>8</v>
      </c>
      <c r="C2161" s="14" t="s">
        <v>1400</v>
      </c>
      <c r="D2161" s="14" t="s">
        <v>10</v>
      </c>
      <c r="E2161" s="15">
        <v>0</v>
      </c>
      <c r="F2161" s="16">
        <v>26</v>
      </c>
      <c r="G2161" s="16">
        <f>Table1[[#This Row],[QUANTITA'']]*Table1[[#This Row],[PREZZO UNITARIO]]</f>
        <v>0</v>
      </c>
      <c r="H2161" s="17">
        <f>Table1[[#This Row],[TOTALE]]*22%</f>
        <v>0</v>
      </c>
      <c r="K2161" s="2"/>
      <c r="L2161" s="2"/>
      <c r="M2161" s="2"/>
      <c r="N2161" s="2"/>
    </row>
    <row r="2162" spans="1:14" ht="14.25" customHeight="1">
      <c r="A2162" s="13" t="s">
        <v>993</v>
      </c>
      <c r="B2162" s="14" t="s">
        <v>8</v>
      </c>
      <c r="C2162" s="14" t="s">
        <v>1400</v>
      </c>
      <c r="D2162" s="14"/>
      <c r="E2162" s="15">
        <v>10</v>
      </c>
      <c r="F2162" s="16">
        <v>34</v>
      </c>
      <c r="G2162" s="16">
        <f>Table1[[#This Row],[QUANTITA'']]*Table1[[#This Row],[PREZZO UNITARIO]]</f>
        <v>340</v>
      </c>
      <c r="H2162" s="17">
        <f>Table1[[#This Row],[TOTALE]]*22%</f>
        <v>74.8</v>
      </c>
      <c r="K2162" s="2"/>
      <c r="L2162" s="2"/>
      <c r="M2162" s="2"/>
      <c r="N2162" s="2"/>
    </row>
    <row r="2163" spans="1:14" ht="14.25" customHeight="1">
      <c r="A2163" s="13" t="s">
        <v>994</v>
      </c>
      <c r="B2163" s="14" t="s">
        <v>8</v>
      </c>
      <c r="C2163" s="14" t="s">
        <v>70</v>
      </c>
      <c r="D2163" s="14" t="s">
        <v>10</v>
      </c>
      <c r="E2163" s="15">
        <v>0</v>
      </c>
      <c r="F2163" s="16">
        <v>16</v>
      </c>
      <c r="G2163" s="16">
        <f>Table1[[#This Row],[QUANTITA'']]*Table1[[#This Row],[PREZZO UNITARIO]]</f>
        <v>0</v>
      </c>
      <c r="H2163" s="17">
        <f>Table1[[#This Row],[TOTALE]]*22%</f>
        <v>0</v>
      </c>
      <c r="K2163" s="2"/>
      <c r="L2163" s="2"/>
      <c r="M2163" s="2"/>
      <c r="N2163" s="2"/>
    </row>
    <row r="2164" spans="1:14" ht="14.25" customHeight="1">
      <c r="A2164" s="13" t="s">
        <v>995</v>
      </c>
      <c r="B2164" s="14" t="s">
        <v>8</v>
      </c>
      <c r="C2164" s="14" t="s">
        <v>1398</v>
      </c>
      <c r="D2164" s="14"/>
      <c r="E2164" s="15">
        <v>10</v>
      </c>
      <c r="F2164" s="16">
        <v>21</v>
      </c>
      <c r="G2164" s="16">
        <f>Table1[[#This Row],[QUANTITA'']]*Table1[[#This Row],[PREZZO UNITARIO]]</f>
        <v>210</v>
      </c>
      <c r="H2164" s="17">
        <f>Table1[[#This Row],[TOTALE]]*22%</f>
        <v>46.2</v>
      </c>
      <c r="K2164" s="2"/>
      <c r="L2164" s="2"/>
      <c r="M2164" s="2"/>
      <c r="N2164" s="2"/>
    </row>
    <row r="2165" spans="1:14" ht="14.25" customHeight="1">
      <c r="A2165" s="13" t="s">
        <v>995</v>
      </c>
      <c r="B2165" s="14" t="s">
        <v>8</v>
      </c>
      <c r="C2165" s="14" t="s">
        <v>1398</v>
      </c>
      <c r="D2165" s="14" t="s">
        <v>10</v>
      </c>
      <c r="E2165" s="15">
        <v>0</v>
      </c>
      <c r="F2165" s="16">
        <v>13</v>
      </c>
      <c r="G2165" s="16">
        <f>Table1[[#This Row],[QUANTITA'']]*Table1[[#This Row],[PREZZO UNITARIO]]</f>
        <v>0</v>
      </c>
      <c r="H2165" s="17">
        <f>Table1[[#This Row],[TOTALE]]*22%</f>
        <v>0</v>
      </c>
      <c r="K2165" s="2"/>
      <c r="L2165" s="2"/>
      <c r="M2165" s="2"/>
      <c r="N2165" s="2"/>
    </row>
    <row r="2166" spans="1:14" ht="14.25" customHeight="1">
      <c r="A2166" s="13" t="s">
        <v>996</v>
      </c>
      <c r="B2166" s="14" t="s">
        <v>8</v>
      </c>
      <c r="C2166" s="14" t="s">
        <v>1399</v>
      </c>
      <c r="D2166" s="14"/>
      <c r="E2166" s="15">
        <v>30</v>
      </c>
      <c r="F2166" s="16">
        <v>19</v>
      </c>
      <c r="G2166" s="16">
        <f>Table1[[#This Row],[QUANTITA'']]*Table1[[#This Row],[PREZZO UNITARIO]]</f>
        <v>570</v>
      </c>
      <c r="H2166" s="17">
        <f>Table1[[#This Row],[TOTALE]]*22%</f>
        <v>125.4</v>
      </c>
      <c r="K2166" s="2"/>
      <c r="L2166" s="2"/>
      <c r="M2166" s="2"/>
      <c r="N2166" s="2"/>
    </row>
    <row r="2167" spans="1:14" ht="14.25" customHeight="1">
      <c r="A2167" s="13" t="s">
        <v>997</v>
      </c>
      <c r="B2167" s="14" t="s">
        <v>8</v>
      </c>
      <c r="C2167" s="14" t="s">
        <v>1398</v>
      </c>
      <c r="D2167" s="14" t="s">
        <v>10</v>
      </c>
      <c r="E2167" s="15">
        <v>0</v>
      </c>
      <c r="F2167" s="16">
        <v>19</v>
      </c>
      <c r="G2167" s="16">
        <f>Table1[[#This Row],[QUANTITA'']]*Table1[[#This Row],[PREZZO UNITARIO]]</f>
        <v>0</v>
      </c>
      <c r="H2167" s="17">
        <f>Table1[[#This Row],[TOTALE]]*22%</f>
        <v>0</v>
      </c>
      <c r="K2167" s="2"/>
      <c r="L2167" s="2"/>
      <c r="M2167" s="2"/>
      <c r="N2167" s="2"/>
    </row>
    <row r="2168" spans="1:14" ht="14.25" customHeight="1">
      <c r="A2168" s="13" t="s">
        <v>997</v>
      </c>
      <c r="B2168" s="14" t="s">
        <v>8</v>
      </c>
      <c r="C2168" s="14" t="s">
        <v>1398</v>
      </c>
      <c r="D2168" s="14"/>
      <c r="E2168" s="15">
        <v>10</v>
      </c>
      <c r="F2168" s="16">
        <v>16</v>
      </c>
      <c r="G2168" s="16">
        <f>Table1[[#This Row],[QUANTITA'']]*Table1[[#This Row],[PREZZO UNITARIO]]</f>
        <v>160</v>
      </c>
      <c r="H2168" s="17">
        <f>Table1[[#This Row],[TOTALE]]*22%</f>
        <v>35.200000000000003</v>
      </c>
      <c r="K2168" s="2"/>
      <c r="L2168" s="2"/>
      <c r="M2168" s="2"/>
      <c r="N2168" s="2"/>
    </row>
    <row r="2169" spans="1:14" ht="14.25" customHeight="1">
      <c r="A2169" s="13" t="s">
        <v>997</v>
      </c>
      <c r="B2169" s="14" t="s">
        <v>8</v>
      </c>
      <c r="C2169" s="14" t="s">
        <v>1398</v>
      </c>
      <c r="D2169" s="14"/>
      <c r="E2169" s="15">
        <v>30</v>
      </c>
      <c r="F2169" s="16">
        <v>26</v>
      </c>
      <c r="G2169" s="16">
        <f>Table1[[#This Row],[QUANTITA'']]*Table1[[#This Row],[PREZZO UNITARIO]]</f>
        <v>780</v>
      </c>
      <c r="H2169" s="17">
        <f>Table1[[#This Row],[TOTALE]]*22%</f>
        <v>171.6</v>
      </c>
      <c r="K2169" s="2"/>
      <c r="L2169" s="2"/>
      <c r="M2169" s="2"/>
      <c r="N2169" s="2"/>
    </row>
    <row r="2170" spans="1:14" ht="14.25" customHeight="1">
      <c r="A2170" s="13" t="s">
        <v>998</v>
      </c>
      <c r="B2170" s="14" t="s">
        <v>8</v>
      </c>
      <c r="C2170" s="14" t="s">
        <v>1402</v>
      </c>
      <c r="D2170" s="14"/>
      <c r="E2170" s="15">
        <v>10</v>
      </c>
      <c r="F2170" s="16">
        <v>31</v>
      </c>
      <c r="G2170" s="16">
        <f>Table1[[#This Row],[QUANTITA'']]*Table1[[#This Row],[PREZZO UNITARIO]]</f>
        <v>310</v>
      </c>
      <c r="H2170" s="17">
        <f>Table1[[#This Row],[TOTALE]]*22%</f>
        <v>68.2</v>
      </c>
      <c r="K2170" s="2"/>
      <c r="L2170" s="2"/>
      <c r="M2170" s="2"/>
      <c r="N2170" s="2"/>
    </row>
    <row r="2171" spans="1:14" ht="14.25" customHeight="1">
      <c r="A2171" s="13" t="s">
        <v>999</v>
      </c>
      <c r="B2171" s="14" t="s">
        <v>8</v>
      </c>
      <c r="C2171" s="14" t="s">
        <v>70</v>
      </c>
      <c r="D2171" s="14" t="s">
        <v>10</v>
      </c>
      <c r="E2171" s="15">
        <v>0</v>
      </c>
      <c r="F2171" s="16">
        <v>33</v>
      </c>
      <c r="G2171" s="16">
        <f>Table1[[#This Row],[QUANTITA'']]*Table1[[#This Row],[PREZZO UNITARIO]]</f>
        <v>0</v>
      </c>
      <c r="H2171" s="17">
        <f>Table1[[#This Row],[TOTALE]]*22%</f>
        <v>0</v>
      </c>
      <c r="K2171" s="2"/>
      <c r="L2171" s="2"/>
      <c r="M2171" s="2"/>
      <c r="N2171" s="2"/>
    </row>
    <row r="2172" spans="1:14" ht="14.25" customHeight="1">
      <c r="A2172" s="13" t="s">
        <v>1000</v>
      </c>
      <c r="B2172" s="14" t="s">
        <v>8</v>
      </c>
      <c r="C2172" s="14" t="s">
        <v>1398</v>
      </c>
      <c r="D2172" s="14" t="s">
        <v>10</v>
      </c>
      <c r="E2172" s="15">
        <v>0</v>
      </c>
      <c r="F2172" s="16">
        <v>40</v>
      </c>
      <c r="G2172" s="16">
        <f>Table1[[#This Row],[QUANTITA'']]*Table1[[#This Row],[PREZZO UNITARIO]]</f>
        <v>0</v>
      </c>
      <c r="H2172" s="17">
        <f>Table1[[#This Row],[TOTALE]]*22%</f>
        <v>0</v>
      </c>
      <c r="K2172" s="2"/>
      <c r="L2172" s="2"/>
      <c r="M2172" s="2"/>
      <c r="N2172" s="2"/>
    </row>
    <row r="2173" spans="1:14" ht="14.25" customHeight="1">
      <c r="A2173" s="13" t="s">
        <v>1001</v>
      </c>
      <c r="B2173" s="14" t="s">
        <v>8</v>
      </c>
      <c r="C2173" s="14" t="s">
        <v>1393</v>
      </c>
      <c r="D2173" s="14"/>
      <c r="E2173" s="15">
        <v>30</v>
      </c>
      <c r="F2173" s="16">
        <v>32</v>
      </c>
      <c r="G2173" s="16">
        <f>Table1[[#This Row],[QUANTITA'']]*Table1[[#This Row],[PREZZO UNITARIO]]</f>
        <v>960</v>
      </c>
      <c r="H2173" s="17">
        <f>Table1[[#This Row],[TOTALE]]*22%</f>
        <v>211.2</v>
      </c>
      <c r="K2173" s="2"/>
      <c r="L2173" s="2"/>
      <c r="M2173" s="2"/>
      <c r="N2173" s="2"/>
    </row>
    <row r="2174" spans="1:14" ht="14.25" customHeight="1">
      <c r="A2174" s="13" t="s">
        <v>1001</v>
      </c>
      <c r="B2174" s="14" t="s">
        <v>8</v>
      </c>
      <c r="C2174" s="14" t="s">
        <v>1393</v>
      </c>
      <c r="D2174" s="14" t="s">
        <v>10</v>
      </c>
      <c r="E2174" s="15">
        <v>0</v>
      </c>
      <c r="F2174" s="16">
        <v>33</v>
      </c>
      <c r="G2174" s="16">
        <f>Table1[[#This Row],[QUANTITA'']]*Table1[[#This Row],[PREZZO UNITARIO]]</f>
        <v>0</v>
      </c>
      <c r="H2174" s="17">
        <f>Table1[[#This Row],[TOTALE]]*22%</f>
        <v>0</v>
      </c>
      <c r="K2174" s="2"/>
      <c r="L2174" s="2"/>
      <c r="M2174" s="2"/>
      <c r="N2174" s="2"/>
    </row>
    <row r="2175" spans="1:14" ht="14.25" customHeight="1">
      <c r="A2175" s="13" t="s">
        <v>1001</v>
      </c>
      <c r="B2175" s="14" t="s">
        <v>8</v>
      </c>
      <c r="C2175" s="14" t="s">
        <v>1393</v>
      </c>
      <c r="D2175" s="14"/>
      <c r="E2175" s="15">
        <v>10</v>
      </c>
      <c r="F2175" s="16">
        <v>20</v>
      </c>
      <c r="G2175" s="16">
        <f>Table1[[#This Row],[QUANTITA'']]*Table1[[#This Row],[PREZZO UNITARIO]]</f>
        <v>200</v>
      </c>
      <c r="H2175" s="17">
        <f>Table1[[#This Row],[TOTALE]]*22%</f>
        <v>44</v>
      </c>
      <c r="K2175" s="2"/>
      <c r="L2175" s="2"/>
      <c r="M2175" s="2"/>
      <c r="N2175" s="2"/>
    </row>
    <row r="2176" spans="1:14" ht="14.25" customHeight="1">
      <c r="A2176" s="13" t="s">
        <v>1002</v>
      </c>
      <c r="B2176" s="14" t="s">
        <v>8</v>
      </c>
      <c r="C2176" s="14" t="s">
        <v>100</v>
      </c>
      <c r="D2176" s="14"/>
      <c r="E2176" s="15">
        <v>10</v>
      </c>
      <c r="F2176" s="16">
        <v>38</v>
      </c>
      <c r="G2176" s="16">
        <f>Table1[[#This Row],[QUANTITA'']]*Table1[[#This Row],[PREZZO UNITARIO]]</f>
        <v>380</v>
      </c>
      <c r="H2176" s="17">
        <f>Table1[[#This Row],[TOTALE]]*22%</f>
        <v>83.6</v>
      </c>
      <c r="K2176" s="2"/>
      <c r="L2176" s="2"/>
      <c r="M2176" s="2"/>
      <c r="N2176" s="2"/>
    </row>
    <row r="2177" spans="1:14" ht="14.25" customHeight="1">
      <c r="A2177" s="13" t="s">
        <v>1002</v>
      </c>
      <c r="B2177" s="14" t="s">
        <v>8</v>
      </c>
      <c r="C2177" s="14" t="s">
        <v>100</v>
      </c>
      <c r="D2177" s="14" t="s">
        <v>10</v>
      </c>
      <c r="E2177" s="15">
        <v>0</v>
      </c>
      <c r="F2177" s="16">
        <v>18</v>
      </c>
      <c r="G2177" s="16">
        <f>Table1[[#This Row],[QUANTITA'']]*Table1[[#This Row],[PREZZO UNITARIO]]</f>
        <v>0</v>
      </c>
      <c r="H2177" s="17">
        <f>Table1[[#This Row],[TOTALE]]*22%</f>
        <v>0</v>
      </c>
      <c r="K2177" s="2"/>
      <c r="L2177" s="2"/>
      <c r="M2177" s="2"/>
      <c r="N2177" s="2"/>
    </row>
    <row r="2178" spans="1:14" ht="14.25" customHeight="1">
      <c r="A2178" s="13" t="s">
        <v>1002</v>
      </c>
      <c r="B2178" s="14" t="s">
        <v>8</v>
      </c>
      <c r="C2178" s="14" t="s">
        <v>100</v>
      </c>
      <c r="D2178" s="14"/>
      <c r="E2178" s="15">
        <v>30</v>
      </c>
      <c r="F2178" s="16">
        <v>36</v>
      </c>
      <c r="G2178" s="16">
        <f>Table1[[#This Row],[QUANTITA'']]*Table1[[#This Row],[PREZZO UNITARIO]]</f>
        <v>1080</v>
      </c>
      <c r="H2178" s="17">
        <f>Table1[[#This Row],[TOTALE]]*22%</f>
        <v>237.6</v>
      </c>
      <c r="K2178" s="2"/>
      <c r="L2178" s="2"/>
      <c r="M2178" s="2"/>
      <c r="N2178" s="2"/>
    </row>
    <row r="2179" spans="1:14" ht="14.25" customHeight="1">
      <c r="A2179" s="13" t="s">
        <v>1003</v>
      </c>
      <c r="B2179" s="14" t="s">
        <v>8</v>
      </c>
      <c r="C2179" s="14" t="s">
        <v>1391</v>
      </c>
      <c r="D2179" s="14" t="s">
        <v>10</v>
      </c>
      <c r="E2179" s="15">
        <v>0</v>
      </c>
      <c r="F2179" s="16">
        <v>27</v>
      </c>
      <c r="G2179" s="16">
        <f>Table1[[#This Row],[QUANTITA'']]*Table1[[#This Row],[PREZZO UNITARIO]]</f>
        <v>0</v>
      </c>
      <c r="H2179" s="17">
        <f>Table1[[#This Row],[TOTALE]]*22%</f>
        <v>0</v>
      </c>
      <c r="K2179" s="2"/>
      <c r="L2179" s="2"/>
      <c r="M2179" s="2"/>
      <c r="N2179" s="2"/>
    </row>
    <row r="2180" spans="1:14" ht="14.25" customHeight="1">
      <c r="A2180" s="13" t="s">
        <v>1004</v>
      </c>
      <c r="B2180" s="14" t="s">
        <v>8</v>
      </c>
      <c r="C2180" s="14" t="s">
        <v>1399</v>
      </c>
      <c r="D2180" s="14" t="s">
        <v>10</v>
      </c>
      <c r="E2180" s="15">
        <v>0</v>
      </c>
      <c r="F2180" s="16">
        <v>31</v>
      </c>
      <c r="G2180" s="16">
        <f>Table1[[#This Row],[QUANTITA'']]*Table1[[#This Row],[PREZZO UNITARIO]]</f>
        <v>0</v>
      </c>
      <c r="H2180" s="17">
        <f>Table1[[#This Row],[TOTALE]]*22%</f>
        <v>0</v>
      </c>
      <c r="K2180" s="2"/>
      <c r="L2180" s="2"/>
      <c r="M2180" s="2"/>
      <c r="N2180" s="2"/>
    </row>
    <row r="2181" spans="1:14" ht="14.25" customHeight="1">
      <c r="A2181" s="13" t="s">
        <v>1004</v>
      </c>
      <c r="B2181" s="14" t="s">
        <v>8</v>
      </c>
      <c r="C2181" s="14" t="s">
        <v>1399</v>
      </c>
      <c r="D2181" s="14"/>
      <c r="E2181" s="15">
        <v>10</v>
      </c>
      <c r="F2181" s="16">
        <v>33</v>
      </c>
      <c r="G2181" s="16">
        <f>Table1[[#This Row],[QUANTITA'']]*Table1[[#This Row],[PREZZO UNITARIO]]</f>
        <v>330</v>
      </c>
      <c r="H2181" s="17">
        <f>Table1[[#This Row],[TOTALE]]*22%</f>
        <v>72.599999999999994</v>
      </c>
      <c r="K2181" s="2"/>
      <c r="L2181" s="2"/>
      <c r="M2181" s="2"/>
      <c r="N2181" s="2"/>
    </row>
    <row r="2182" spans="1:14" ht="14.25" customHeight="1">
      <c r="A2182" s="13" t="s">
        <v>1004</v>
      </c>
      <c r="B2182" s="14" t="s">
        <v>8</v>
      </c>
      <c r="C2182" s="14" t="s">
        <v>1399</v>
      </c>
      <c r="D2182" s="14"/>
      <c r="E2182" s="15">
        <v>30</v>
      </c>
      <c r="F2182" s="16">
        <v>25</v>
      </c>
      <c r="G2182" s="16">
        <f>Table1[[#This Row],[QUANTITA'']]*Table1[[#This Row],[PREZZO UNITARIO]]</f>
        <v>750</v>
      </c>
      <c r="H2182" s="17">
        <f>Table1[[#This Row],[TOTALE]]*22%</f>
        <v>165</v>
      </c>
      <c r="K2182" s="2"/>
      <c r="L2182" s="2"/>
      <c r="M2182" s="2"/>
      <c r="N2182" s="2"/>
    </row>
    <row r="2183" spans="1:14" ht="14.25" customHeight="1">
      <c r="A2183" s="13" t="s">
        <v>1005</v>
      </c>
      <c r="B2183" s="14" t="s">
        <v>8</v>
      </c>
      <c r="C2183" s="14" t="s">
        <v>1391</v>
      </c>
      <c r="D2183" s="14" t="s">
        <v>10</v>
      </c>
      <c r="E2183" s="15">
        <v>0</v>
      </c>
      <c r="F2183" s="16">
        <v>25</v>
      </c>
      <c r="G2183" s="16">
        <f>Table1[[#This Row],[QUANTITA'']]*Table1[[#This Row],[PREZZO UNITARIO]]</f>
        <v>0</v>
      </c>
      <c r="H2183" s="17">
        <f>Table1[[#This Row],[TOTALE]]*22%</f>
        <v>0</v>
      </c>
      <c r="K2183" s="2"/>
      <c r="L2183" s="2"/>
      <c r="M2183" s="2"/>
      <c r="N2183" s="2"/>
    </row>
    <row r="2184" spans="1:14" ht="14.25" customHeight="1">
      <c r="A2184" s="13" t="s">
        <v>1006</v>
      </c>
      <c r="B2184" s="14" t="s">
        <v>8</v>
      </c>
      <c r="C2184" s="14" t="s">
        <v>1398</v>
      </c>
      <c r="D2184" s="14" t="s">
        <v>10</v>
      </c>
      <c r="E2184" s="15">
        <v>0</v>
      </c>
      <c r="F2184" s="16">
        <v>32</v>
      </c>
      <c r="G2184" s="16">
        <f>Table1[[#This Row],[QUANTITA'']]*Table1[[#This Row],[PREZZO UNITARIO]]</f>
        <v>0</v>
      </c>
      <c r="H2184" s="17">
        <f>Table1[[#This Row],[TOTALE]]*22%</f>
        <v>0</v>
      </c>
      <c r="K2184" s="2"/>
      <c r="L2184" s="2"/>
      <c r="M2184" s="2"/>
      <c r="N2184" s="2"/>
    </row>
    <row r="2185" spans="1:14" ht="14.25" customHeight="1">
      <c r="A2185" s="13" t="s">
        <v>1007</v>
      </c>
      <c r="B2185" s="14" t="s">
        <v>8</v>
      </c>
      <c r="C2185" s="14" t="s">
        <v>1398</v>
      </c>
      <c r="D2185" s="14" t="s">
        <v>10</v>
      </c>
      <c r="E2185" s="15">
        <v>0</v>
      </c>
      <c r="F2185" s="16">
        <v>24</v>
      </c>
      <c r="G2185" s="16">
        <f>Table1[[#This Row],[QUANTITA'']]*Table1[[#This Row],[PREZZO UNITARIO]]</f>
        <v>0</v>
      </c>
      <c r="H2185" s="17">
        <f>Table1[[#This Row],[TOTALE]]*22%</f>
        <v>0</v>
      </c>
      <c r="K2185" s="2"/>
      <c r="L2185" s="2"/>
      <c r="M2185" s="2"/>
      <c r="N2185" s="2"/>
    </row>
    <row r="2186" spans="1:14" ht="14.25" customHeight="1">
      <c r="A2186" s="13" t="s">
        <v>1007</v>
      </c>
      <c r="B2186" s="14" t="s">
        <v>8</v>
      </c>
      <c r="C2186" s="14" t="s">
        <v>1398</v>
      </c>
      <c r="D2186" s="14"/>
      <c r="E2186" s="15">
        <v>30</v>
      </c>
      <c r="F2186" s="16">
        <v>37</v>
      </c>
      <c r="G2186" s="16">
        <f>Table1[[#This Row],[QUANTITA'']]*Table1[[#This Row],[PREZZO UNITARIO]]</f>
        <v>1110</v>
      </c>
      <c r="H2186" s="17">
        <f>Table1[[#This Row],[TOTALE]]*22%</f>
        <v>244.2</v>
      </c>
      <c r="K2186" s="2"/>
      <c r="L2186" s="2"/>
      <c r="M2186" s="2"/>
      <c r="N2186" s="2"/>
    </row>
    <row r="2187" spans="1:14" ht="14.25" customHeight="1">
      <c r="A2187" s="13" t="s">
        <v>1007</v>
      </c>
      <c r="B2187" s="14" t="s">
        <v>8</v>
      </c>
      <c r="C2187" s="14" t="s">
        <v>1398</v>
      </c>
      <c r="D2187" s="14"/>
      <c r="E2187" s="15">
        <v>10</v>
      </c>
      <c r="F2187" s="16">
        <v>29</v>
      </c>
      <c r="G2187" s="16">
        <f>Table1[[#This Row],[QUANTITA'']]*Table1[[#This Row],[PREZZO UNITARIO]]</f>
        <v>290</v>
      </c>
      <c r="H2187" s="17">
        <f>Table1[[#This Row],[TOTALE]]*22%</f>
        <v>63.8</v>
      </c>
      <c r="K2187" s="2"/>
      <c r="L2187" s="2"/>
      <c r="M2187" s="2"/>
      <c r="N2187" s="2"/>
    </row>
    <row r="2188" spans="1:14" ht="14.25" customHeight="1">
      <c r="A2188" s="13" t="s">
        <v>1008</v>
      </c>
      <c r="B2188" s="14" t="s">
        <v>8</v>
      </c>
      <c r="C2188" s="14" t="s">
        <v>1399</v>
      </c>
      <c r="D2188" s="14" t="s">
        <v>10</v>
      </c>
      <c r="E2188" s="15">
        <v>0</v>
      </c>
      <c r="F2188" s="16">
        <v>26</v>
      </c>
      <c r="G2188" s="16">
        <f>Table1[[#This Row],[QUANTITA'']]*Table1[[#This Row],[PREZZO UNITARIO]]</f>
        <v>0</v>
      </c>
      <c r="H2188" s="17">
        <f>Table1[[#This Row],[TOTALE]]*22%</f>
        <v>0</v>
      </c>
      <c r="K2188" s="2"/>
      <c r="L2188" s="2"/>
      <c r="M2188" s="2"/>
      <c r="N2188" s="2"/>
    </row>
    <row r="2189" spans="1:14" ht="14.25" customHeight="1">
      <c r="A2189" s="13" t="s">
        <v>1008</v>
      </c>
      <c r="B2189" s="14" t="s">
        <v>8</v>
      </c>
      <c r="C2189" s="14" t="s">
        <v>1399</v>
      </c>
      <c r="D2189" s="14"/>
      <c r="E2189" s="15">
        <v>10</v>
      </c>
      <c r="F2189" s="16">
        <v>16</v>
      </c>
      <c r="G2189" s="16">
        <f>Table1[[#This Row],[QUANTITA'']]*Table1[[#This Row],[PREZZO UNITARIO]]</f>
        <v>160</v>
      </c>
      <c r="H2189" s="17">
        <f>Table1[[#This Row],[TOTALE]]*22%</f>
        <v>35.200000000000003</v>
      </c>
      <c r="K2189" s="2"/>
      <c r="L2189" s="2"/>
      <c r="M2189" s="2"/>
      <c r="N2189" s="2"/>
    </row>
    <row r="2190" spans="1:14" ht="14.25" customHeight="1">
      <c r="A2190" s="13" t="s">
        <v>1008</v>
      </c>
      <c r="B2190" s="14" t="s">
        <v>8</v>
      </c>
      <c r="C2190" s="14" t="s">
        <v>1399</v>
      </c>
      <c r="D2190" s="14"/>
      <c r="E2190" s="15">
        <v>30</v>
      </c>
      <c r="F2190" s="16">
        <v>34</v>
      </c>
      <c r="G2190" s="16">
        <f>Table1[[#This Row],[QUANTITA'']]*Table1[[#This Row],[PREZZO UNITARIO]]</f>
        <v>1020</v>
      </c>
      <c r="H2190" s="17">
        <f>Table1[[#This Row],[TOTALE]]*22%</f>
        <v>224.4</v>
      </c>
      <c r="K2190" s="2"/>
      <c r="L2190" s="2"/>
      <c r="M2190" s="2"/>
      <c r="N2190" s="2"/>
    </row>
    <row r="2191" spans="1:14" ht="14.25" customHeight="1">
      <c r="A2191" s="13" t="s">
        <v>1009</v>
      </c>
      <c r="B2191" s="14" t="s">
        <v>8</v>
      </c>
      <c r="C2191" s="14" t="s">
        <v>1393</v>
      </c>
      <c r="D2191" s="14" t="s">
        <v>10</v>
      </c>
      <c r="E2191" s="15">
        <v>0</v>
      </c>
      <c r="F2191" s="16">
        <v>19</v>
      </c>
      <c r="G2191" s="16">
        <f>Table1[[#This Row],[QUANTITA'']]*Table1[[#This Row],[PREZZO UNITARIO]]</f>
        <v>0</v>
      </c>
      <c r="H2191" s="17">
        <f>Table1[[#This Row],[TOTALE]]*22%</f>
        <v>0</v>
      </c>
      <c r="K2191" s="2"/>
      <c r="L2191" s="2"/>
      <c r="M2191" s="2"/>
      <c r="N2191" s="2"/>
    </row>
    <row r="2192" spans="1:14" ht="14.25" customHeight="1">
      <c r="A2192" s="13" t="s">
        <v>1010</v>
      </c>
      <c r="B2192" s="14" t="s">
        <v>8</v>
      </c>
      <c r="C2192" s="14" t="s">
        <v>1393</v>
      </c>
      <c r="D2192" s="14" t="s">
        <v>10</v>
      </c>
      <c r="E2192" s="15">
        <v>0</v>
      </c>
      <c r="F2192" s="16">
        <v>31</v>
      </c>
      <c r="G2192" s="16">
        <f>Table1[[#This Row],[QUANTITA'']]*Table1[[#This Row],[PREZZO UNITARIO]]</f>
        <v>0</v>
      </c>
      <c r="H2192" s="17">
        <f>Table1[[#This Row],[TOTALE]]*22%</f>
        <v>0</v>
      </c>
      <c r="K2192" s="2"/>
      <c r="L2192" s="2"/>
      <c r="M2192" s="2"/>
      <c r="N2192" s="2"/>
    </row>
    <row r="2193" spans="1:14" ht="14.25" customHeight="1">
      <c r="A2193" s="13" t="s">
        <v>1011</v>
      </c>
      <c r="B2193" s="14" t="s">
        <v>8</v>
      </c>
      <c r="C2193" s="14" t="s">
        <v>1400</v>
      </c>
      <c r="D2193" s="14"/>
      <c r="E2193" s="15">
        <v>30</v>
      </c>
      <c r="F2193" s="16">
        <v>18</v>
      </c>
      <c r="G2193" s="16">
        <f>Table1[[#This Row],[QUANTITA'']]*Table1[[#This Row],[PREZZO UNITARIO]]</f>
        <v>540</v>
      </c>
      <c r="H2193" s="17">
        <f>Table1[[#This Row],[TOTALE]]*22%</f>
        <v>118.8</v>
      </c>
      <c r="K2193" s="2"/>
      <c r="L2193" s="2"/>
      <c r="M2193" s="2"/>
      <c r="N2193" s="2"/>
    </row>
    <row r="2194" spans="1:14" ht="14.25" customHeight="1">
      <c r="A2194" s="13" t="s">
        <v>1011</v>
      </c>
      <c r="B2194" s="14" t="s">
        <v>8</v>
      </c>
      <c r="C2194" s="14" t="s">
        <v>1400</v>
      </c>
      <c r="D2194" s="14"/>
      <c r="E2194" s="15">
        <v>10</v>
      </c>
      <c r="F2194" s="16">
        <v>17</v>
      </c>
      <c r="G2194" s="16">
        <f>Table1[[#This Row],[QUANTITA'']]*Table1[[#This Row],[PREZZO UNITARIO]]</f>
        <v>170</v>
      </c>
      <c r="H2194" s="17">
        <f>Table1[[#This Row],[TOTALE]]*22%</f>
        <v>37.4</v>
      </c>
      <c r="K2194" s="2"/>
      <c r="L2194" s="2"/>
      <c r="M2194" s="2"/>
      <c r="N2194" s="2"/>
    </row>
    <row r="2195" spans="1:14" ht="14.25" customHeight="1">
      <c r="A2195" s="13" t="s">
        <v>1011</v>
      </c>
      <c r="B2195" s="14" t="s">
        <v>8</v>
      </c>
      <c r="C2195" s="14" t="s">
        <v>1400</v>
      </c>
      <c r="D2195" s="14" t="s">
        <v>10</v>
      </c>
      <c r="E2195" s="15">
        <v>0</v>
      </c>
      <c r="F2195" s="16">
        <v>12</v>
      </c>
      <c r="G2195" s="16">
        <f>Table1[[#This Row],[QUANTITA'']]*Table1[[#This Row],[PREZZO UNITARIO]]</f>
        <v>0</v>
      </c>
      <c r="H2195" s="17">
        <f>Table1[[#This Row],[TOTALE]]*22%</f>
        <v>0</v>
      </c>
      <c r="K2195" s="2"/>
      <c r="L2195" s="2"/>
      <c r="M2195" s="2"/>
      <c r="N2195" s="2"/>
    </row>
    <row r="2196" spans="1:14" ht="14.25" customHeight="1">
      <c r="A2196" s="13" t="s">
        <v>1012</v>
      </c>
      <c r="B2196" s="14" t="s">
        <v>8</v>
      </c>
      <c r="C2196" s="14" t="s">
        <v>1398</v>
      </c>
      <c r="D2196" s="14"/>
      <c r="E2196" s="15">
        <v>10</v>
      </c>
      <c r="F2196" s="16">
        <v>16</v>
      </c>
      <c r="G2196" s="16">
        <f>Table1[[#This Row],[QUANTITA'']]*Table1[[#This Row],[PREZZO UNITARIO]]</f>
        <v>160</v>
      </c>
      <c r="H2196" s="17">
        <f>Table1[[#This Row],[TOTALE]]*22%</f>
        <v>35.200000000000003</v>
      </c>
      <c r="K2196" s="2"/>
      <c r="L2196" s="2"/>
      <c r="M2196" s="2"/>
      <c r="N2196" s="2"/>
    </row>
    <row r="2197" spans="1:14" ht="14.25" customHeight="1">
      <c r="A2197" s="13" t="s">
        <v>1012</v>
      </c>
      <c r="B2197" s="14" t="s">
        <v>8</v>
      </c>
      <c r="C2197" s="14" t="s">
        <v>1398</v>
      </c>
      <c r="D2197" s="14" t="s">
        <v>10</v>
      </c>
      <c r="E2197" s="15">
        <v>0</v>
      </c>
      <c r="F2197" s="16">
        <v>28</v>
      </c>
      <c r="G2197" s="16">
        <f>Table1[[#This Row],[QUANTITA'']]*Table1[[#This Row],[PREZZO UNITARIO]]</f>
        <v>0</v>
      </c>
      <c r="H2197" s="17">
        <f>Table1[[#This Row],[TOTALE]]*22%</f>
        <v>0</v>
      </c>
      <c r="K2197" s="2"/>
      <c r="L2197" s="2"/>
      <c r="M2197" s="2"/>
      <c r="N2197" s="2"/>
    </row>
    <row r="2198" spans="1:14" ht="14.25" customHeight="1">
      <c r="A2198" s="13" t="s">
        <v>1013</v>
      </c>
      <c r="B2198" s="14" t="s">
        <v>8</v>
      </c>
      <c r="C2198" s="14" t="s">
        <v>1393</v>
      </c>
      <c r="D2198" s="14" t="s">
        <v>10</v>
      </c>
      <c r="E2198" s="15">
        <v>0</v>
      </c>
      <c r="F2198" s="16">
        <v>24</v>
      </c>
      <c r="G2198" s="16">
        <f>Table1[[#This Row],[QUANTITA'']]*Table1[[#This Row],[PREZZO UNITARIO]]</f>
        <v>0</v>
      </c>
      <c r="H2198" s="17">
        <f>Table1[[#This Row],[TOTALE]]*22%</f>
        <v>0</v>
      </c>
      <c r="K2198" s="2"/>
      <c r="L2198" s="2"/>
      <c r="M2198" s="2"/>
      <c r="N2198" s="2"/>
    </row>
    <row r="2199" spans="1:14" ht="14.25" customHeight="1">
      <c r="A2199" s="13" t="s">
        <v>1013</v>
      </c>
      <c r="B2199" s="14" t="s">
        <v>8</v>
      </c>
      <c r="C2199" s="14" t="s">
        <v>1393</v>
      </c>
      <c r="D2199" s="14"/>
      <c r="E2199" s="15">
        <v>30</v>
      </c>
      <c r="F2199" s="16">
        <v>29</v>
      </c>
      <c r="G2199" s="16">
        <f>Table1[[#This Row],[QUANTITA'']]*Table1[[#This Row],[PREZZO UNITARIO]]</f>
        <v>870</v>
      </c>
      <c r="H2199" s="17">
        <f>Table1[[#This Row],[TOTALE]]*22%</f>
        <v>191.4</v>
      </c>
      <c r="K2199" s="2"/>
      <c r="L2199" s="2"/>
      <c r="M2199" s="2"/>
      <c r="N2199" s="2"/>
    </row>
    <row r="2200" spans="1:14" ht="14.25" customHeight="1">
      <c r="A2200" s="13" t="s">
        <v>1014</v>
      </c>
      <c r="B2200" s="14" t="s">
        <v>8</v>
      </c>
      <c r="C2200" s="14" t="s">
        <v>1398</v>
      </c>
      <c r="D2200" s="14" t="s">
        <v>10</v>
      </c>
      <c r="E2200" s="15">
        <v>0</v>
      </c>
      <c r="F2200" s="16">
        <v>35</v>
      </c>
      <c r="G2200" s="16">
        <f>Table1[[#This Row],[QUANTITA'']]*Table1[[#This Row],[PREZZO UNITARIO]]</f>
        <v>0</v>
      </c>
      <c r="H2200" s="17">
        <f>Table1[[#This Row],[TOTALE]]*22%</f>
        <v>0</v>
      </c>
      <c r="K2200" s="2"/>
      <c r="L2200" s="2"/>
      <c r="M2200" s="2"/>
      <c r="N2200" s="2"/>
    </row>
    <row r="2201" spans="1:14" ht="14.25" customHeight="1">
      <c r="A2201" s="13" t="s">
        <v>1014</v>
      </c>
      <c r="B2201" s="14" t="s">
        <v>8</v>
      </c>
      <c r="C2201" s="14" t="s">
        <v>1398</v>
      </c>
      <c r="D2201" s="14"/>
      <c r="E2201" s="15">
        <v>10</v>
      </c>
      <c r="F2201" s="16">
        <v>34</v>
      </c>
      <c r="G2201" s="16">
        <f>Table1[[#This Row],[QUANTITA'']]*Table1[[#This Row],[PREZZO UNITARIO]]</f>
        <v>340</v>
      </c>
      <c r="H2201" s="17">
        <f>Table1[[#This Row],[TOTALE]]*22%</f>
        <v>74.8</v>
      </c>
      <c r="K2201" s="2"/>
      <c r="L2201" s="2"/>
      <c r="M2201" s="2"/>
      <c r="N2201" s="2"/>
    </row>
    <row r="2202" spans="1:14" ht="14.25" customHeight="1">
      <c r="A2202" s="13" t="s">
        <v>1015</v>
      </c>
      <c r="B2202" s="14" t="s">
        <v>8</v>
      </c>
      <c r="C2202" s="14" t="s">
        <v>1398</v>
      </c>
      <c r="D2202" s="14" t="s">
        <v>10</v>
      </c>
      <c r="E2202" s="15">
        <v>0</v>
      </c>
      <c r="F2202" s="16">
        <v>13</v>
      </c>
      <c r="G2202" s="16">
        <f>Table1[[#This Row],[QUANTITA'']]*Table1[[#This Row],[PREZZO UNITARIO]]</f>
        <v>0</v>
      </c>
      <c r="H2202" s="17">
        <f>Table1[[#This Row],[TOTALE]]*22%</f>
        <v>0</v>
      </c>
      <c r="K2202" s="2"/>
      <c r="L2202" s="2"/>
      <c r="M2202" s="2"/>
      <c r="N2202" s="2"/>
    </row>
    <row r="2203" spans="1:14" ht="14.25" customHeight="1">
      <c r="A2203" s="13" t="s">
        <v>1016</v>
      </c>
      <c r="B2203" s="14" t="s">
        <v>8</v>
      </c>
      <c r="C2203" s="14" t="s">
        <v>1398</v>
      </c>
      <c r="D2203" s="14" t="s">
        <v>10</v>
      </c>
      <c r="E2203" s="15">
        <v>0</v>
      </c>
      <c r="F2203" s="16">
        <v>38</v>
      </c>
      <c r="G2203" s="16">
        <f>Table1[[#This Row],[QUANTITA'']]*Table1[[#This Row],[PREZZO UNITARIO]]</f>
        <v>0</v>
      </c>
      <c r="H2203" s="17">
        <f>Table1[[#This Row],[TOTALE]]*22%</f>
        <v>0</v>
      </c>
      <c r="K2203" s="2"/>
      <c r="L2203" s="2"/>
      <c r="M2203" s="2"/>
      <c r="N2203" s="2"/>
    </row>
    <row r="2204" spans="1:14" ht="14.25" customHeight="1">
      <c r="A2204" s="13" t="s">
        <v>1017</v>
      </c>
      <c r="B2204" s="14" t="s">
        <v>8</v>
      </c>
      <c r="C2204" s="14" t="s">
        <v>1391</v>
      </c>
      <c r="D2204" s="14" t="s">
        <v>10</v>
      </c>
      <c r="E2204" s="15">
        <v>0</v>
      </c>
      <c r="F2204" s="16">
        <v>26</v>
      </c>
      <c r="G2204" s="16">
        <f>Table1[[#This Row],[QUANTITA'']]*Table1[[#This Row],[PREZZO UNITARIO]]</f>
        <v>0</v>
      </c>
      <c r="H2204" s="17">
        <f>Table1[[#This Row],[TOTALE]]*22%</f>
        <v>0</v>
      </c>
      <c r="K2204" s="2"/>
      <c r="L2204" s="2"/>
      <c r="M2204" s="2"/>
      <c r="N2204" s="2"/>
    </row>
    <row r="2205" spans="1:14" ht="14.25" customHeight="1">
      <c r="A2205" s="13" t="s">
        <v>1018</v>
      </c>
      <c r="B2205" s="14" t="s">
        <v>8</v>
      </c>
      <c r="C2205" s="14" t="s">
        <v>1393</v>
      </c>
      <c r="D2205" s="14" t="s">
        <v>10</v>
      </c>
      <c r="E2205" s="15">
        <v>0</v>
      </c>
      <c r="F2205" s="16">
        <v>15</v>
      </c>
      <c r="G2205" s="16">
        <f>Table1[[#This Row],[QUANTITA'']]*Table1[[#This Row],[PREZZO UNITARIO]]</f>
        <v>0</v>
      </c>
      <c r="H2205" s="17">
        <f>Table1[[#This Row],[TOTALE]]*22%</f>
        <v>0</v>
      </c>
      <c r="K2205" s="2"/>
      <c r="L2205" s="2"/>
      <c r="M2205" s="2"/>
      <c r="N2205" s="2"/>
    </row>
    <row r="2206" spans="1:14" ht="14.25" customHeight="1">
      <c r="A2206" s="13" t="s">
        <v>1018</v>
      </c>
      <c r="B2206" s="14" t="s">
        <v>8</v>
      </c>
      <c r="C2206" s="14" t="s">
        <v>1393</v>
      </c>
      <c r="D2206" s="14"/>
      <c r="E2206" s="15">
        <v>30</v>
      </c>
      <c r="F2206" s="16">
        <v>18</v>
      </c>
      <c r="G2206" s="16">
        <f>Table1[[#This Row],[QUANTITA'']]*Table1[[#This Row],[PREZZO UNITARIO]]</f>
        <v>540</v>
      </c>
      <c r="H2206" s="17">
        <f>Table1[[#This Row],[TOTALE]]*22%</f>
        <v>118.8</v>
      </c>
      <c r="K2206" s="2"/>
      <c r="L2206" s="2"/>
      <c r="M2206" s="2"/>
      <c r="N2206" s="2"/>
    </row>
    <row r="2207" spans="1:14" ht="14.25" customHeight="1">
      <c r="A2207" s="13" t="s">
        <v>1018</v>
      </c>
      <c r="B2207" s="14" t="s">
        <v>8</v>
      </c>
      <c r="C2207" s="14" t="s">
        <v>1393</v>
      </c>
      <c r="D2207" s="14"/>
      <c r="E2207" s="15">
        <v>10</v>
      </c>
      <c r="F2207" s="16">
        <v>27</v>
      </c>
      <c r="G2207" s="16">
        <f>Table1[[#This Row],[QUANTITA'']]*Table1[[#This Row],[PREZZO UNITARIO]]</f>
        <v>270</v>
      </c>
      <c r="H2207" s="17">
        <f>Table1[[#This Row],[TOTALE]]*22%</f>
        <v>59.4</v>
      </c>
      <c r="K2207" s="2"/>
      <c r="L2207" s="2"/>
      <c r="M2207" s="2"/>
      <c r="N2207" s="2"/>
    </row>
    <row r="2208" spans="1:14" ht="14.25" customHeight="1">
      <c r="A2208" s="13" t="s">
        <v>1019</v>
      </c>
      <c r="B2208" s="14" t="s">
        <v>8</v>
      </c>
      <c r="C2208" s="14" t="s">
        <v>1391</v>
      </c>
      <c r="D2208" s="14"/>
      <c r="E2208" s="15">
        <v>10</v>
      </c>
      <c r="F2208" s="16">
        <v>23</v>
      </c>
      <c r="G2208" s="16">
        <f>Table1[[#This Row],[QUANTITA'']]*Table1[[#This Row],[PREZZO UNITARIO]]</f>
        <v>230</v>
      </c>
      <c r="H2208" s="17">
        <f>Table1[[#This Row],[TOTALE]]*22%</f>
        <v>50.6</v>
      </c>
      <c r="K2208" s="2"/>
      <c r="L2208" s="2"/>
      <c r="M2208" s="2"/>
      <c r="N2208" s="2"/>
    </row>
    <row r="2209" spans="1:14" ht="14.25" customHeight="1">
      <c r="A2209" s="13" t="s">
        <v>1019</v>
      </c>
      <c r="B2209" s="14" t="s">
        <v>8</v>
      </c>
      <c r="C2209" s="14" t="s">
        <v>1391</v>
      </c>
      <c r="D2209" s="14" t="s">
        <v>10</v>
      </c>
      <c r="E2209" s="15">
        <v>0</v>
      </c>
      <c r="F2209" s="16">
        <v>14</v>
      </c>
      <c r="G2209" s="16">
        <f>Table1[[#This Row],[QUANTITA'']]*Table1[[#This Row],[PREZZO UNITARIO]]</f>
        <v>0</v>
      </c>
      <c r="H2209" s="17">
        <f>Table1[[#This Row],[TOTALE]]*22%</f>
        <v>0</v>
      </c>
      <c r="K2209" s="2"/>
      <c r="L2209" s="2"/>
      <c r="M2209" s="2"/>
      <c r="N2209" s="2"/>
    </row>
    <row r="2210" spans="1:14" ht="14.25" customHeight="1">
      <c r="A2210" s="13" t="s">
        <v>1020</v>
      </c>
      <c r="B2210" s="14" t="s">
        <v>8</v>
      </c>
      <c r="C2210" s="14" t="s">
        <v>1393</v>
      </c>
      <c r="D2210" s="14" t="s">
        <v>10</v>
      </c>
      <c r="E2210" s="15">
        <v>0</v>
      </c>
      <c r="F2210" s="16">
        <v>39</v>
      </c>
      <c r="G2210" s="16">
        <f>Table1[[#This Row],[QUANTITA'']]*Table1[[#This Row],[PREZZO UNITARIO]]</f>
        <v>0</v>
      </c>
      <c r="H2210" s="17">
        <f>Table1[[#This Row],[TOTALE]]*22%</f>
        <v>0</v>
      </c>
      <c r="K2210" s="2"/>
      <c r="L2210" s="2"/>
      <c r="M2210" s="2"/>
      <c r="N2210" s="2"/>
    </row>
    <row r="2211" spans="1:14" ht="14.25" customHeight="1">
      <c r="A2211" s="13" t="s">
        <v>1021</v>
      </c>
      <c r="B2211" s="14" t="s">
        <v>8</v>
      </c>
      <c r="C2211" s="14" t="s">
        <v>1391</v>
      </c>
      <c r="D2211" s="14" t="s">
        <v>10</v>
      </c>
      <c r="E2211" s="15">
        <v>0</v>
      </c>
      <c r="F2211" s="16">
        <v>40</v>
      </c>
      <c r="G2211" s="16">
        <f>Table1[[#This Row],[QUANTITA'']]*Table1[[#This Row],[PREZZO UNITARIO]]</f>
        <v>0</v>
      </c>
      <c r="H2211" s="17">
        <f>Table1[[#This Row],[TOTALE]]*22%</f>
        <v>0</v>
      </c>
      <c r="K2211" s="2"/>
      <c r="L2211" s="2"/>
      <c r="M2211" s="2"/>
      <c r="N2211" s="2"/>
    </row>
    <row r="2212" spans="1:14" ht="14.25" customHeight="1">
      <c r="A2212" s="13" t="s">
        <v>1022</v>
      </c>
      <c r="B2212" s="14" t="s">
        <v>8</v>
      </c>
      <c r="C2212" s="14" t="s">
        <v>1398</v>
      </c>
      <c r="D2212" s="14" t="s">
        <v>10</v>
      </c>
      <c r="E2212" s="15">
        <v>0</v>
      </c>
      <c r="F2212" s="16">
        <v>27</v>
      </c>
      <c r="G2212" s="16">
        <f>Table1[[#This Row],[QUANTITA'']]*Table1[[#This Row],[PREZZO UNITARIO]]</f>
        <v>0</v>
      </c>
      <c r="H2212" s="17">
        <f>Table1[[#This Row],[TOTALE]]*22%</f>
        <v>0</v>
      </c>
      <c r="K2212" s="2"/>
      <c r="L2212" s="2"/>
      <c r="M2212" s="2"/>
      <c r="N2212" s="2"/>
    </row>
    <row r="2213" spans="1:14" ht="14.25" customHeight="1">
      <c r="A2213" s="13" t="s">
        <v>1022</v>
      </c>
      <c r="B2213" s="14" t="s">
        <v>8</v>
      </c>
      <c r="C2213" s="14" t="s">
        <v>1398</v>
      </c>
      <c r="D2213" s="14"/>
      <c r="E2213" s="15">
        <v>10</v>
      </c>
      <c r="F2213" s="16">
        <v>29</v>
      </c>
      <c r="G2213" s="16">
        <f>Table1[[#This Row],[QUANTITA'']]*Table1[[#This Row],[PREZZO UNITARIO]]</f>
        <v>290</v>
      </c>
      <c r="H2213" s="17">
        <f>Table1[[#This Row],[TOTALE]]*22%</f>
        <v>63.8</v>
      </c>
      <c r="K2213" s="2"/>
      <c r="L2213" s="2"/>
      <c r="M2213" s="2"/>
      <c r="N2213" s="2"/>
    </row>
    <row r="2214" spans="1:14" ht="14.25" customHeight="1">
      <c r="A2214" s="13" t="s">
        <v>1023</v>
      </c>
      <c r="B2214" s="14" t="s">
        <v>8</v>
      </c>
      <c r="C2214" s="14" t="s">
        <v>1391</v>
      </c>
      <c r="D2214" s="14" t="s">
        <v>10</v>
      </c>
      <c r="E2214" s="15">
        <v>0</v>
      </c>
      <c r="F2214" s="16">
        <v>27</v>
      </c>
      <c r="G2214" s="16">
        <f>Table1[[#This Row],[QUANTITA'']]*Table1[[#This Row],[PREZZO UNITARIO]]</f>
        <v>0</v>
      </c>
      <c r="H2214" s="17">
        <f>Table1[[#This Row],[TOTALE]]*22%</f>
        <v>0</v>
      </c>
      <c r="K2214" s="2"/>
      <c r="L2214" s="2"/>
      <c r="M2214" s="2"/>
      <c r="N2214" s="2"/>
    </row>
    <row r="2215" spans="1:14" ht="14.25" customHeight="1">
      <c r="A2215" s="13" t="s">
        <v>1025</v>
      </c>
      <c r="B2215" s="14" t="s">
        <v>8</v>
      </c>
      <c r="C2215" s="14" t="s">
        <v>1393</v>
      </c>
      <c r="D2215" s="14"/>
      <c r="E2215" s="15">
        <v>20</v>
      </c>
      <c r="F2215" s="16">
        <v>40</v>
      </c>
      <c r="G2215" s="16">
        <f>Table1[[#This Row],[QUANTITA'']]*Table1[[#This Row],[PREZZO UNITARIO]]</f>
        <v>800</v>
      </c>
      <c r="H2215" s="17">
        <f>Table1[[#This Row],[TOTALE]]*22%</f>
        <v>176</v>
      </c>
      <c r="K2215" s="2"/>
      <c r="L2215" s="2"/>
      <c r="M2215" s="2"/>
      <c r="N2215" s="2"/>
    </row>
    <row r="2216" spans="1:14" ht="14.25" customHeight="1">
      <c r="A2216" s="13" t="s">
        <v>1025</v>
      </c>
      <c r="B2216" s="14" t="s">
        <v>8</v>
      </c>
      <c r="C2216" s="14" t="s">
        <v>1393</v>
      </c>
      <c r="D2216" s="14"/>
      <c r="E2216" s="15">
        <v>10</v>
      </c>
      <c r="F2216" s="16">
        <v>29</v>
      </c>
      <c r="G2216" s="16">
        <f>Table1[[#This Row],[QUANTITA'']]*Table1[[#This Row],[PREZZO UNITARIO]]</f>
        <v>290</v>
      </c>
      <c r="H2216" s="17">
        <f>Table1[[#This Row],[TOTALE]]*22%</f>
        <v>63.8</v>
      </c>
      <c r="K2216" s="2"/>
      <c r="L2216" s="2"/>
      <c r="M2216" s="2"/>
      <c r="N2216" s="2"/>
    </row>
    <row r="2217" spans="1:14" ht="14.25" customHeight="1">
      <c r="A2217" s="13" t="s">
        <v>1025</v>
      </c>
      <c r="B2217" s="14" t="s">
        <v>8</v>
      </c>
      <c r="C2217" s="14" t="s">
        <v>1393</v>
      </c>
      <c r="D2217" s="14" t="s">
        <v>10</v>
      </c>
      <c r="E2217" s="15">
        <v>0</v>
      </c>
      <c r="F2217" s="16">
        <v>18</v>
      </c>
      <c r="G2217" s="16">
        <f>Table1[[#This Row],[QUANTITA'']]*Table1[[#This Row],[PREZZO UNITARIO]]</f>
        <v>0</v>
      </c>
      <c r="H2217" s="17">
        <f>Table1[[#This Row],[TOTALE]]*22%</f>
        <v>0</v>
      </c>
      <c r="K2217" s="2"/>
      <c r="L2217" s="2"/>
      <c r="M2217" s="2"/>
      <c r="N2217" s="2"/>
    </row>
    <row r="2218" spans="1:14" ht="14.25" customHeight="1">
      <c r="A2218" s="13" t="s">
        <v>1025</v>
      </c>
      <c r="B2218" s="14" t="s">
        <v>8</v>
      </c>
      <c r="C2218" s="14" t="s">
        <v>1393</v>
      </c>
      <c r="D2218" s="14"/>
      <c r="E2218" s="15">
        <v>30</v>
      </c>
      <c r="F2218" s="16">
        <v>23</v>
      </c>
      <c r="G2218" s="16">
        <f>Table1[[#This Row],[QUANTITA'']]*Table1[[#This Row],[PREZZO UNITARIO]]</f>
        <v>690</v>
      </c>
      <c r="H2218" s="17">
        <f>Table1[[#This Row],[TOTALE]]*22%</f>
        <v>151.80000000000001</v>
      </c>
      <c r="K2218" s="2"/>
      <c r="L2218" s="2"/>
      <c r="M2218" s="2"/>
      <c r="N2218" s="2"/>
    </row>
    <row r="2219" spans="1:14" ht="14.25" customHeight="1">
      <c r="A2219" s="13" t="s">
        <v>1026</v>
      </c>
      <c r="B2219" s="14" t="s">
        <v>8</v>
      </c>
      <c r="C2219" s="14" t="s">
        <v>1393</v>
      </c>
      <c r="D2219" s="14"/>
      <c r="E2219" s="15">
        <v>10</v>
      </c>
      <c r="F2219" s="16">
        <v>24</v>
      </c>
      <c r="G2219" s="16">
        <f>Table1[[#This Row],[QUANTITA'']]*Table1[[#This Row],[PREZZO UNITARIO]]</f>
        <v>240</v>
      </c>
      <c r="H2219" s="17">
        <f>Table1[[#This Row],[TOTALE]]*22%</f>
        <v>52.8</v>
      </c>
      <c r="K2219" s="2"/>
      <c r="L2219" s="2"/>
      <c r="M2219" s="2"/>
      <c r="N2219" s="2"/>
    </row>
    <row r="2220" spans="1:14" ht="14.25" customHeight="1">
      <c r="A2220" s="13" t="s">
        <v>1026</v>
      </c>
      <c r="B2220" s="14" t="s">
        <v>8</v>
      </c>
      <c r="C2220" s="14" t="s">
        <v>1393</v>
      </c>
      <c r="D2220" s="14"/>
      <c r="E2220" s="15">
        <v>30</v>
      </c>
      <c r="F2220" s="16">
        <v>30</v>
      </c>
      <c r="G2220" s="16">
        <f>Table1[[#This Row],[QUANTITA'']]*Table1[[#This Row],[PREZZO UNITARIO]]</f>
        <v>900</v>
      </c>
      <c r="H2220" s="17">
        <f>Table1[[#This Row],[TOTALE]]*22%</f>
        <v>198</v>
      </c>
      <c r="K2220" s="2"/>
      <c r="L2220" s="2"/>
      <c r="M2220" s="2"/>
      <c r="N2220" s="2"/>
    </row>
    <row r="2221" spans="1:14" ht="14.25" customHeight="1">
      <c r="A2221" s="13" t="s">
        <v>1026</v>
      </c>
      <c r="B2221" s="14" t="s">
        <v>8</v>
      </c>
      <c r="C2221" s="14" t="s">
        <v>1393</v>
      </c>
      <c r="D2221" s="14" t="s">
        <v>10</v>
      </c>
      <c r="E2221" s="15">
        <v>0</v>
      </c>
      <c r="F2221" s="16">
        <v>33</v>
      </c>
      <c r="G2221" s="16">
        <f>Table1[[#This Row],[QUANTITA'']]*Table1[[#This Row],[PREZZO UNITARIO]]</f>
        <v>0</v>
      </c>
      <c r="H2221" s="17">
        <f>Table1[[#This Row],[TOTALE]]*22%</f>
        <v>0</v>
      </c>
      <c r="K2221" s="2"/>
      <c r="L2221" s="2"/>
      <c r="M2221" s="2"/>
      <c r="N2221" s="2"/>
    </row>
    <row r="2222" spans="1:14" ht="14.25" customHeight="1">
      <c r="A2222" s="13" t="s">
        <v>1027</v>
      </c>
      <c r="B2222" s="14" t="s">
        <v>8</v>
      </c>
      <c r="C2222" s="14" t="s">
        <v>1399</v>
      </c>
      <c r="D2222" s="14" t="s">
        <v>10</v>
      </c>
      <c r="E2222" s="15">
        <v>0</v>
      </c>
      <c r="F2222" s="16">
        <v>28</v>
      </c>
      <c r="G2222" s="16">
        <f>Table1[[#This Row],[QUANTITA'']]*Table1[[#This Row],[PREZZO UNITARIO]]</f>
        <v>0</v>
      </c>
      <c r="H2222" s="17">
        <f>Table1[[#This Row],[TOTALE]]*22%</f>
        <v>0</v>
      </c>
      <c r="K2222" s="2"/>
      <c r="L2222" s="2"/>
      <c r="M2222" s="2"/>
      <c r="N2222" s="2"/>
    </row>
    <row r="2223" spans="1:14" ht="14.25" customHeight="1">
      <c r="A2223" s="13" t="s">
        <v>1029</v>
      </c>
      <c r="B2223" s="14" t="s">
        <v>8</v>
      </c>
      <c r="C2223" s="14" t="s">
        <v>1398</v>
      </c>
      <c r="D2223" s="14" t="s">
        <v>10</v>
      </c>
      <c r="E2223" s="15">
        <v>0</v>
      </c>
      <c r="F2223" s="16">
        <v>36</v>
      </c>
      <c r="G2223" s="16">
        <f>Table1[[#This Row],[QUANTITA'']]*Table1[[#This Row],[PREZZO UNITARIO]]</f>
        <v>0</v>
      </c>
      <c r="H2223" s="17">
        <f>Table1[[#This Row],[TOTALE]]*22%</f>
        <v>0</v>
      </c>
      <c r="K2223" s="2"/>
      <c r="L2223" s="2"/>
      <c r="M2223" s="2"/>
      <c r="N2223" s="2"/>
    </row>
    <row r="2224" spans="1:14" ht="14.25" customHeight="1">
      <c r="A2224" s="13" t="s">
        <v>1029</v>
      </c>
      <c r="B2224" s="14" t="s">
        <v>8</v>
      </c>
      <c r="C2224" s="14" t="s">
        <v>1398</v>
      </c>
      <c r="D2224" s="14"/>
      <c r="E2224" s="15">
        <v>10</v>
      </c>
      <c r="F2224" s="16">
        <v>11</v>
      </c>
      <c r="G2224" s="16">
        <f>Table1[[#This Row],[QUANTITA'']]*Table1[[#This Row],[PREZZO UNITARIO]]</f>
        <v>110</v>
      </c>
      <c r="H2224" s="17">
        <f>Table1[[#This Row],[TOTALE]]*22%</f>
        <v>24.2</v>
      </c>
      <c r="K2224" s="2"/>
      <c r="L2224" s="2"/>
      <c r="M2224" s="2"/>
      <c r="N2224" s="2"/>
    </row>
    <row r="2225" spans="1:14" ht="14.25" customHeight="1">
      <c r="A2225" s="13" t="s">
        <v>1030</v>
      </c>
      <c r="B2225" s="14" t="s">
        <v>8</v>
      </c>
      <c r="C2225" s="14" t="s">
        <v>1398</v>
      </c>
      <c r="D2225" s="14" t="s">
        <v>10</v>
      </c>
      <c r="E2225" s="15">
        <v>0</v>
      </c>
      <c r="F2225" s="16">
        <v>32</v>
      </c>
      <c r="G2225" s="16">
        <f>Table1[[#This Row],[QUANTITA'']]*Table1[[#This Row],[PREZZO UNITARIO]]</f>
        <v>0</v>
      </c>
      <c r="H2225" s="17">
        <f>Table1[[#This Row],[TOTALE]]*22%</f>
        <v>0</v>
      </c>
      <c r="K2225" s="2"/>
      <c r="L2225" s="2"/>
      <c r="M2225" s="2"/>
      <c r="N2225" s="2"/>
    </row>
    <row r="2226" spans="1:14" ht="14.25" customHeight="1">
      <c r="A2226" s="13" t="s">
        <v>1030</v>
      </c>
      <c r="B2226" s="14" t="s">
        <v>8</v>
      </c>
      <c r="C2226" s="14" t="s">
        <v>1398</v>
      </c>
      <c r="D2226" s="14"/>
      <c r="E2226" s="15">
        <v>10</v>
      </c>
      <c r="F2226" s="16">
        <v>15</v>
      </c>
      <c r="G2226" s="16">
        <f>Table1[[#This Row],[QUANTITA'']]*Table1[[#This Row],[PREZZO UNITARIO]]</f>
        <v>150</v>
      </c>
      <c r="H2226" s="17">
        <f>Table1[[#This Row],[TOTALE]]*22%</f>
        <v>33</v>
      </c>
      <c r="K2226" s="2"/>
      <c r="L2226" s="2"/>
      <c r="M2226" s="2"/>
      <c r="N2226" s="2"/>
    </row>
    <row r="2227" spans="1:14" ht="14.25" customHeight="1">
      <c r="A2227" s="13" t="s">
        <v>1031</v>
      </c>
      <c r="B2227" s="14" t="s">
        <v>8</v>
      </c>
      <c r="C2227" s="14" t="s">
        <v>1399</v>
      </c>
      <c r="D2227" s="14"/>
      <c r="E2227" s="15">
        <v>10</v>
      </c>
      <c r="F2227" s="16">
        <v>25</v>
      </c>
      <c r="G2227" s="16">
        <f>Table1[[#This Row],[QUANTITA'']]*Table1[[#This Row],[PREZZO UNITARIO]]</f>
        <v>250</v>
      </c>
      <c r="H2227" s="17">
        <f>Table1[[#This Row],[TOTALE]]*22%</f>
        <v>55</v>
      </c>
      <c r="K2227" s="2"/>
      <c r="L2227" s="2"/>
      <c r="M2227" s="2"/>
      <c r="N2227" s="2"/>
    </row>
    <row r="2228" spans="1:14" ht="14.25" customHeight="1">
      <c r="A2228" s="13" t="s">
        <v>1031</v>
      </c>
      <c r="B2228" s="14" t="s">
        <v>8</v>
      </c>
      <c r="C2228" s="14" t="s">
        <v>1399</v>
      </c>
      <c r="D2228" s="14" t="s">
        <v>10</v>
      </c>
      <c r="E2228" s="15">
        <v>0</v>
      </c>
      <c r="F2228" s="16">
        <v>33</v>
      </c>
      <c r="G2228" s="16">
        <f>Table1[[#This Row],[QUANTITA'']]*Table1[[#This Row],[PREZZO UNITARIO]]</f>
        <v>0</v>
      </c>
      <c r="H2228" s="17">
        <f>Table1[[#This Row],[TOTALE]]*22%</f>
        <v>0</v>
      </c>
      <c r="K2228" s="2"/>
      <c r="L2228" s="2"/>
      <c r="M2228" s="2"/>
      <c r="N2228" s="2"/>
    </row>
    <row r="2229" spans="1:14" ht="14.25" customHeight="1">
      <c r="A2229" s="13" t="s">
        <v>1031</v>
      </c>
      <c r="B2229" s="14" t="s">
        <v>8</v>
      </c>
      <c r="C2229" s="14" t="s">
        <v>1399</v>
      </c>
      <c r="D2229" s="14"/>
      <c r="E2229" s="15">
        <v>30</v>
      </c>
      <c r="F2229" s="16">
        <v>16</v>
      </c>
      <c r="G2229" s="16">
        <f>Table1[[#This Row],[QUANTITA'']]*Table1[[#This Row],[PREZZO UNITARIO]]</f>
        <v>480</v>
      </c>
      <c r="H2229" s="17">
        <f>Table1[[#This Row],[TOTALE]]*22%</f>
        <v>105.6</v>
      </c>
      <c r="K2229" s="2"/>
      <c r="L2229" s="2"/>
      <c r="M2229" s="2"/>
      <c r="N2229" s="2"/>
    </row>
    <row r="2230" spans="1:14" ht="14.25" customHeight="1">
      <c r="A2230" s="13" t="s">
        <v>1032</v>
      </c>
      <c r="B2230" s="14" t="s">
        <v>8</v>
      </c>
      <c r="C2230" s="14" t="s">
        <v>1398</v>
      </c>
      <c r="D2230" s="14" t="s">
        <v>10</v>
      </c>
      <c r="E2230" s="15">
        <v>0</v>
      </c>
      <c r="F2230" s="16">
        <v>19</v>
      </c>
      <c r="G2230" s="16">
        <f>Table1[[#This Row],[QUANTITA'']]*Table1[[#This Row],[PREZZO UNITARIO]]</f>
        <v>0</v>
      </c>
      <c r="H2230" s="17">
        <f>Table1[[#This Row],[TOTALE]]*22%</f>
        <v>0</v>
      </c>
      <c r="K2230" s="2"/>
      <c r="L2230" s="2"/>
      <c r="M2230" s="2"/>
      <c r="N2230" s="2"/>
    </row>
    <row r="2231" spans="1:14" ht="14.25" customHeight="1">
      <c r="A2231" s="13" t="s">
        <v>1032</v>
      </c>
      <c r="B2231" s="14" t="s">
        <v>8</v>
      </c>
      <c r="C2231" s="14" t="s">
        <v>1398</v>
      </c>
      <c r="D2231" s="14"/>
      <c r="E2231" s="15">
        <v>20</v>
      </c>
      <c r="F2231" s="16">
        <v>37</v>
      </c>
      <c r="G2231" s="16">
        <f>Table1[[#This Row],[QUANTITA'']]*Table1[[#This Row],[PREZZO UNITARIO]]</f>
        <v>740</v>
      </c>
      <c r="H2231" s="17">
        <f>Table1[[#This Row],[TOTALE]]*22%</f>
        <v>162.80000000000001</v>
      </c>
      <c r="K2231" s="2"/>
      <c r="L2231" s="2"/>
      <c r="M2231" s="2"/>
      <c r="N2231" s="2"/>
    </row>
    <row r="2232" spans="1:14" ht="14.25" customHeight="1">
      <c r="A2232" s="13" t="s">
        <v>1033</v>
      </c>
      <c r="B2232" s="14" t="s">
        <v>8</v>
      </c>
      <c r="C2232" s="14" t="s">
        <v>1398</v>
      </c>
      <c r="D2232" s="14" t="s">
        <v>10</v>
      </c>
      <c r="E2232" s="15">
        <v>0</v>
      </c>
      <c r="F2232" s="16">
        <v>20</v>
      </c>
      <c r="G2232" s="16">
        <f>Table1[[#This Row],[QUANTITA'']]*Table1[[#This Row],[PREZZO UNITARIO]]</f>
        <v>0</v>
      </c>
      <c r="H2232" s="17">
        <f>Table1[[#This Row],[TOTALE]]*22%</f>
        <v>0</v>
      </c>
      <c r="K2232" s="2"/>
      <c r="L2232" s="2"/>
      <c r="M2232" s="2"/>
      <c r="N2232" s="2"/>
    </row>
    <row r="2233" spans="1:14" ht="14.25" customHeight="1">
      <c r="A2233" s="13" t="s">
        <v>1033</v>
      </c>
      <c r="B2233" s="14" t="s">
        <v>8</v>
      </c>
      <c r="C2233" s="14" t="s">
        <v>1398</v>
      </c>
      <c r="D2233" s="14"/>
      <c r="E2233" s="15">
        <v>10</v>
      </c>
      <c r="F2233" s="16">
        <v>34</v>
      </c>
      <c r="G2233" s="16">
        <f>Table1[[#This Row],[QUANTITA'']]*Table1[[#This Row],[PREZZO UNITARIO]]</f>
        <v>340</v>
      </c>
      <c r="H2233" s="17">
        <f>Table1[[#This Row],[TOTALE]]*22%</f>
        <v>74.8</v>
      </c>
      <c r="K2233" s="2"/>
      <c r="L2233" s="2"/>
      <c r="M2233" s="2"/>
      <c r="N2233" s="2"/>
    </row>
    <row r="2234" spans="1:14" ht="14.25" customHeight="1">
      <c r="A2234" s="13" t="s">
        <v>1034</v>
      </c>
      <c r="B2234" s="14" t="s">
        <v>8</v>
      </c>
      <c r="C2234" s="14" t="s">
        <v>1393</v>
      </c>
      <c r="D2234" s="14" t="s">
        <v>10</v>
      </c>
      <c r="E2234" s="15">
        <v>0</v>
      </c>
      <c r="F2234" s="16">
        <v>29</v>
      </c>
      <c r="G2234" s="16">
        <f>Table1[[#This Row],[QUANTITA'']]*Table1[[#This Row],[PREZZO UNITARIO]]</f>
        <v>0</v>
      </c>
      <c r="H2234" s="17">
        <f>Table1[[#This Row],[TOTALE]]*22%</f>
        <v>0</v>
      </c>
      <c r="K2234" s="2"/>
      <c r="L2234" s="2"/>
      <c r="M2234" s="2"/>
      <c r="N2234" s="2"/>
    </row>
    <row r="2235" spans="1:14" ht="14.25" customHeight="1">
      <c r="A2235" s="13" t="s">
        <v>1035</v>
      </c>
      <c r="B2235" s="14" t="s">
        <v>8</v>
      </c>
      <c r="C2235" s="14" t="s">
        <v>1391</v>
      </c>
      <c r="D2235" s="14"/>
      <c r="E2235" s="15">
        <v>30</v>
      </c>
      <c r="F2235" s="16">
        <v>40</v>
      </c>
      <c r="G2235" s="16">
        <f>Table1[[#This Row],[QUANTITA'']]*Table1[[#This Row],[PREZZO UNITARIO]]</f>
        <v>1200</v>
      </c>
      <c r="H2235" s="17">
        <f>Table1[[#This Row],[TOTALE]]*22%</f>
        <v>264</v>
      </c>
      <c r="K2235" s="2"/>
      <c r="L2235" s="2"/>
      <c r="M2235" s="2"/>
      <c r="N2235" s="2"/>
    </row>
    <row r="2236" spans="1:14" ht="14.25" customHeight="1">
      <c r="A2236" s="13" t="s">
        <v>1035</v>
      </c>
      <c r="B2236" s="14" t="s">
        <v>8</v>
      </c>
      <c r="C2236" s="14" t="s">
        <v>1391</v>
      </c>
      <c r="D2236" s="14" t="s">
        <v>10</v>
      </c>
      <c r="E2236" s="15">
        <v>0</v>
      </c>
      <c r="F2236" s="16">
        <v>25</v>
      </c>
      <c r="G2236" s="16">
        <f>Table1[[#This Row],[QUANTITA'']]*Table1[[#This Row],[PREZZO UNITARIO]]</f>
        <v>0</v>
      </c>
      <c r="H2236" s="17">
        <f>Table1[[#This Row],[TOTALE]]*22%</f>
        <v>0</v>
      </c>
      <c r="K2236" s="2"/>
      <c r="L2236" s="2"/>
      <c r="M2236" s="2"/>
      <c r="N2236" s="2"/>
    </row>
    <row r="2237" spans="1:14" ht="14.25" customHeight="1">
      <c r="A2237" s="13" t="s">
        <v>1035</v>
      </c>
      <c r="B2237" s="14" t="s">
        <v>8</v>
      </c>
      <c r="C2237" s="14" t="s">
        <v>1391</v>
      </c>
      <c r="D2237" s="14"/>
      <c r="E2237" s="15">
        <v>10</v>
      </c>
      <c r="F2237" s="16">
        <v>32</v>
      </c>
      <c r="G2237" s="16">
        <f>Table1[[#This Row],[QUANTITA'']]*Table1[[#This Row],[PREZZO UNITARIO]]</f>
        <v>320</v>
      </c>
      <c r="H2237" s="17">
        <f>Table1[[#This Row],[TOTALE]]*22%</f>
        <v>70.400000000000006</v>
      </c>
      <c r="K2237" s="2"/>
      <c r="L2237" s="2"/>
      <c r="M2237" s="2"/>
      <c r="N2237" s="2"/>
    </row>
    <row r="2238" spans="1:14" ht="14.25" customHeight="1">
      <c r="A2238" s="13" t="s">
        <v>1036</v>
      </c>
      <c r="B2238" s="14" t="s">
        <v>8</v>
      </c>
      <c r="C2238" s="14" t="s">
        <v>1393</v>
      </c>
      <c r="D2238" s="14" t="s">
        <v>10</v>
      </c>
      <c r="E2238" s="15">
        <v>0</v>
      </c>
      <c r="F2238" s="16">
        <v>25</v>
      </c>
      <c r="G2238" s="16">
        <f>Table1[[#This Row],[QUANTITA'']]*Table1[[#This Row],[PREZZO UNITARIO]]</f>
        <v>0</v>
      </c>
      <c r="H2238" s="17">
        <f>Table1[[#This Row],[TOTALE]]*22%</f>
        <v>0</v>
      </c>
      <c r="K2238" s="2"/>
      <c r="L2238" s="2"/>
      <c r="M2238" s="2"/>
      <c r="N2238" s="2"/>
    </row>
    <row r="2239" spans="1:14" ht="14.25" customHeight="1">
      <c r="A2239" s="13" t="s">
        <v>1037</v>
      </c>
      <c r="B2239" s="14" t="s">
        <v>8</v>
      </c>
      <c r="C2239" s="14" t="s">
        <v>1398</v>
      </c>
      <c r="D2239" s="14"/>
      <c r="E2239" s="15">
        <v>10</v>
      </c>
      <c r="F2239" s="16">
        <v>35</v>
      </c>
      <c r="G2239" s="16">
        <f>Table1[[#This Row],[QUANTITA'']]*Table1[[#This Row],[PREZZO UNITARIO]]</f>
        <v>350</v>
      </c>
      <c r="H2239" s="17">
        <f>Table1[[#This Row],[TOTALE]]*22%</f>
        <v>77</v>
      </c>
      <c r="K2239" s="2"/>
      <c r="L2239" s="2"/>
      <c r="M2239" s="2"/>
      <c r="N2239" s="2"/>
    </row>
    <row r="2240" spans="1:14" ht="14.25" customHeight="1">
      <c r="A2240" s="13" t="s">
        <v>1037</v>
      </c>
      <c r="B2240" s="14" t="s">
        <v>8</v>
      </c>
      <c r="C2240" s="14" t="s">
        <v>1398</v>
      </c>
      <c r="D2240" s="14" t="s">
        <v>10</v>
      </c>
      <c r="E2240" s="15">
        <v>0</v>
      </c>
      <c r="F2240" s="16">
        <v>16</v>
      </c>
      <c r="G2240" s="16">
        <f>Table1[[#This Row],[QUANTITA'']]*Table1[[#This Row],[PREZZO UNITARIO]]</f>
        <v>0</v>
      </c>
      <c r="H2240" s="17">
        <f>Table1[[#This Row],[TOTALE]]*22%</f>
        <v>0</v>
      </c>
      <c r="K2240" s="2"/>
      <c r="L2240" s="2"/>
      <c r="M2240" s="2"/>
      <c r="N2240" s="2"/>
    </row>
    <row r="2241" spans="1:14" ht="14.25" customHeight="1">
      <c r="A2241" s="13" t="s">
        <v>1037</v>
      </c>
      <c r="B2241" s="14" t="s">
        <v>8</v>
      </c>
      <c r="C2241" s="14" t="s">
        <v>1398</v>
      </c>
      <c r="D2241" s="14"/>
      <c r="E2241" s="15">
        <v>30</v>
      </c>
      <c r="F2241" s="16">
        <v>21</v>
      </c>
      <c r="G2241" s="16">
        <f>Table1[[#This Row],[QUANTITA'']]*Table1[[#This Row],[PREZZO UNITARIO]]</f>
        <v>630</v>
      </c>
      <c r="H2241" s="17">
        <f>Table1[[#This Row],[TOTALE]]*22%</f>
        <v>138.6</v>
      </c>
      <c r="K2241" s="2"/>
      <c r="L2241" s="2"/>
      <c r="M2241" s="2"/>
      <c r="N2241" s="2"/>
    </row>
    <row r="2242" spans="1:14" ht="14.25" customHeight="1">
      <c r="A2242" s="13" t="s">
        <v>1038</v>
      </c>
      <c r="B2242" s="14" t="s">
        <v>8</v>
      </c>
      <c r="C2242" s="14" t="s">
        <v>1400</v>
      </c>
      <c r="D2242" s="14" t="s">
        <v>10</v>
      </c>
      <c r="E2242" s="15">
        <v>0</v>
      </c>
      <c r="F2242" s="16">
        <v>28</v>
      </c>
      <c r="G2242" s="16">
        <f>Table1[[#This Row],[QUANTITA'']]*Table1[[#This Row],[PREZZO UNITARIO]]</f>
        <v>0</v>
      </c>
      <c r="H2242" s="17">
        <f>Table1[[#This Row],[TOTALE]]*22%</f>
        <v>0</v>
      </c>
      <c r="K2242" s="2"/>
      <c r="L2242" s="2"/>
      <c r="M2242" s="2"/>
      <c r="N2242" s="2"/>
    </row>
    <row r="2243" spans="1:14" ht="14.25" customHeight="1">
      <c r="A2243" s="13" t="s">
        <v>1038</v>
      </c>
      <c r="B2243" s="14" t="s">
        <v>8</v>
      </c>
      <c r="C2243" s="14" t="s">
        <v>1400</v>
      </c>
      <c r="D2243" s="14"/>
      <c r="E2243" s="15">
        <v>30</v>
      </c>
      <c r="F2243" s="16">
        <v>38</v>
      </c>
      <c r="G2243" s="16">
        <f>Table1[[#This Row],[QUANTITA'']]*Table1[[#This Row],[PREZZO UNITARIO]]</f>
        <v>1140</v>
      </c>
      <c r="H2243" s="17">
        <f>Table1[[#This Row],[TOTALE]]*22%</f>
        <v>250.8</v>
      </c>
      <c r="K2243" s="2"/>
      <c r="L2243" s="2"/>
      <c r="M2243" s="2"/>
      <c r="N2243" s="2"/>
    </row>
    <row r="2244" spans="1:14" ht="14.25" customHeight="1">
      <c r="A2244" s="13" t="s">
        <v>1038</v>
      </c>
      <c r="B2244" s="14" t="s">
        <v>8</v>
      </c>
      <c r="C2244" s="14" t="s">
        <v>1400</v>
      </c>
      <c r="D2244" s="14"/>
      <c r="E2244" s="15">
        <v>10</v>
      </c>
      <c r="F2244" s="16">
        <v>39</v>
      </c>
      <c r="G2244" s="16">
        <f>Table1[[#This Row],[QUANTITA'']]*Table1[[#This Row],[PREZZO UNITARIO]]</f>
        <v>390</v>
      </c>
      <c r="H2244" s="17">
        <f>Table1[[#This Row],[TOTALE]]*22%</f>
        <v>85.8</v>
      </c>
      <c r="K2244" s="2"/>
      <c r="L2244" s="2"/>
      <c r="M2244" s="2"/>
      <c r="N2244" s="2"/>
    </row>
    <row r="2245" spans="1:14" ht="14.25" customHeight="1">
      <c r="A2245" s="13" t="s">
        <v>1039</v>
      </c>
      <c r="B2245" s="14" t="s">
        <v>8</v>
      </c>
      <c r="C2245" s="14" t="s">
        <v>1400</v>
      </c>
      <c r="D2245" s="14" t="s">
        <v>10</v>
      </c>
      <c r="E2245" s="15">
        <v>0</v>
      </c>
      <c r="F2245" s="16">
        <v>20</v>
      </c>
      <c r="G2245" s="16">
        <f>Table1[[#This Row],[QUANTITA'']]*Table1[[#This Row],[PREZZO UNITARIO]]</f>
        <v>0</v>
      </c>
      <c r="H2245" s="17">
        <f>Table1[[#This Row],[TOTALE]]*22%</f>
        <v>0</v>
      </c>
      <c r="K2245" s="2"/>
      <c r="L2245" s="2"/>
      <c r="M2245" s="2"/>
      <c r="N2245" s="2"/>
    </row>
    <row r="2246" spans="1:14" ht="14.25" customHeight="1">
      <c r="A2246" s="13" t="s">
        <v>1040</v>
      </c>
      <c r="B2246" s="14" t="s">
        <v>8</v>
      </c>
      <c r="C2246" s="14" t="s">
        <v>1398</v>
      </c>
      <c r="D2246" s="14" t="s">
        <v>10</v>
      </c>
      <c r="E2246" s="15">
        <v>0</v>
      </c>
      <c r="F2246" s="16">
        <v>24</v>
      </c>
      <c r="G2246" s="16">
        <f>Table1[[#This Row],[QUANTITA'']]*Table1[[#This Row],[PREZZO UNITARIO]]</f>
        <v>0</v>
      </c>
      <c r="H2246" s="17">
        <f>Table1[[#This Row],[TOTALE]]*22%</f>
        <v>0</v>
      </c>
      <c r="K2246" s="2"/>
      <c r="L2246" s="2"/>
      <c r="M2246" s="2"/>
      <c r="N2246" s="2"/>
    </row>
    <row r="2247" spans="1:14" ht="14.25" customHeight="1">
      <c r="A2247" s="13" t="s">
        <v>1040</v>
      </c>
      <c r="B2247" s="14" t="s">
        <v>8</v>
      </c>
      <c r="C2247" s="14" t="s">
        <v>1398</v>
      </c>
      <c r="D2247" s="14"/>
      <c r="E2247" s="15">
        <v>10</v>
      </c>
      <c r="F2247" s="16">
        <v>16</v>
      </c>
      <c r="G2247" s="16">
        <f>Table1[[#This Row],[QUANTITA'']]*Table1[[#This Row],[PREZZO UNITARIO]]</f>
        <v>160</v>
      </c>
      <c r="H2247" s="17">
        <f>Table1[[#This Row],[TOTALE]]*22%</f>
        <v>35.200000000000003</v>
      </c>
      <c r="K2247" s="2"/>
      <c r="L2247" s="2"/>
      <c r="M2247" s="2"/>
      <c r="N2247" s="2"/>
    </row>
    <row r="2248" spans="1:14" ht="14.25" customHeight="1">
      <c r="A2248" s="13" t="s">
        <v>1041</v>
      </c>
      <c r="B2248" s="14" t="s">
        <v>8</v>
      </c>
      <c r="C2248" s="14" t="s">
        <v>1393</v>
      </c>
      <c r="D2248" s="14"/>
      <c r="E2248" s="15">
        <v>10</v>
      </c>
      <c r="F2248" s="16">
        <v>29</v>
      </c>
      <c r="G2248" s="16">
        <f>Table1[[#This Row],[QUANTITA'']]*Table1[[#This Row],[PREZZO UNITARIO]]</f>
        <v>290</v>
      </c>
      <c r="H2248" s="17">
        <f>Table1[[#This Row],[TOTALE]]*22%</f>
        <v>63.8</v>
      </c>
      <c r="K2248" s="2"/>
      <c r="L2248" s="2"/>
      <c r="M2248" s="2"/>
      <c r="N2248" s="2"/>
    </row>
    <row r="2249" spans="1:14" ht="14.25" customHeight="1">
      <c r="A2249" s="13" t="s">
        <v>1041</v>
      </c>
      <c r="B2249" s="14" t="s">
        <v>8</v>
      </c>
      <c r="C2249" s="14" t="s">
        <v>1393</v>
      </c>
      <c r="D2249" s="14" t="s">
        <v>10</v>
      </c>
      <c r="E2249" s="15">
        <v>0</v>
      </c>
      <c r="F2249" s="16">
        <v>16</v>
      </c>
      <c r="G2249" s="16">
        <f>Table1[[#This Row],[QUANTITA'']]*Table1[[#This Row],[PREZZO UNITARIO]]</f>
        <v>0</v>
      </c>
      <c r="H2249" s="17">
        <f>Table1[[#This Row],[TOTALE]]*22%</f>
        <v>0</v>
      </c>
      <c r="K2249" s="2"/>
      <c r="L2249" s="2"/>
      <c r="M2249" s="2"/>
      <c r="N2249" s="2"/>
    </row>
    <row r="2250" spans="1:14" ht="14.25" customHeight="1">
      <c r="A2250" s="13" t="s">
        <v>1041</v>
      </c>
      <c r="B2250" s="14" t="s">
        <v>8</v>
      </c>
      <c r="C2250" s="14" t="s">
        <v>1393</v>
      </c>
      <c r="D2250" s="14"/>
      <c r="E2250" s="15">
        <v>30</v>
      </c>
      <c r="F2250" s="16">
        <v>13</v>
      </c>
      <c r="G2250" s="16">
        <f>Table1[[#This Row],[QUANTITA'']]*Table1[[#This Row],[PREZZO UNITARIO]]</f>
        <v>390</v>
      </c>
      <c r="H2250" s="17">
        <f>Table1[[#This Row],[TOTALE]]*22%</f>
        <v>85.8</v>
      </c>
      <c r="K2250" s="2"/>
      <c r="L2250" s="2"/>
      <c r="M2250" s="2"/>
      <c r="N2250" s="2"/>
    </row>
    <row r="2251" spans="1:14" ht="14.25" customHeight="1">
      <c r="A2251" s="13" t="s">
        <v>1042</v>
      </c>
      <c r="B2251" s="14" t="s">
        <v>8</v>
      </c>
      <c r="C2251" s="14" t="s">
        <v>1400</v>
      </c>
      <c r="D2251" s="14"/>
      <c r="E2251" s="15">
        <v>10</v>
      </c>
      <c r="F2251" s="16">
        <v>14</v>
      </c>
      <c r="G2251" s="16">
        <f>Table1[[#This Row],[QUANTITA'']]*Table1[[#This Row],[PREZZO UNITARIO]]</f>
        <v>140</v>
      </c>
      <c r="H2251" s="17">
        <f>Table1[[#This Row],[TOTALE]]*22%</f>
        <v>30.8</v>
      </c>
      <c r="K2251" s="2"/>
      <c r="L2251" s="2"/>
      <c r="M2251" s="2"/>
      <c r="N2251" s="2"/>
    </row>
    <row r="2252" spans="1:14" ht="14.25" customHeight="1">
      <c r="A2252" s="13" t="s">
        <v>1042</v>
      </c>
      <c r="B2252" s="14" t="s">
        <v>8</v>
      </c>
      <c r="C2252" s="14" t="s">
        <v>1400</v>
      </c>
      <c r="D2252" s="14" t="s">
        <v>10</v>
      </c>
      <c r="E2252" s="15">
        <v>0</v>
      </c>
      <c r="F2252" s="16">
        <v>30</v>
      </c>
      <c r="G2252" s="16">
        <f>Table1[[#This Row],[QUANTITA'']]*Table1[[#This Row],[PREZZO UNITARIO]]</f>
        <v>0</v>
      </c>
      <c r="H2252" s="17">
        <f>Table1[[#This Row],[TOTALE]]*22%</f>
        <v>0</v>
      </c>
      <c r="K2252" s="2"/>
      <c r="L2252" s="2"/>
      <c r="M2252" s="2"/>
      <c r="N2252" s="2"/>
    </row>
    <row r="2253" spans="1:14" ht="14.25" customHeight="1">
      <c r="A2253" s="13" t="s">
        <v>1042</v>
      </c>
      <c r="B2253" s="14" t="s">
        <v>8</v>
      </c>
      <c r="C2253" s="14" t="s">
        <v>1400</v>
      </c>
      <c r="D2253" s="14"/>
      <c r="E2253" s="15">
        <v>30</v>
      </c>
      <c r="F2253" s="16">
        <v>22</v>
      </c>
      <c r="G2253" s="16">
        <f>Table1[[#This Row],[QUANTITA'']]*Table1[[#This Row],[PREZZO UNITARIO]]</f>
        <v>660</v>
      </c>
      <c r="H2253" s="17">
        <f>Table1[[#This Row],[TOTALE]]*22%</f>
        <v>145.19999999999999</v>
      </c>
      <c r="K2253" s="2"/>
      <c r="L2253" s="2"/>
      <c r="M2253" s="2"/>
      <c r="N2253" s="2"/>
    </row>
    <row r="2254" spans="1:14" ht="14.25" customHeight="1">
      <c r="A2254" s="13" t="s">
        <v>1043</v>
      </c>
      <c r="B2254" s="14" t="s">
        <v>8</v>
      </c>
      <c r="C2254" s="14" t="s">
        <v>1393</v>
      </c>
      <c r="D2254" s="14" t="s">
        <v>10</v>
      </c>
      <c r="E2254" s="15">
        <v>0</v>
      </c>
      <c r="F2254" s="16">
        <v>16</v>
      </c>
      <c r="G2254" s="16">
        <f>Table1[[#This Row],[QUANTITA'']]*Table1[[#This Row],[PREZZO UNITARIO]]</f>
        <v>0</v>
      </c>
      <c r="H2254" s="17">
        <f>Table1[[#This Row],[TOTALE]]*22%</f>
        <v>0</v>
      </c>
      <c r="K2254" s="2"/>
      <c r="L2254" s="2"/>
      <c r="M2254" s="2"/>
      <c r="N2254" s="2"/>
    </row>
    <row r="2255" spans="1:14" ht="14.25" customHeight="1">
      <c r="A2255" s="13" t="s">
        <v>1044</v>
      </c>
      <c r="B2255" s="14" t="s">
        <v>8</v>
      </c>
      <c r="C2255" s="14" t="s">
        <v>1398</v>
      </c>
      <c r="D2255" s="14" t="s">
        <v>10</v>
      </c>
      <c r="E2255" s="15">
        <v>0</v>
      </c>
      <c r="F2255" s="16">
        <v>23</v>
      </c>
      <c r="G2255" s="16">
        <f>Table1[[#This Row],[QUANTITA'']]*Table1[[#This Row],[PREZZO UNITARIO]]</f>
        <v>0</v>
      </c>
      <c r="H2255" s="17">
        <f>Table1[[#This Row],[TOTALE]]*22%</f>
        <v>0</v>
      </c>
      <c r="K2255" s="2"/>
      <c r="L2255" s="2"/>
      <c r="M2255" s="2"/>
      <c r="N2255" s="2"/>
    </row>
    <row r="2256" spans="1:14" ht="14.25" customHeight="1">
      <c r="A2256" s="13" t="s">
        <v>1045</v>
      </c>
      <c r="B2256" s="14" t="s">
        <v>8</v>
      </c>
      <c r="C2256" s="14" t="s">
        <v>1398</v>
      </c>
      <c r="D2256" s="14" t="s">
        <v>10</v>
      </c>
      <c r="E2256" s="15">
        <v>0</v>
      </c>
      <c r="F2256" s="16">
        <v>26</v>
      </c>
      <c r="G2256" s="16">
        <f>Table1[[#This Row],[QUANTITA'']]*Table1[[#This Row],[PREZZO UNITARIO]]</f>
        <v>0</v>
      </c>
      <c r="H2256" s="17">
        <f>Table1[[#This Row],[TOTALE]]*22%</f>
        <v>0</v>
      </c>
      <c r="K2256" s="2"/>
      <c r="L2256" s="2"/>
      <c r="M2256" s="2"/>
      <c r="N2256" s="2"/>
    </row>
    <row r="2257" spans="1:14" ht="14.25" customHeight="1">
      <c r="A2257" s="13" t="s">
        <v>1045</v>
      </c>
      <c r="B2257" s="14" t="s">
        <v>8</v>
      </c>
      <c r="C2257" s="14" t="s">
        <v>1398</v>
      </c>
      <c r="D2257" s="14"/>
      <c r="E2257" s="15">
        <v>10</v>
      </c>
      <c r="F2257" s="16">
        <v>24</v>
      </c>
      <c r="G2257" s="16">
        <f>Table1[[#This Row],[QUANTITA'']]*Table1[[#This Row],[PREZZO UNITARIO]]</f>
        <v>240</v>
      </c>
      <c r="H2257" s="17">
        <f>Table1[[#This Row],[TOTALE]]*22%</f>
        <v>52.8</v>
      </c>
      <c r="K2257" s="2"/>
      <c r="L2257" s="2"/>
      <c r="M2257" s="2"/>
      <c r="N2257" s="2"/>
    </row>
    <row r="2258" spans="1:14" ht="14.25" customHeight="1">
      <c r="A2258" s="13" t="s">
        <v>1046</v>
      </c>
      <c r="B2258" s="14" t="s">
        <v>8</v>
      </c>
      <c r="C2258" s="14" t="s">
        <v>1391</v>
      </c>
      <c r="D2258" s="14" t="s">
        <v>10</v>
      </c>
      <c r="E2258" s="15">
        <v>0</v>
      </c>
      <c r="F2258" s="16">
        <v>26</v>
      </c>
      <c r="G2258" s="16">
        <f>Table1[[#This Row],[QUANTITA'']]*Table1[[#This Row],[PREZZO UNITARIO]]</f>
        <v>0</v>
      </c>
      <c r="H2258" s="17">
        <f>Table1[[#This Row],[TOTALE]]*22%</f>
        <v>0</v>
      </c>
      <c r="K2258" s="2"/>
      <c r="L2258" s="2"/>
      <c r="M2258" s="2"/>
      <c r="N2258" s="2"/>
    </row>
    <row r="2259" spans="1:14" ht="14.25" customHeight="1">
      <c r="A2259" s="13" t="s">
        <v>1047</v>
      </c>
      <c r="B2259" s="14" t="s">
        <v>8</v>
      </c>
      <c r="C2259" s="14" t="s">
        <v>1391</v>
      </c>
      <c r="D2259" s="14" t="s">
        <v>10</v>
      </c>
      <c r="E2259" s="15">
        <v>0</v>
      </c>
      <c r="F2259" s="16">
        <v>32</v>
      </c>
      <c r="G2259" s="16">
        <f>Table1[[#This Row],[QUANTITA'']]*Table1[[#This Row],[PREZZO UNITARIO]]</f>
        <v>0</v>
      </c>
      <c r="H2259" s="17">
        <f>Table1[[#This Row],[TOTALE]]*22%</f>
        <v>0</v>
      </c>
      <c r="K2259" s="2"/>
      <c r="L2259" s="2"/>
      <c r="M2259" s="2"/>
      <c r="N2259" s="2"/>
    </row>
    <row r="2260" spans="1:14" ht="14.25" customHeight="1">
      <c r="A2260" s="13" t="s">
        <v>1047</v>
      </c>
      <c r="B2260" s="14" t="s">
        <v>8</v>
      </c>
      <c r="C2260" s="14" t="s">
        <v>1391</v>
      </c>
      <c r="D2260" s="14"/>
      <c r="E2260" s="15">
        <v>30</v>
      </c>
      <c r="F2260" s="16">
        <v>39</v>
      </c>
      <c r="G2260" s="16">
        <f>Table1[[#This Row],[QUANTITA'']]*Table1[[#This Row],[PREZZO UNITARIO]]</f>
        <v>1170</v>
      </c>
      <c r="H2260" s="17">
        <f>Table1[[#This Row],[TOTALE]]*22%</f>
        <v>257.39999999999998</v>
      </c>
      <c r="K2260" s="2"/>
      <c r="L2260" s="2"/>
      <c r="M2260" s="2"/>
      <c r="N2260" s="2"/>
    </row>
    <row r="2261" spans="1:14" ht="14.25" customHeight="1">
      <c r="A2261" s="13" t="s">
        <v>1048</v>
      </c>
      <c r="B2261" s="14" t="s">
        <v>8</v>
      </c>
      <c r="C2261" s="14" t="s">
        <v>1391</v>
      </c>
      <c r="D2261" s="14" t="s">
        <v>10</v>
      </c>
      <c r="E2261" s="15">
        <v>0</v>
      </c>
      <c r="F2261" s="16">
        <v>21</v>
      </c>
      <c r="G2261" s="16">
        <f>Table1[[#This Row],[QUANTITA'']]*Table1[[#This Row],[PREZZO UNITARIO]]</f>
        <v>0</v>
      </c>
      <c r="H2261" s="17">
        <f>Table1[[#This Row],[TOTALE]]*22%</f>
        <v>0</v>
      </c>
      <c r="K2261" s="2"/>
      <c r="L2261" s="2"/>
      <c r="M2261" s="2"/>
      <c r="N2261" s="2"/>
    </row>
    <row r="2262" spans="1:14" ht="14.25" customHeight="1">
      <c r="A2262" s="13" t="s">
        <v>1049</v>
      </c>
      <c r="B2262" s="14" t="s">
        <v>8</v>
      </c>
      <c r="C2262" s="14" t="s">
        <v>1393</v>
      </c>
      <c r="D2262" s="14" t="s">
        <v>10</v>
      </c>
      <c r="E2262" s="15">
        <v>0</v>
      </c>
      <c r="F2262" s="16">
        <v>27</v>
      </c>
      <c r="G2262" s="16">
        <f>Table1[[#This Row],[QUANTITA'']]*Table1[[#This Row],[PREZZO UNITARIO]]</f>
        <v>0</v>
      </c>
      <c r="H2262" s="17">
        <f>Table1[[#This Row],[TOTALE]]*22%</f>
        <v>0</v>
      </c>
      <c r="K2262" s="2"/>
      <c r="L2262" s="2"/>
      <c r="M2262" s="2"/>
      <c r="N2262" s="2"/>
    </row>
    <row r="2263" spans="1:14" ht="14.25" customHeight="1">
      <c r="A2263" s="13" t="s">
        <v>1049</v>
      </c>
      <c r="B2263" s="14" t="s">
        <v>8</v>
      </c>
      <c r="C2263" s="14" t="s">
        <v>1393</v>
      </c>
      <c r="D2263" s="14"/>
      <c r="E2263" s="15">
        <v>30</v>
      </c>
      <c r="F2263" s="16">
        <v>27</v>
      </c>
      <c r="G2263" s="16">
        <f>Table1[[#This Row],[QUANTITA'']]*Table1[[#This Row],[PREZZO UNITARIO]]</f>
        <v>810</v>
      </c>
      <c r="H2263" s="17">
        <f>Table1[[#This Row],[TOTALE]]*22%</f>
        <v>178.2</v>
      </c>
      <c r="K2263" s="2"/>
      <c r="L2263" s="2"/>
      <c r="M2263" s="2"/>
      <c r="N2263" s="2"/>
    </row>
    <row r="2264" spans="1:14" ht="14.25" customHeight="1">
      <c r="A2264" s="13" t="s">
        <v>1049</v>
      </c>
      <c r="B2264" s="14" t="s">
        <v>8</v>
      </c>
      <c r="C2264" s="14" t="s">
        <v>1393</v>
      </c>
      <c r="D2264" s="14"/>
      <c r="E2264" s="15">
        <v>10</v>
      </c>
      <c r="F2264" s="16">
        <v>40</v>
      </c>
      <c r="G2264" s="16">
        <f>Table1[[#This Row],[QUANTITA'']]*Table1[[#This Row],[PREZZO UNITARIO]]</f>
        <v>400</v>
      </c>
      <c r="H2264" s="17">
        <f>Table1[[#This Row],[TOTALE]]*22%</f>
        <v>88</v>
      </c>
      <c r="K2264" s="2"/>
      <c r="L2264" s="2"/>
      <c r="M2264" s="2"/>
      <c r="N2264" s="2"/>
    </row>
    <row r="2265" spans="1:14" ht="14.25" customHeight="1">
      <c r="A2265" s="13" t="s">
        <v>1051</v>
      </c>
      <c r="B2265" s="14" t="s">
        <v>8</v>
      </c>
      <c r="C2265" s="14" t="s">
        <v>1398</v>
      </c>
      <c r="D2265" s="14"/>
      <c r="E2265" s="15">
        <v>10</v>
      </c>
      <c r="F2265" s="16">
        <v>26</v>
      </c>
      <c r="G2265" s="16">
        <f>Table1[[#This Row],[QUANTITA'']]*Table1[[#This Row],[PREZZO UNITARIO]]</f>
        <v>260</v>
      </c>
      <c r="H2265" s="17">
        <f>Table1[[#This Row],[TOTALE]]*22%</f>
        <v>57.2</v>
      </c>
      <c r="K2265" s="2"/>
      <c r="L2265" s="2"/>
      <c r="M2265" s="2"/>
      <c r="N2265" s="2"/>
    </row>
    <row r="2266" spans="1:14" ht="14.25" customHeight="1">
      <c r="A2266" s="13" t="s">
        <v>1051</v>
      </c>
      <c r="B2266" s="14" t="s">
        <v>8</v>
      </c>
      <c r="C2266" s="14" t="s">
        <v>1398</v>
      </c>
      <c r="D2266" s="14" t="s">
        <v>10</v>
      </c>
      <c r="E2266" s="15">
        <v>0</v>
      </c>
      <c r="F2266" s="16">
        <v>27</v>
      </c>
      <c r="G2266" s="16">
        <f>Table1[[#This Row],[QUANTITA'']]*Table1[[#This Row],[PREZZO UNITARIO]]</f>
        <v>0</v>
      </c>
      <c r="H2266" s="17">
        <f>Table1[[#This Row],[TOTALE]]*22%</f>
        <v>0</v>
      </c>
      <c r="K2266" s="2"/>
      <c r="L2266" s="2"/>
      <c r="M2266" s="2"/>
      <c r="N2266" s="2"/>
    </row>
    <row r="2267" spans="1:14" ht="14.25" customHeight="1">
      <c r="A2267" s="13" t="s">
        <v>1052</v>
      </c>
      <c r="B2267" s="14" t="s">
        <v>8</v>
      </c>
      <c r="C2267" s="14" t="s">
        <v>1398</v>
      </c>
      <c r="D2267" s="14" t="s">
        <v>10</v>
      </c>
      <c r="E2267" s="15">
        <v>0</v>
      </c>
      <c r="F2267" s="16">
        <v>13</v>
      </c>
      <c r="G2267" s="16">
        <f>Table1[[#This Row],[QUANTITA'']]*Table1[[#This Row],[PREZZO UNITARIO]]</f>
        <v>0</v>
      </c>
      <c r="H2267" s="17">
        <f>Table1[[#This Row],[TOTALE]]*22%</f>
        <v>0</v>
      </c>
      <c r="K2267" s="2"/>
      <c r="L2267" s="2"/>
      <c r="M2267" s="2"/>
      <c r="N2267" s="2"/>
    </row>
    <row r="2268" spans="1:14" ht="14.25" customHeight="1">
      <c r="A2268" s="13" t="s">
        <v>1052</v>
      </c>
      <c r="B2268" s="14" t="s">
        <v>8</v>
      </c>
      <c r="C2268" s="14" t="s">
        <v>1398</v>
      </c>
      <c r="D2268" s="14"/>
      <c r="E2268" s="15">
        <v>10</v>
      </c>
      <c r="F2268" s="16">
        <v>36</v>
      </c>
      <c r="G2268" s="16">
        <f>Table1[[#This Row],[QUANTITA'']]*Table1[[#This Row],[PREZZO UNITARIO]]</f>
        <v>360</v>
      </c>
      <c r="H2268" s="17">
        <f>Table1[[#This Row],[TOTALE]]*22%</f>
        <v>79.2</v>
      </c>
      <c r="K2268" s="2"/>
      <c r="L2268" s="2"/>
      <c r="M2268" s="2"/>
      <c r="N2268" s="2"/>
    </row>
    <row r="2269" spans="1:14" ht="14.25" customHeight="1">
      <c r="A2269" s="13" t="s">
        <v>1053</v>
      </c>
      <c r="B2269" s="14" t="s">
        <v>8</v>
      </c>
      <c r="C2269" s="14" t="s">
        <v>1398</v>
      </c>
      <c r="D2269" s="14" t="s">
        <v>10</v>
      </c>
      <c r="E2269" s="15">
        <v>0</v>
      </c>
      <c r="F2269" s="16">
        <v>16</v>
      </c>
      <c r="G2269" s="16">
        <f>Table1[[#This Row],[QUANTITA'']]*Table1[[#This Row],[PREZZO UNITARIO]]</f>
        <v>0</v>
      </c>
      <c r="H2269" s="17">
        <f>Table1[[#This Row],[TOTALE]]*22%</f>
        <v>0</v>
      </c>
      <c r="K2269" s="2"/>
      <c r="L2269" s="2"/>
      <c r="M2269" s="2"/>
      <c r="N2269" s="2"/>
    </row>
    <row r="2270" spans="1:14" ht="14.25" customHeight="1">
      <c r="A2270" s="13" t="s">
        <v>1054</v>
      </c>
      <c r="B2270" s="14" t="s">
        <v>8</v>
      </c>
      <c r="C2270" s="14" t="s">
        <v>1391</v>
      </c>
      <c r="D2270" s="14"/>
      <c r="E2270" s="15">
        <v>10</v>
      </c>
      <c r="F2270" s="16">
        <v>10</v>
      </c>
      <c r="G2270" s="16">
        <f>Table1[[#This Row],[QUANTITA'']]*Table1[[#This Row],[PREZZO UNITARIO]]</f>
        <v>100</v>
      </c>
      <c r="H2270" s="17">
        <f>Table1[[#This Row],[TOTALE]]*22%</f>
        <v>22</v>
      </c>
      <c r="K2270" s="2"/>
      <c r="L2270" s="2"/>
      <c r="M2270" s="2"/>
      <c r="N2270" s="2"/>
    </row>
    <row r="2271" spans="1:14" ht="14.25" customHeight="1">
      <c r="A2271" s="13" t="s">
        <v>1054</v>
      </c>
      <c r="B2271" s="14" t="s">
        <v>8</v>
      </c>
      <c r="C2271" s="14" t="s">
        <v>1391</v>
      </c>
      <c r="D2271" s="14"/>
      <c r="E2271" s="15">
        <v>30</v>
      </c>
      <c r="F2271" s="16">
        <v>31</v>
      </c>
      <c r="G2271" s="16">
        <f>Table1[[#This Row],[QUANTITA'']]*Table1[[#This Row],[PREZZO UNITARIO]]</f>
        <v>930</v>
      </c>
      <c r="H2271" s="17">
        <f>Table1[[#This Row],[TOTALE]]*22%</f>
        <v>204.6</v>
      </c>
      <c r="K2271" s="2"/>
      <c r="L2271" s="2"/>
      <c r="M2271" s="2"/>
      <c r="N2271" s="2"/>
    </row>
    <row r="2272" spans="1:14" ht="14.25" customHeight="1">
      <c r="A2272" s="13" t="s">
        <v>1054</v>
      </c>
      <c r="B2272" s="14" t="s">
        <v>8</v>
      </c>
      <c r="C2272" s="14" t="s">
        <v>1391</v>
      </c>
      <c r="D2272" s="14" t="s">
        <v>10</v>
      </c>
      <c r="E2272" s="15">
        <v>0</v>
      </c>
      <c r="F2272" s="16">
        <v>31</v>
      </c>
      <c r="G2272" s="16">
        <f>Table1[[#This Row],[QUANTITA'']]*Table1[[#This Row],[PREZZO UNITARIO]]</f>
        <v>0</v>
      </c>
      <c r="H2272" s="17">
        <f>Table1[[#This Row],[TOTALE]]*22%</f>
        <v>0</v>
      </c>
      <c r="K2272" s="2"/>
      <c r="L2272" s="2"/>
      <c r="M2272" s="2"/>
      <c r="N2272" s="2"/>
    </row>
    <row r="2273" spans="1:14" ht="14.25" customHeight="1">
      <c r="A2273" s="13" t="s">
        <v>1055</v>
      </c>
      <c r="B2273" s="14" t="s">
        <v>8</v>
      </c>
      <c r="C2273" s="14" t="s">
        <v>1398</v>
      </c>
      <c r="D2273" s="14"/>
      <c r="E2273" s="15">
        <v>10</v>
      </c>
      <c r="F2273" s="16">
        <v>14</v>
      </c>
      <c r="G2273" s="16">
        <f>Table1[[#This Row],[QUANTITA'']]*Table1[[#This Row],[PREZZO UNITARIO]]</f>
        <v>140</v>
      </c>
      <c r="H2273" s="17">
        <f>Table1[[#This Row],[TOTALE]]*22%</f>
        <v>30.8</v>
      </c>
      <c r="K2273" s="2"/>
      <c r="L2273" s="2"/>
      <c r="M2273" s="2"/>
      <c r="N2273" s="2"/>
    </row>
    <row r="2274" spans="1:14" ht="14.25" customHeight="1">
      <c r="A2274" s="13" t="s">
        <v>1055</v>
      </c>
      <c r="B2274" s="14" t="s">
        <v>8</v>
      </c>
      <c r="C2274" s="14" t="s">
        <v>1398</v>
      </c>
      <c r="D2274" s="14"/>
      <c r="E2274" s="15">
        <v>20</v>
      </c>
      <c r="F2274" s="16">
        <v>38</v>
      </c>
      <c r="G2274" s="16">
        <f>Table1[[#This Row],[QUANTITA'']]*Table1[[#This Row],[PREZZO UNITARIO]]</f>
        <v>760</v>
      </c>
      <c r="H2274" s="17">
        <f>Table1[[#This Row],[TOTALE]]*22%</f>
        <v>167.2</v>
      </c>
      <c r="K2274" s="2"/>
      <c r="L2274" s="2"/>
      <c r="M2274" s="2"/>
      <c r="N2274" s="2"/>
    </row>
    <row r="2275" spans="1:14" ht="14.25" customHeight="1">
      <c r="A2275" s="13" t="s">
        <v>1055</v>
      </c>
      <c r="B2275" s="14" t="s">
        <v>8</v>
      </c>
      <c r="C2275" s="14" t="s">
        <v>1398</v>
      </c>
      <c r="D2275" s="14"/>
      <c r="E2275" s="15">
        <v>30</v>
      </c>
      <c r="F2275" s="16">
        <v>27</v>
      </c>
      <c r="G2275" s="16">
        <f>Table1[[#This Row],[QUANTITA'']]*Table1[[#This Row],[PREZZO UNITARIO]]</f>
        <v>810</v>
      </c>
      <c r="H2275" s="17">
        <f>Table1[[#This Row],[TOTALE]]*22%</f>
        <v>178.2</v>
      </c>
      <c r="K2275" s="2"/>
      <c r="L2275" s="2"/>
      <c r="M2275" s="2"/>
      <c r="N2275" s="2"/>
    </row>
    <row r="2276" spans="1:14" ht="14.25" customHeight="1">
      <c r="A2276" s="13" t="s">
        <v>1055</v>
      </c>
      <c r="B2276" s="14" t="s">
        <v>8</v>
      </c>
      <c r="C2276" s="14" t="s">
        <v>1398</v>
      </c>
      <c r="D2276" s="14" t="s">
        <v>10</v>
      </c>
      <c r="E2276" s="15">
        <v>0</v>
      </c>
      <c r="F2276" s="16">
        <v>15</v>
      </c>
      <c r="G2276" s="16">
        <f>Table1[[#This Row],[QUANTITA'']]*Table1[[#This Row],[PREZZO UNITARIO]]</f>
        <v>0</v>
      </c>
      <c r="H2276" s="17">
        <f>Table1[[#This Row],[TOTALE]]*22%</f>
        <v>0</v>
      </c>
      <c r="K2276" s="2"/>
      <c r="L2276" s="2"/>
      <c r="M2276" s="2"/>
      <c r="N2276" s="2"/>
    </row>
    <row r="2277" spans="1:14" ht="14.25" customHeight="1">
      <c r="A2277" s="13" t="s">
        <v>1056</v>
      </c>
      <c r="B2277" s="14" t="s">
        <v>8</v>
      </c>
      <c r="C2277" s="14" t="s">
        <v>1398</v>
      </c>
      <c r="D2277" s="14" t="s">
        <v>10</v>
      </c>
      <c r="E2277" s="15">
        <v>0</v>
      </c>
      <c r="F2277" s="16">
        <v>34</v>
      </c>
      <c r="G2277" s="16">
        <f>Table1[[#This Row],[QUANTITA'']]*Table1[[#This Row],[PREZZO UNITARIO]]</f>
        <v>0</v>
      </c>
      <c r="H2277" s="17">
        <f>Table1[[#This Row],[TOTALE]]*22%</f>
        <v>0</v>
      </c>
      <c r="K2277" s="2"/>
      <c r="L2277" s="2"/>
      <c r="M2277" s="2"/>
      <c r="N2277" s="2"/>
    </row>
    <row r="2278" spans="1:14" ht="14.25" customHeight="1">
      <c r="A2278" s="13" t="s">
        <v>1056</v>
      </c>
      <c r="B2278" s="14" t="s">
        <v>8</v>
      </c>
      <c r="C2278" s="14" t="s">
        <v>1398</v>
      </c>
      <c r="D2278" s="14"/>
      <c r="E2278" s="15">
        <v>10</v>
      </c>
      <c r="F2278" s="16">
        <v>38</v>
      </c>
      <c r="G2278" s="16">
        <f>Table1[[#This Row],[QUANTITA'']]*Table1[[#This Row],[PREZZO UNITARIO]]</f>
        <v>380</v>
      </c>
      <c r="H2278" s="17">
        <f>Table1[[#This Row],[TOTALE]]*22%</f>
        <v>83.6</v>
      </c>
      <c r="K2278" s="2"/>
      <c r="L2278" s="2"/>
      <c r="M2278" s="2"/>
      <c r="N2278" s="2"/>
    </row>
    <row r="2279" spans="1:14" ht="14.25" customHeight="1">
      <c r="A2279" s="13" t="s">
        <v>1057</v>
      </c>
      <c r="B2279" s="14" t="s">
        <v>8</v>
      </c>
      <c r="C2279" s="14" t="s">
        <v>1393</v>
      </c>
      <c r="D2279" s="14" t="s">
        <v>10</v>
      </c>
      <c r="E2279" s="15">
        <v>0</v>
      </c>
      <c r="F2279" s="16">
        <v>28</v>
      </c>
      <c r="G2279" s="16">
        <f>Table1[[#This Row],[QUANTITA'']]*Table1[[#This Row],[PREZZO UNITARIO]]</f>
        <v>0</v>
      </c>
      <c r="H2279" s="17">
        <f>Table1[[#This Row],[TOTALE]]*22%</f>
        <v>0</v>
      </c>
      <c r="K2279" s="2"/>
      <c r="L2279" s="2"/>
      <c r="M2279" s="2"/>
      <c r="N2279" s="2"/>
    </row>
    <row r="2280" spans="1:14" ht="14.25" customHeight="1">
      <c r="A2280" s="13" t="s">
        <v>1058</v>
      </c>
      <c r="B2280" s="14" t="s">
        <v>8</v>
      </c>
      <c r="C2280" s="14" t="s">
        <v>1391</v>
      </c>
      <c r="D2280" s="14"/>
      <c r="E2280" s="15">
        <v>10</v>
      </c>
      <c r="F2280" s="16">
        <v>40</v>
      </c>
      <c r="G2280" s="16">
        <f>Table1[[#This Row],[QUANTITA'']]*Table1[[#This Row],[PREZZO UNITARIO]]</f>
        <v>400</v>
      </c>
      <c r="H2280" s="17">
        <f>Table1[[#This Row],[TOTALE]]*22%</f>
        <v>88</v>
      </c>
      <c r="K2280" s="2"/>
      <c r="L2280" s="2"/>
      <c r="M2280" s="2"/>
      <c r="N2280" s="2"/>
    </row>
    <row r="2281" spans="1:14" ht="14.25" customHeight="1">
      <c r="A2281" s="13" t="s">
        <v>1058</v>
      </c>
      <c r="B2281" s="14" t="s">
        <v>8</v>
      </c>
      <c r="C2281" s="14" t="s">
        <v>1391</v>
      </c>
      <c r="D2281" s="14" t="s">
        <v>10</v>
      </c>
      <c r="E2281" s="15">
        <v>0</v>
      </c>
      <c r="F2281" s="16">
        <v>21</v>
      </c>
      <c r="G2281" s="16">
        <f>Table1[[#This Row],[QUANTITA'']]*Table1[[#This Row],[PREZZO UNITARIO]]</f>
        <v>0</v>
      </c>
      <c r="H2281" s="17">
        <f>Table1[[#This Row],[TOTALE]]*22%</f>
        <v>0</v>
      </c>
      <c r="K2281" s="2"/>
      <c r="L2281" s="2"/>
      <c r="M2281" s="2"/>
      <c r="N2281" s="2"/>
    </row>
    <row r="2282" spans="1:14" ht="14.25" customHeight="1">
      <c r="A2282" s="13" t="s">
        <v>1058</v>
      </c>
      <c r="B2282" s="14" t="s">
        <v>8</v>
      </c>
      <c r="C2282" s="14" t="s">
        <v>1391</v>
      </c>
      <c r="D2282" s="14"/>
      <c r="E2282" s="15">
        <v>30</v>
      </c>
      <c r="F2282" s="16">
        <v>25</v>
      </c>
      <c r="G2282" s="16">
        <f>Table1[[#This Row],[QUANTITA'']]*Table1[[#This Row],[PREZZO UNITARIO]]</f>
        <v>750</v>
      </c>
      <c r="H2282" s="17">
        <f>Table1[[#This Row],[TOTALE]]*22%</f>
        <v>165</v>
      </c>
      <c r="K2282" s="2"/>
      <c r="L2282" s="2"/>
      <c r="M2282" s="2"/>
      <c r="N2282" s="2"/>
    </row>
    <row r="2283" spans="1:14" ht="14.25" customHeight="1">
      <c r="A2283" s="13" t="s">
        <v>1059</v>
      </c>
      <c r="B2283" s="14" t="s">
        <v>8</v>
      </c>
      <c r="C2283" s="14" t="s">
        <v>1393</v>
      </c>
      <c r="D2283" s="14"/>
      <c r="E2283" s="15">
        <v>10</v>
      </c>
      <c r="F2283" s="16">
        <v>31</v>
      </c>
      <c r="G2283" s="16">
        <f>Table1[[#This Row],[QUANTITA'']]*Table1[[#This Row],[PREZZO UNITARIO]]</f>
        <v>310</v>
      </c>
      <c r="H2283" s="17">
        <f>Table1[[#This Row],[TOTALE]]*22%</f>
        <v>68.2</v>
      </c>
      <c r="K2283" s="2"/>
      <c r="L2283" s="2"/>
      <c r="M2283" s="2"/>
      <c r="N2283" s="2"/>
    </row>
    <row r="2284" spans="1:14" ht="14.25" customHeight="1">
      <c r="A2284" s="13" t="s">
        <v>1059</v>
      </c>
      <c r="B2284" s="14" t="s">
        <v>8</v>
      </c>
      <c r="C2284" s="14" t="s">
        <v>1393</v>
      </c>
      <c r="D2284" s="14"/>
      <c r="E2284" s="15">
        <v>30</v>
      </c>
      <c r="F2284" s="16">
        <v>10</v>
      </c>
      <c r="G2284" s="16">
        <f>Table1[[#This Row],[QUANTITA'']]*Table1[[#This Row],[PREZZO UNITARIO]]</f>
        <v>300</v>
      </c>
      <c r="H2284" s="17">
        <f>Table1[[#This Row],[TOTALE]]*22%</f>
        <v>66</v>
      </c>
      <c r="K2284" s="2"/>
      <c r="L2284" s="2"/>
      <c r="M2284" s="2"/>
      <c r="N2284" s="2"/>
    </row>
    <row r="2285" spans="1:14" ht="14.25" customHeight="1">
      <c r="A2285" s="13" t="s">
        <v>1060</v>
      </c>
      <c r="B2285" s="14" t="s">
        <v>8</v>
      </c>
      <c r="C2285" s="14" t="s">
        <v>1391</v>
      </c>
      <c r="D2285" s="14" t="s">
        <v>10</v>
      </c>
      <c r="E2285" s="15">
        <v>0</v>
      </c>
      <c r="F2285" s="16">
        <v>25</v>
      </c>
      <c r="G2285" s="16">
        <f>Table1[[#This Row],[QUANTITA'']]*Table1[[#This Row],[PREZZO UNITARIO]]</f>
        <v>0</v>
      </c>
      <c r="H2285" s="17">
        <f>Table1[[#This Row],[TOTALE]]*22%</f>
        <v>0</v>
      </c>
      <c r="K2285" s="2"/>
      <c r="L2285" s="2"/>
      <c r="M2285" s="2"/>
      <c r="N2285" s="2"/>
    </row>
    <row r="2286" spans="1:14" ht="14.25" customHeight="1">
      <c r="A2286" s="13" t="s">
        <v>1061</v>
      </c>
      <c r="B2286" s="14" t="s">
        <v>8</v>
      </c>
      <c r="C2286" s="14" t="s">
        <v>1398</v>
      </c>
      <c r="D2286" s="14" t="s">
        <v>10</v>
      </c>
      <c r="E2286" s="15">
        <v>0</v>
      </c>
      <c r="F2286" s="16">
        <v>31</v>
      </c>
      <c r="G2286" s="16">
        <f>Table1[[#This Row],[QUANTITA'']]*Table1[[#This Row],[PREZZO UNITARIO]]</f>
        <v>0</v>
      </c>
      <c r="H2286" s="17">
        <f>Table1[[#This Row],[TOTALE]]*22%</f>
        <v>0</v>
      </c>
      <c r="K2286" s="2"/>
      <c r="L2286" s="2"/>
      <c r="M2286" s="2"/>
      <c r="N2286" s="2"/>
    </row>
    <row r="2287" spans="1:14" ht="14.25" customHeight="1">
      <c r="A2287" s="13" t="s">
        <v>1061</v>
      </c>
      <c r="B2287" s="14" t="s">
        <v>8</v>
      </c>
      <c r="C2287" s="14" t="s">
        <v>1398</v>
      </c>
      <c r="D2287" s="14"/>
      <c r="E2287" s="15">
        <v>30</v>
      </c>
      <c r="F2287" s="16">
        <v>24</v>
      </c>
      <c r="G2287" s="16">
        <f>Table1[[#This Row],[QUANTITA'']]*Table1[[#This Row],[PREZZO UNITARIO]]</f>
        <v>720</v>
      </c>
      <c r="H2287" s="17">
        <f>Table1[[#This Row],[TOTALE]]*22%</f>
        <v>158.4</v>
      </c>
      <c r="K2287" s="2"/>
      <c r="L2287" s="2"/>
      <c r="M2287" s="2"/>
      <c r="N2287" s="2"/>
    </row>
    <row r="2288" spans="1:14" ht="14.25" customHeight="1">
      <c r="A2288" s="13" t="s">
        <v>1061</v>
      </c>
      <c r="B2288" s="14" t="s">
        <v>8</v>
      </c>
      <c r="C2288" s="14" t="s">
        <v>1398</v>
      </c>
      <c r="D2288" s="14"/>
      <c r="E2288" s="15">
        <v>10</v>
      </c>
      <c r="F2288" s="16">
        <v>30</v>
      </c>
      <c r="G2288" s="16">
        <f>Table1[[#This Row],[QUANTITA'']]*Table1[[#This Row],[PREZZO UNITARIO]]</f>
        <v>300</v>
      </c>
      <c r="H2288" s="17">
        <f>Table1[[#This Row],[TOTALE]]*22%</f>
        <v>66</v>
      </c>
      <c r="K2288" s="2"/>
      <c r="L2288" s="2"/>
      <c r="M2288" s="2"/>
      <c r="N2288" s="2"/>
    </row>
    <row r="2289" spans="1:14" ht="14.25" customHeight="1">
      <c r="A2289" s="13" t="s">
        <v>1061</v>
      </c>
      <c r="B2289" s="14" t="s">
        <v>8</v>
      </c>
      <c r="C2289" s="14" t="s">
        <v>1398</v>
      </c>
      <c r="D2289" s="14"/>
      <c r="E2289" s="15">
        <v>20</v>
      </c>
      <c r="F2289" s="16">
        <v>29</v>
      </c>
      <c r="G2289" s="16">
        <f>Table1[[#This Row],[QUANTITA'']]*Table1[[#This Row],[PREZZO UNITARIO]]</f>
        <v>580</v>
      </c>
      <c r="H2289" s="17">
        <f>Table1[[#This Row],[TOTALE]]*22%</f>
        <v>127.6</v>
      </c>
      <c r="K2289" s="2"/>
      <c r="L2289" s="2"/>
      <c r="M2289" s="2"/>
      <c r="N2289" s="2"/>
    </row>
    <row r="2290" spans="1:14" ht="14.25" customHeight="1">
      <c r="A2290" s="13" t="s">
        <v>1062</v>
      </c>
      <c r="B2290" s="14" t="s">
        <v>8</v>
      </c>
      <c r="C2290" s="14" t="s">
        <v>1391</v>
      </c>
      <c r="D2290" s="14" t="s">
        <v>10</v>
      </c>
      <c r="E2290" s="15">
        <v>0</v>
      </c>
      <c r="F2290" s="16">
        <v>27</v>
      </c>
      <c r="G2290" s="16">
        <f>Table1[[#This Row],[QUANTITA'']]*Table1[[#This Row],[PREZZO UNITARIO]]</f>
        <v>0</v>
      </c>
      <c r="H2290" s="17">
        <f>Table1[[#This Row],[TOTALE]]*22%</f>
        <v>0</v>
      </c>
      <c r="K2290" s="2"/>
      <c r="L2290" s="2"/>
      <c r="M2290" s="2"/>
      <c r="N2290" s="2"/>
    </row>
    <row r="2291" spans="1:14" ht="14.25" customHeight="1">
      <c r="A2291" s="13" t="s">
        <v>1062</v>
      </c>
      <c r="B2291" s="14" t="s">
        <v>8</v>
      </c>
      <c r="C2291" s="14" t="s">
        <v>1391</v>
      </c>
      <c r="D2291" s="14"/>
      <c r="E2291" s="15">
        <v>30</v>
      </c>
      <c r="F2291" s="16">
        <v>38</v>
      </c>
      <c r="G2291" s="16">
        <f>Table1[[#This Row],[QUANTITA'']]*Table1[[#This Row],[PREZZO UNITARIO]]</f>
        <v>1140</v>
      </c>
      <c r="H2291" s="17">
        <f>Table1[[#This Row],[TOTALE]]*22%</f>
        <v>250.8</v>
      </c>
      <c r="K2291" s="2"/>
      <c r="L2291" s="2"/>
      <c r="M2291" s="2"/>
      <c r="N2291" s="2"/>
    </row>
    <row r="2292" spans="1:14" ht="14.25" customHeight="1">
      <c r="A2292" s="13" t="s">
        <v>1062</v>
      </c>
      <c r="B2292" s="14" t="s">
        <v>8</v>
      </c>
      <c r="C2292" s="14" t="s">
        <v>1391</v>
      </c>
      <c r="D2292" s="14"/>
      <c r="E2292" s="15">
        <v>10</v>
      </c>
      <c r="F2292" s="16">
        <v>19</v>
      </c>
      <c r="G2292" s="16">
        <f>Table1[[#This Row],[QUANTITA'']]*Table1[[#This Row],[PREZZO UNITARIO]]</f>
        <v>190</v>
      </c>
      <c r="H2292" s="17">
        <f>Table1[[#This Row],[TOTALE]]*22%</f>
        <v>41.8</v>
      </c>
      <c r="K2292" s="2"/>
      <c r="L2292" s="2"/>
      <c r="M2292" s="2"/>
      <c r="N2292" s="2"/>
    </row>
    <row r="2293" spans="1:14" ht="14.25" customHeight="1">
      <c r="A2293" s="13" t="s">
        <v>1063</v>
      </c>
      <c r="B2293" s="14" t="s">
        <v>8</v>
      </c>
      <c r="C2293" s="14" t="s">
        <v>1398</v>
      </c>
      <c r="D2293" s="14"/>
      <c r="E2293" s="15">
        <v>10</v>
      </c>
      <c r="F2293" s="16">
        <v>26</v>
      </c>
      <c r="G2293" s="16">
        <f>Table1[[#This Row],[QUANTITA'']]*Table1[[#This Row],[PREZZO UNITARIO]]</f>
        <v>260</v>
      </c>
      <c r="H2293" s="17">
        <f>Table1[[#This Row],[TOTALE]]*22%</f>
        <v>57.2</v>
      </c>
      <c r="K2293" s="2"/>
      <c r="L2293" s="2"/>
      <c r="M2293" s="2"/>
      <c r="N2293" s="2"/>
    </row>
    <row r="2294" spans="1:14" ht="14.25" customHeight="1">
      <c r="A2294" s="13" t="s">
        <v>1063</v>
      </c>
      <c r="B2294" s="14" t="s">
        <v>8</v>
      </c>
      <c r="C2294" s="14" t="s">
        <v>1398</v>
      </c>
      <c r="D2294" s="14" t="s">
        <v>10</v>
      </c>
      <c r="E2294" s="15">
        <v>0</v>
      </c>
      <c r="F2294" s="16">
        <v>40</v>
      </c>
      <c r="G2294" s="16">
        <f>Table1[[#This Row],[QUANTITA'']]*Table1[[#This Row],[PREZZO UNITARIO]]</f>
        <v>0</v>
      </c>
      <c r="H2294" s="17">
        <f>Table1[[#This Row],[TOTALE]]*22%</f>
        <v>0</v>
      </c>
      <c r="K2294" s="2"/>
      <c r="L2294" s="2"/>
      <c r="M2294" s="2"/>
      <c r="N2294" s="2"/>
    </row>
    <row r="2295" spans="1:14" ht="14.25" customHeight="1">
      <c r="A2295" s="13" t="s">
        <v>1063</v>
      </c>
      <c r="B2295" s="14" t="s">
        <v>8</v>
      </c>
      <c r="C2295" s="14" t="s">
        <v>1398</v>
      </c>
      <c r="D2295" s="14"/>
      <c r="E2295" s="15">
        <v>30</v>
      </c>
      <c r="F2295" s="16">
        <v>23</v>
      </c>
      <c r="G2295" s="16">
        <f>Table1[[#This Row],[QUANTITA'']]*Table1[[#This Row],[PREZZO UNITARIO]]</f>
        <v>690</v>
      </c>
      <c r="H2295" s="17">
        <f>Table1[[#This Row],[TOTALE]]*22%</f>
        <v>151.80000000000001</v>
      </c>
      <c r="K2295" s="2"/>
      <c r="L2295" s="2"/>
      <c r="M2295" s="2"/>
      <c r="N2295" s="2"/>
    </row>
    <row r="2296" spans="1:14" ht="14.25" customHeight="1">
      <c r="A2296" s="13" t="s">
        <v>1064</v>
      </c>
      <c r="B2296" s="14" t="s">
        <v>8</v>
      </c>
      <c r="C2296" s="14" t="s">
        <v>70</v>
      </c>
      <c r="D2296" s="14" t="s">
        <v>10</v>
      </c>
      <c r="E2296" s="15">
        <v>0</v>
      </c>
      <c r="F2296" s="16">
        <v>35</v>
      </c>
      <c r="G2296" s="16">
        <f>Table1[[#This Row],[QUANTITA'']]*Table1[[#This Row],[PREZZO UNITARIO]]</f>
        <v>0</v>
      </c>
      <c r="H2296" s="17">
        <f>Table1[[#This Row],[TOTALE]]*22%</f>
        <v>0</v>
      </c>
      <c r="K2296" s="2"/>
      <c r="L2296" s="2"/>
      <c r="M2296" s="2"/>
      <c r="N2296" s="2"/>
    </row>
    <row r="2297" spans="1:14" ht="14.25" customHeight="1">
      <c r="A2297" s="13" t="s">
        <v>1065</v>
      </c>
      <c r="B2297" s="14" t="s">
        <v>8</v>
      </c>
      <c r="C2297" s="14" t="s">
        <v>1393</v>
      </c>
      <c r="D2297" s="14" t="s">
        <v>10</v>
      </c>
      <c r="E2297" s="15">
        <v>0</v>
      </c>
      <c r="F2297" s="16">
        <v>37</v>
      </c>
      <c r="G2297" s="16">
        <f>Table1[[#This Row],[QUANTITA'']]*Table1[[#This Row],[PREZZO UNITARIO]]</f>
        <v>0</v>
      </c>
      <c r="H2297" s="17">
        <f>Table1[[#This Row],[TOTALE]]*22%</f>
        <v>0</v>
      </c>
      <c r="K2297" s="2"/>
      <c r="L2297" s="2"/>
      <c r="M2297" s="2"/>
      <c r="N2297" s="2"/>
    </row>
    <row r="2298" spans="1:14" ht="14.25" customHeight="1">
      <c r="A2298" s="13" t="s">
        <v>1065</v>
      </c>
      <c r="B2298" s="14" t="s">
        <v>8</v>
      </c>
      <c r="C2298" s="14" t="s">
        <v>1393</v>
      </c>
      <c r="D2298" s="14"/>
      <c r="E2298" s="15">
        <v>10</v>
      </c>
      <c r="F2298" s="16">
        <v>25</v>
      </c>
      <c r="G2298" s="16">
        <f>Table1[[#This Row],[QUANTITA'']]*Table1[[#This Row],[PREZZO UNITARIO]]</f>
        <v>250</v>
      </c>
      <c r="H2298" s="17">
        <f>Table1[[#This Row],[TOTALE]]*22%</f>
        <v>55</v>
      </c>
      <c r="K2298" s="2"/>
      <c r="L2298" s="2"/>
      <c r="M2298" s="2"/>
      <c r="N2298" s="2"/>
    </row>
    <row r="2299" spans="1:14" ht="14.25" customHeight="1">
      <c r="A2299" s="13" t="s">
        <v>1065</v>
      </c>
      <c r="B2299" s="14" t="s">
        <v>8</v>
      </c>
      <c r="C2299" s="14" t="s">
        <v>1393</v>
      </c>
      <c r="D2299" s="14"/>
      <c r="E2299" s="15">
        <v>30</v>
      </c>
      <c r="F2299" s="16">
        <v>29</v>
      </c>
      <c r="G2299" s="16">
        <f>Table1[[#This Row],[QUANTITA'']]*Table1[[#This Row],[PREZZO UNITARIO]]</f>
        <v>870</v>
      </c>
      <c r="H2299" s="17">
        <f>Table1[[#This Row],[TOTALE]]*22%</f>
        <v>191.4</v>
      </c>
      <c r="K2299" s="2"/>
      <c r="L2299" s="2"/>
      <c r="M2299" s="2"/>
      <c r="N2299" s="2"/>
    </row>
    <row r="2300" spans="1:14" ht="14.25" customHeight="1">
      <c r="A2300" s="13" t="s">
        <v>1066</v>
      </c>
      <c r="B2300" s="14" t="s">
        <v>8</v>
      </c>
      <c r="C2300" s="14" t="s">
        <v>1403</v>
      </c>
      <c r="D2300" s="14"/>
      <c r="E2300" s="15">
        <v>30</v>
      </c>
      <c r="F2300" s="16">
        <v>22</v>
      </c>
      <c r="G2300" s="16">
        <f>Table1[[#This Row],[QUANTITA'']]*Table1[[#This Row],[PREZZO UNITARIO]]</f>
        <v>660</v>
      </c>
      <c r="H2300" s="17">
        <f>Table1[[#This Row],[TOTALE]]*22%</f>
        <v>145.19999999999999</v>
      </c>
      <c r="K2300" s="2"/>
      <c r="L2300" s="2"/>
      <c r="M2300" s="2"/>
      <c r="N2300" s="2"/>
    </row>
    <row r="2301" spans="1:14" ht="14.25" customHeight="1">
      <c r="A2301" s="13" t="s">
        <v>1066</v>
      </c>
      <c r="B2301" s="14" t="s">
        <v>8</v>
      </c>
      <c r="C2301" s="14" t="s">
        <v>1403</v>
      </c>
      <c r="D2301" s="14" t="s">
        <v>10</v>
      </c>
      <c r="E2301" s="15">
        <v>0</v>
      </c>
      <c r="F2301" s="16">
        <v>24</v>
      </c>
      <c r="G2301" s="16">
        <f>Table1[[#This Row],[QUANTITA'']]*Table1[[#This Row],[PREZZO UNITARIO]]</f>
        <v>0</v>
      </c>
      <c r="H2301" s="17">
        <f>Table1[[#This Row],[TOTALE]]*22%</f>
        <v>0</v>
      </c>
      <c r="K2301" s="2"/>
      <c r="L2301" s="2"/>
      <c r="M2301" s="2"/>
      <c r="N2301" s="2"/>
    </row>
    <row r="2302" spans="1:14" ht="14.25" customHeight="1">
      <c r="A2302" s="13" t="s">
        <v>1066</v>
      </c>
      <c r="B2302" s="14" t="s">
        <v>8</v>
      </c>
      <c r="C2302" s="14" t="s">
        <v>1403</v>
      </c>
      <c r="D2302" s="14"/>
      <c r="E2302" s="15">
        <v>20</v>
      </c>
      <c r="F2302" s="16">
        <v>11</v>
      </c>
      <c r="G2302" s="16">
        <f>Table1[[#This Row],[QUANTITA'']]*Table1[[#This Row],[PREZZO UNITARIO]]</f>
        <v>220</v>
      </c>
      <c r="H2302" s="17">
        <f>Table1[[#This Row],[TOTALE]]*22%</f>
        <v>48.4</v>
      </c>
      <c r="K2302" s="2"/>
      <c r="L2302" s="2"/>
      <c r="M2302" s="2"/>
      <c r="N2302" s="2"/>
    </row>
    <row r="2303" spans="1:14" ht="14.25" customHeight="1">
      <c r="A2303" s="13" t="s">
        <v>1066</v>
      </c>
      <c r="B2303" s="14" t="s">
        <v>8</v>
      </c>
      <c r="C2303" s="14" t="s">
        <v>1403</v>
      </c>
      <c r="D2303" s="14"/>
      <c r="E2303" s="15">
        <v>10</v>
      </c>
      <c r="F2303" s="16">
        <v>40</v>
      </c>
      <c r="G2303" s="16">
        <f>Table1[[#This Row],[QUANTITA'']]*Table1[[#This Row],[PREZZO UNITARIO]]</f>
        <v>400</v>
      </c>
      <c r="H2303" s="17">
        <f>Table1[[#This Row],[TOTALE]]*22%</f>
        <v>88</v>
      </c>
      <c r="K2303" s="2"/>
      <c r="L2303" s="2"/>
      <c r="M2303" s="2"/>
      <c r="N2303" s="2"/>
    </row>
    <row r="2304" spans="1:14" ht="14.25" customHeight="1">
      <c r="A2304" s="13" t="s">
        <v>1067</v>
      </c>
      <c r="B2304" s="14" t="s">
        <v>8</v>
      </c>
      <c r="C2304" s="14" t="s">
        <v>1399</v>
      </c>
      <c r="D2304" s="14" t="s">
        <v>10</v>
      </c>
      <c r="E2304" s="15">
        <v>0</v>
      </c>
      <c r="F2304" s="16">
        <v>17</v>
      </c>
      <c r="G2304" s="16">
        <f>Table1[[#This Row],[QUANTITA'']]*Table1[[#This Row],[PREZZO UNITARIO]]</f>
        <v>0</v>
      </c>
      <c r="H2304" s="17">
        <f>Table1[[#This Row],[TOTALE]]*22%</f>
        <v>0</v>
      </c>
      <c r="K2304" s="2"/>
      <c r="L2304" s="2"/>
      <c r="M2304" s="2"/>
      <c r="N2304" s="2"/>
    </row>
    <row r="2305" spans="1:14" ht="14.25" customHeight="1">
      <c r="A2305" s="13" t="s">
        <v>1068</v>
      </c>
      <c r="B2305" s="14" t="s">
        <v>8</v>
      </c>
      <c r="C2305" s="14" t="s">
        <v>70</v>
      </c>
      <c r="D2305" s="14" t="s">
        <v>10</v>
      </c>
      <c r="E2305" s="15">
        <v>0</v>
      </c>
      <c r="F2305" s="16">
        <v>13</v>
      </c>
      <c r="G2305" s="16">
        <f>Table1[[#This Row],[QUANTITA'']]*Table1[[#This Row],[PREZZO UNITARIO]]</f>
        <v>0</v>
      </c>
      <c r="H2305" s="17">
        <f>Table1[[#This Row],[TOTALE]]*22%</f>
        <v>0</v>
      </c>
      <c r="K2305" s="2"/>
      <c r="L2305" s="2"/>
      <c r="M2305" s="2"/>
      <c r="N2305" s="2"/>
    </row>
    <row r="2306" spans="1:14" ht="14.25" customHeight="1">
      <c r="A2306" s="13" t="s">
        <v>1068</v>
      </c>
      <c r="B2306" s="14" t="s">
        <v>8</v>
      </c>
      <c r="C2306" s="14" t="s">
        <v>70</v>
      </c>
      <c r="D2306" s="14"/>
      <c r="E2306" s="15">
        <v>10</v>
      </c>
      <c r="F2306" s="16">
        <v>35</v>
      </c>
      <c r="G2306" s="16">
        <f>Table1[[#This Row],[QUANTITA'']]*Table1[[#This Row],[PREZZO UNITARIO]]</f>
        <v>350</v>
      </c>
      <c r="H2306" s="17">
        <f>Table1[[#This Row],[TOTALE]]*22%</f>
        <v>77</v>
      </c>
      <c r="K2306" s="2"/>
      <c r="L2306" s="2"/>
      <c r="M2306" s="2"/>
      <c r="N2306" s="2"/>
    </row>
    <row r="2307" spans="1:14" ht="14.25" customHeight="1">
      <c r="A2307" s="13" t="s">
        <v>1069</v>
      </c>
      <c r="B2307" s="14" t="s">
        <v>8</v>
      </c>
      <c r="C2307" s="14" t="s">
        <v>1393</v>
      </c>
      <c r="D2307" s="14"/>
      <c r="E2307" s="15">
        <v>10</v>
      </c>
      <c r="F2307" s="16">
        <v>38</v>
      </c>
      <c r="G2307" s="16">
        <f>Table1[[#This Row],[QUANTITA'']]*Table1[[#This Row],[PREZZO UNITARIO]]</f>
        <v>380</v>
      </c>
      <c r="H2307" s="17">
        <f>Table1[[#This Row],[TOTALE]]*22%</f>
        <v>83.6</v>
      </c>
      <c r="K2307" s="2"/>
      <c r="L2307" s="2"/>
      <c r="M2307" s="2"/>
      <c r="N2307" s="2"/>
    </row>
    <row r="2308" spans="1:14" ht="14.25" customHeight="1">
      <c r="A2308" s="13" t="s">
        <v>1069</v>
      </c>
      <c r="B2308" s="14" t="s">
        <v>8</v>
      </c>
      <c r="C2308" s="14" t="s">
        <v>1393</v>
      </c>
      <c r="D2308" s="14" t="s">
        <v>10</v>
      </c>
      <c r="E2308" s="15">
        <v>0</v>
      </c>
      <c r="F2308" s="16">
        <v>10</v>
      </c>
      <c r="G2308" s="16">
        <f>Table1[[#This Row],[QUANTITA'']]*Table1[[#This Row],[PREZZO UNITARIO]]</f>
        <v>0</v>
      </c>
      <c r="H2308" s="17">
        <f>Table1[[#This Row],[TOTALE]]*22%</f>
        <v>0</v>
      </c>
      <c r="K2308" s="2"/>
      <c r="L2308" s="2"/>
      <c r="M2308" s="2"/>
      <c r="N2308" s="2"/>
    </row>
    <row r="2309" spans="1:14" ht="14.25" customHeight="1">
      <c r="A2309" s="13" t="s">
        <v>1070</v>
      </c>
      <c r="B2309" s="14" t="s">
        <v>8</v>
      </c>
      <c r="C2309" s="14" t="s">
        <v>1393</v>
      </c>
      <c r="D2309" s="14" t="s">
        <v>10</v>
      </c>
      <c r="E2309" s="15">
        <v>0</v>
      </c>
      <c r="F2309" s="16">
        <v>11</v>
      </c>
      <c r="G2309" s="16">
        <f>Table1[[#This Row],[QUANTITA'']]*Table1[[#This Row],[PREZZO UNITARIO]]</f>
        <v>0</v>
      </c>
      <c r="H2309" s="17">
        <f>Table1[[#This Row],[TOTALE]]*22%</f>
        <v>0</v>
      </c>
      <c r="K2309" s="2"/>
      <c r="L2309" s="2"/>
      <c r="M2309" s="2"/>
      <c r="N2309" s="2"/>
    </row>
    <row r="2310" spans="1:14" ht="14.25" customHeight="1">
      <c r="A2310" s="13" t="s">
        <v>1074</v>
      </c>
      <c r="B2310" s="14" t="s">
        <v>8</v>
      </c>
      <c r="C2310" s="14" t="s">
        <v>70</v>
      </c>
      <c r="D2310" s="14" t="s">
        <v>10</v>
      </c>
      <c r="E2310" s="15">
        <v>0</v>
      </c>
      <c r="F2310" s="16">
        <v>25</v>
      </c>
      <c r="G2310" s="16">
        <f>Table1[[#This Row],[QUANTITA'']]*Table1[[#This Row],[PREZZO UNITARIO]]</f>
        <v>0</v>
      </c>
      <c r="H2310" s="17">
        <f>Table1[[#This Row],[TOTALE]]*22%</f>
        <v>0</v>
      </c>
      <c r="K2310" s="2"/>
      <c r="L2310" s="2"/>
      <c r="M2310" s="2"/>
      <c r="N2310" s="2"/>
    </row>
    <row r="2311" spans="1:14" ht="14.25" customHeight="1">
      <c r="A2311" s="13" t="s">
        <v>1074</v>
      </c>
      <c r="B2311" s="14" t="s">
        <v>8</v>
      </c>
      <c r="C2311" s="14" t="s">
        <v>70</v>
      </c>
      <c r="D2311" s="14"/>
      <c r="E2311" s="15">
        <v>20</v>
      </c>
      <c r="F2311" s="16">
        <v>29</v>
      </c>
      <c r="G2311" s="16">
        <f>Table1[[#This Row],[QUANTITA'']]*Table1[[#This Row],[PREZZO UNITARIO]]</f>
        <v>580</v>
      </c>
      <c r="H2311" s="17">
        <f>Table1[[#This Row],[TOTALE]]*22%</f>
        <v>127.6</v>
      </c>
      <c r="K2311" s="2"/>
      <c r="L2311" s="2"/>
      <c r="M2311" s="2"/>
      <c r="N2311" s="2"/>
    </row>
    <row r="2312" spans="1:14" ht="14.25" customHeight="1">
      <c r="A2312" s="13" t="s">
        <v>1075</v>
      </c>
      <c r="B2312" s="14" t="s">
        <v>8</v>
      </c>
      <c r="C2312" s="14" t="s">
        <v>1398</v>
      </c>
      <c r="D2312" s="14" t="s">
        <v>10</v>
      </c>
      <c r="E2312" s="15">
        <v>0</v>
      </c>
      <c r="F2312" s="16">
        <v>24</v>
      </c>
      <c r="G2312" s="16">
        <f>Table1[[#This Row],[QUANTITA'']]*Table1[[#This Row],[PREZZO UNITARIO]]</f>
        <v>0</v>
      </c>
      <c r="H2312" s="17">
        <f>Table1[[#This Row],[TOTALE]]*22%</f>
        <v>0</v>
      </c>
      <c r="K2312" s="2"/>
      <c r="L2312" s="2"/>
      <c r="M2312" s="2"/>
      <c r="N2312" s="2"/>
    </row>
    <row r="2313" spans="1:14" ht="14.25" customHeight="1">
      <c r="A2313" s="13" t="s">
        <v>1075</v>
      </c>
      <c r="B2313" s="14" t="s">
        <v>8</v>
      </c>
      <c r="C2313" s="14" t="s">
        <v>1398</v>
      </c>
      <c r="D2313" s="14"/>
      <c r="E2313" s="15">
        <v>10</v>
      </c>
      <c r="F2313" s="16">
        <v>24</v>
      </c>
      <c r="G2313" s="16">
        <f>Table1[[#This Row],[QUANTITA'']]*Table1[[#This Row],[PREZZO UNITARIO]]</f>
        <v>240</v>
      </c>
      <c r="H2313" s="17">
        <f>Table1[[#This Row],[TOTALE]]*22%</f>
        <v>52.8</v>
      </c>
      <c r="K2313" s="2"/>
      <c r="L2313" s="2"/>
      <c r="M2313" s="2"/>
      <c r="N2313" s="2"/>
    </row>
    <row r="2314" spans="1:14" ht="14.25" customHeight="1">
      <c r="A2314" s="13" t="s">
        <v>1075</v>
      </c>
      <c r="B2314" s="14" t="s">
        <v>8</v>
      </c>
      <c r="C2314" s="14" t="s">
        <v>1398</v>
      </c>
      <c r="D2314" s="14"/>
      <c r="E2314" s="15">
        <v>30</v>
      </c>
      <c r="F2314" s="16">
        <v>28</v>
      </c>
      <c r="G2314" s="16">
        <f>Table1[[#This Row],[QUANTITA'']]*Table1[[#This Row],[PREZZO UNITARIO]]</f>
        <v>840</v>
      </c>
      <c r="H2314" s="17">
        <f>Table1[[#This Row],[TOTALE]]*22%</f>
        <v>184.8</v>
      </c>
      <c r="K2314" s="2"/>
      <c r="L2314" s="2"/>
      <c r="M2314" s="2"/>
      <c r="N2314" s="2"/>
    </row>
    <row r="2315" spans="1:14" ht="14.25" customHeight="1">
      <c r="A2315" s="13" t="s">
        <v>1076</v>
      </c>
      <c r="B2315" s="14" t="s">
        <v>8</v>
      </c>
      <c r="C2315" s="14" t="s">
        <v>1391</v>
      </c>
      <c r="D2315" s="14" t="s">
        <v>10</v>
      </c>
      <c r="E2315" s="15">
        <v>0</v>
      </c>
      <c r="F2315" s="16">
        <v>25</v>
      </c>
      <c r="G2315" s="16">
        <f>Table1[[#This Row],[QUANTITA'']]*Table1[[#This Row],[PREZZO UNITARIO]]</f>
        <v>0</v>
      </c>
      <c r="H2315" s="17">
        <f>Table1[[#This Row],[TOTALE]]*22%</f>
        <v>0</v>
      </c>
      <c r="K2315" s="2"/>
      <c r="L2315" s="2"/>
      <c r="M2315" s="2"/>
      <c r="N2315" s="2"/>
    </row>
    <row r="2316" spans="1:14" ht="14.25" customHeight="1">
      <c r="A2316" s="13" t="s">
        <v>1077</v>
      </c>
      <c r="B2316" s="14" t="s">
        <v>8</v>
      </c>
      <c r="C2316" s="14" t="s">
        <v>1398</v>
      </c>
      <c r="D2316" s="14" t="s">
        <v>10</v>
      </c>
      <c r="E2316" s="15">
        <v>0</v>
      </c>
      <c r="F2316" s="16">
        <v>33</v>
      </c>
      <c r="G2316" s="16">
        <f>Table1[[#This Row],[QUANTITA'']]*Table1[[#This Row],[PREZZO UNITARIO]]</f>
        <v>0</v>
      </c>
      <c r="H2316" s="17">
        <f>Table1[[#This Row],[TOTALE]]*22%</f>
        <v>0</v>
      </c>
      <c r="K2316" s="2"/>
      <c r="L2316" s="2"/>
      <c r="M2316" s="2"/>
      <c r="N2316" s="2"/>
    </row>
    <row r="2317" spans="1:14" ht="14.25" customHeight="1">
      <c r="A2317" s="13" t="s">
        <v>1078</v>
      </c>
      <c r="B2317" s="14" t="s">
        <v>8</v>
      </c>
      <c r="C2317" s="14" t="s">
        <v>1393</v>
      </c>
      <c r="D2317" s="14" t="s">
        <v>10</v>
      </c>
      <c r="E2317" s="15">
        <v>0</v>
      </c>
      <c r="F2317" s="16">
        <v>33</v>
      </c>
      <c r="G2317" s="16">
        <f>Table1[[#This Row],[QUANTITA'']]*Table1[[#This Row],[PREZZO UNITARIO]]</f>
        <v>0</v>
      </c>
      <c r="H2317" s="17">
        <f>Table1[[#This Row],[TOTALE]]*22%</f>
        <v>0</v>
      </c>
      <c r="K2317" s="2"/>
      <c r="L2317" s="2"/>
      <c r="M2317" s="2"/>
      <c r="N2317" s="2"/>
    </row>
    <row r="2318" spans="1:14" ht="14.25" customHeight="1">
      <c r="A2318" s="13" t="s">
        <v>1078</v>
      </c>
      <c r="B2318" s="14" t="s">
        <v>8</v>
      </c>
      <c r="C2318" s="14" t="s">
        <v>1393</v>
      </c>
      <c r="D2318" s="14"/>
      <c r="E2318" s="15">
        <v>30</v>
      </c>
      <c r="F2318" s="16">
        <v>15</v>
      </c>
      <c r="G2318" s="16">
        <f>Table1[[#This Row],[QUANTITA'']]*Table1[[#This Row],[PREZZO UNITARIO]]</f>
        <v>450</v>
      </c>
      <c r="H2318" s="17">
        <f>Table1[[#This Row],[TOTALE]]*22%</f>
        <v>99</v>
      </c>
      <c r="K2318" s="2"/>
      <c r="L2318" s="2"/>
      <c r="M2318" s="2"/>
      <c r="N2318" s="2"/>
    </row>
    <row r="2319" spans="1:14" ht="14.25" customHeight="1">
      <c r="A2319" s="13" t="s">
        <v>1078</v>
      </c>
      <c r="B2319" s="14" t="s">
        <v>8</v>
      </c>
      <c r="C2319" s="14" t="s">
        <v>1393</v>
      </c>
      <c r="D2319" s="14"/>
      <c r="E2319" s="15">
        <v>10</v>
      </c>
      <c r="F2319" s="16">
        <v>40</v>
      </c>
      <c r="G2319" s="16">
        <f>Table1[[#This Row],[QUANTITA'']]*Table1[[#This Row],[PREZZO UNITARIO]]</f>
        <v>400</v>
      </c>
      <c r="H2319" s="17">
        <f>Table1[[#This Row],[TOTALE]]*22%</f>
        <v>88</v>
      </c>
      <c r="K2319" s="2"/>
      <c r="L2319" s="2"/>
      <c r="M2319" s="2"/>
      <c r="N2319" s="2"/>
    </row>
    <row r="2320" spans="1:14" ht="14.25" customHeight="1">
      <c r="A2320" s="13" t="s">
        <v>1079</v>
      </c>
      <c r="B2320" s="14" t="s">
        <v>8</v>
      </c>
      <c r="C2320" s="14" t="s">
        <v>1398</v>
      </c>
      <c r="D2320" s="14"/>
      <c r="E2320" s="15">
        <v>10</v>
      </c>
      <c r="F2320" s="16">
        <v>11</v>
      </c>
      <c r="G2320" s="16">
        <f>Table1[[#This Row],[QUANTITA'']]*Table1[[#This Row],[PREZZO UNITARIO]]</f>
        <v>110</v>
      </c>
      <c r="H2320" s="17">
        <f>Table1[[#This Row],[TOTALE]]*22%</f>
        <v>24.2</v>
      </c>
      <c r="K2320" s="2"/>
      <c r="L2320" s="2"/>
      <c r="M2320" s="2"/>
      <c r="N2320" s="2"/>
    </row>
    <row r="2321" spans="1:14" ht="14.25" customHeight="1">
      <c r="A2321" s="13" t="s">
        <v>1079</v>
      </c>
      <c r="B2321" s="14" t="s">
        <v>8</v>
      </c>
      <c r="C2321" s="14" t="s">
        <v>1398</v>
      </c>
      <c r="D2321" s="14" t="s">
        <v>10</v>
      </c>
      <c r="E2321" s="15">
        <v>0</v>
      </c>
      <c r="F2321" s="16">
        <v>19</v>
      </c>
      <c r="G2321" s="16">
        <f>Table1[[#This Row],[QUANTITA'']]*Table1[[#This Row],[PREZZO UNITARIO]]</f>
        <v>0</v>
      </c>
      <c r="H2321" s="17">
        <f>Table1[[#This Row],[TOTALE]]*22%</f>
        <v>0</v>
      </c>
      <c r="K2321" s="2"/>
      <c r="L2321" s="2"/>
      <c r="M2321" s="2"/>
      <c r="N2321" s="2"/>
    </row>
    <row r="2322" spans="1:14" ht="14.25" customHeight="1">
      <c r="A2322" s="13" t="s">
        <v>1080</v>
      </c>
      <c r="B2322" s="14" t="s">
        <v>8</v>
      </c>
      <c r="C2322" s="14" t="s">
        <v>1391</v>
      </c>
      <c r="D2322" s="14"/>
      <c r="E2322" s="15">
        <v>10</v>
      </c>
      <c r="F2322" s="16">
        <v>35</v>
      </c>
      <c r="G2322" s="16">
        <f>Table1[[#This Row],[QUANTITA'']]*Table1[[#This Row],[PREZZO UNITARIO]]</f>
        <v>350</v>
      </c>
      <c r="H2322" s="17">
        <f>Table1[[#This Row],[TOTALE]]*22%</f>
        <v>77</v>
      </c>
      <c r="K2322" s="2"/>
      <c r="L2322" s="2"/>
      <c r="M2322" s="2"/>
      <c r="N2322" s="2"/>
    </row>
    <row r="2323" spans="1:14" ht="14.25" customHeight="1">
      <c r="A2323" s="13" t="s">
        <v>1080</v>
      </c>
      <c r="B2323" s="14" t="s">
        <v>8</v>
      </c>
      <c r="C2323" s="14" t="s">
        <v>1391</v>
      </c>
      <c r="D2323" s="14" t="s">
        <v>10</v>
      </c>
      <c r="E2323" s="15">
        <v>0</v>
      </c>
      <c r="F2323" s="16">
        <v>23</v>
      </c>
      <c r="G2323" s="16">
        <f>Table1[[#This Row],[QUANTITA'']]*Table1[[#This Row],[PREZZO UNITARIO]]</f>
        <v>0</v>
      </c>
      <c r="H2323" s="17">
        <f>Table1[[#This Row],[TOTALE]]*22%</f>
        <v>0</v>
      </c>
      <c r="K2323" s="2"/>
      <c r="L2323" s="2"/>
      <c r="M2323" s="2"/>
      <c r="N2323" s="2"/>
    </row>
    <row r="2324" spans="1:14" ht="14.25" customHeight="1">
      <c r="A2324" s="13" t="s">
        <v>1080</v>
      </c>
      <c r="B2324" s="14" t="s">
        <v>8</v>
      </c>
      <c r="C2324" s="14" t="s">
        <v>1391</v>
      </c>
      <c r="D2324" s="14"/>
      <c r="E2324" s="15">
        <v>30</v>
      </c>
      <c r="F2324" s="16">
        <v>24</v>
      </c>
      <c r="G2324" s="16">
        <f>Table1[[#This Row],[QUANTITA'']]*Table1[[#This Row],[PREZZO UNITARIO]]</f>
        <v>720</v>
      </c>
      <c r="H2324" s="17">
        <f>Table1[[#This Row],[TOTALE]]*22%</f>
        <v>158.4</v>
      </c>
      <c r="K2324" s="2"/>
      <c r="L2324" s="2"/>
      <c r="M2324" s="2"/>
      <c r="N2324" s="2"/>
    </row>
    <row r="2325" spans="1:14" ht="14.25" customHeight="1">
      <c r="A2325" s="13" t="s">
        <v>1081</v>
      </c>
      <c r="B2325" s="14" t="s">
        <v>8</v>
      </c>
      <c r="C2325" s="14" t="s">
        <v>1391</v>
      </c>
      <c r="D2325" s="14"/>
      <c r="E2325" s="15">
        <v>30</v>
      </c>
      <c r="F2325" s="16">
        <v>20</v>
      </c>
      <c r="G2325" s="16">
        <f>Table1[[#This Row],[QUANTITA'']]*Table1[[#This Row],[PREZZO UNITARIO]]</f>
        <v>600</v>
      </c>
      <c r="H2325" s="17">
        <f>Table1[[#This Row],[TOTALE]]*22%</f>
        <v>132</v>
      </c>
      <c r="K2325" s="2"/>
      <c r="L2325" s="2"/>
      <c r="M2325" s="2"/>
      <c r="N2325" s="2"/>
    </row>
    <row r="2326" spans="1:14" ht="14.25" customHeight="1">
      <c r="A2326" s="13" t="s">
        <v>1081</v>
      </c>
      <c r="B2326" s="14" t="s">
        <v>8</v>
      </c>
      <c r="C2326" s="14" t="s">
        <v>1391</v>
      </c>
      <c r="D2326" s="14"/>
      <c r="E2326" s="15">
        <v>10</v>
      </c>
      <c r="F2326" s="16">
        <v>36</v>
      </c>
      <c r="G2326" s="16">
        <f>Table1[[#This Row],[QUANTITA'']]*Table1[[#This Row],[PREZZO UNITARIO]]</f>
        <v>360</v>
      </c>
      <c r="H2326" s="17">
        <f>Table1[[#This Row],[TOTALE]]*22%</f>
        <v>79.2</v>
      </c>
      <c r="K2326" s="2"/>
      <c r="L2326" s="2"/>
      <c r="M2326" s="2"/>
      <c r="N2326" s="2"/>
    </row>
    <row r="2327" spans="1:14" ht="14.25" customHeight="1">
      <c r="A2327" s="13" t="s">
        <v>1081</v>
      </c>
      <c r="B2327" s="14" t="s">
        <v>8</v>
      </c>
      <c r="C2327" s="14" t="s">
        <v>1391</v>
      </c>
      <c r="D2327" s="14" t="s">
        <v>10</v>
      </c>
      <c r="E2327" s="15">
        <v>0</v>
      </c>
      <c r="F2327" s="16">
        <v>11</v>
      </c>
      <c r="G2327" s="16">
        <f>Table1[[#This Row],[QUANTITA'']]*Table1[[#This Row],[PREZZO UNITARIO]]</f>
        <v>0</v>
      </c>
      <c r="H2327" s="17">
        <f>Table1[[#This Row],[TOTALE]]*22%</f>
        <v>0</v>
      </c>
      <c r="K2327" s="2"/>
      <c r="L2327" s="2"/>
      <c r="M2327" s="2"/>
      <c r="N2327" s="2"/>
    </row>
    <row r="2328" spans="1:14" ht="14.25" customHeight="1">
      <c r="A2328" s="13" t="s">
        <v>1082</v>
      </c>
      <c r="B2328" s="14" t="s">
        <v>8</v>
      </c>
      <c r="C2328" s="14" t="s">
        <v>1398</v>
      </c>
      <c r="D2328" s="14" t="s">
        <v>10</v>
      </c>
      <c r="E2328" s="15">
        <v>0</v>
      </c>
      <c r="F2328" s="16">
        <v>38</v>
      </c>
      <c r="G2328" s="16">
        <f>Table1[[#This Row],[QUANTITA'']]*Table1[[#This Row],[PREZZO UNITARIO]]</f>
        <v>0</v>
      </c>
      <c r="H2328" s="17">
        <f>Table1[[#This Row],[TOTALE]]*22%</f>
        <v>0</v>
      </c>
      <c r="K2328" s="2"/>
      <c r="L2328" s="2"/>
      <c r="M2328" s="2"/>
      <c r="N2328" s="2"/>
    </row>
    <row r="2329" spans="1:14" ht="14.25" customHeight="1">
      <c r="A2329" s="13" t="s">
        <v>1082</v>
      </c>
      <c r="B2329" s="14" t="s">
        <v>8</v>
      </c>
      <c r="C2329" s="14" t="s">
        <v>1398</v>
      </c>
      <c r="D2329" s="14"/>
      <c r="E2329" s="15">
        <v>10</v>
      </c>
      <c r="F2329" s="16">
        <v>33</v>
      </c>
      <c r="G2329" s="16">
        <f>Table1[[#This Row],[QUANTITA'']]*Table1[[#This Row],[PREZZO UNITARIO]]</f>
        <v>330</v>
      </c>
      <c r="H2329" s="17">
        <f>Table1[[#This Row],[TOTALE]]*22%</f>
        <v>72.599999999999994</v>
      </c>
      <c r="K2329" s="2"/>
      <c r="L2329" s="2"/>
      <c r="M2329" s="2"/>
      <c r="N2329" s="2"/>
    </row>
    <row r="2330" spans="1:14" ht="14.25" customHeight="1">
      <c r="A2330" s="13" t="s">
        <v>1083</v>
      </c>
      <c r="B2330" s="14" t="s">
        <v>8</v>
      </c>
      <c r="C2330" s="14" t="s">
        <v>1398</v>
      </c>
      <c r="D2330" s="14"/>
      <c r="E2330" s="15">
        <v>30</v>
      </c>
      <c r="F2330" s="16">
        <v>19</v>
      </c>
      <c r="G2330" s="16">
        <f>Table1[[#This Row],[QUANTITA'']]*Table1[[#This Row],[PREZZO UNITARIO]]</f>
        <v>570</v>
      </c>
      <c r="H2330" s="17">
        <f>Table1[[#This Row],[TOTALE]]*22%</f>
        <v>125.4</v>
      </c>
      <c r="K2330" s="2"/>
      <c r="L2330" s="2"/>
      <c r="M2330" s="2"/>
      <c r="N2330" s="2"/>
    </row>
    <row r="2331" spans="1:14" ht="14.25" customHeight="1">
      <c r="A2331" s="13" t="s">
        <v>1083</v>
      </c>
      <c r="B2331" s="14" t="s">
        <v>8</v>
      </c>
      <c r="C2331" s="14" t="s">
        <v>1398</v>
      </c>
      <c r="D2331" s="14"/>
      <c r="E2331" s="15">
        <v>10</v>
      </c>
      <c r="F2331" s="16">
        <v>35</v>
      </c>
      <c r="G2331" s="16">
        <f>Table1[[#This Row],[QUANTITA'']]*Table1[[#This Row],[PREZZO UNITARIO]]</f>
        <v>350</v>
      </c>
      <c r="H2331" s="17">
        <f>Table1[[#This Row],[TOTALE]]*22%</f>
        <v>77</v>
      </c>
      <c r="K2331" s="2"/>
      <c r="L2331" s="2"/>
      <c r="M2331" s="2"/>
      <c r="N2331" s="2"/>
    </row>
    <row r="2332" spans="1:14" ht="14.25" customHeight="1">
      <c r="A2332" s="13" t="s">
        <v>1083</v>
      </c>
      <c r="B2332" s="14" t="s">
        <v>8</v>
      </c>
      <c r="C2332" s="14" t="s">
        <v>1398</v>
      </c>
      <c r="D2332" s="14" t="s">
        <v>10</v>
      </c>
      <c r="E2332" s="15">
        <v>0</v>
      </c>
      <c r="F2332" s="16">
        <v>20</v>
      </c>
      <c r="G2332" s="16">
        <f>Table1[[#This Row],[QUANTITA'']]*Table1[[#This Row],[PREZZO UNITARIO]]</f>
        <v>0</v>
      </c>
      <c r="H2332" s="17">
        <f>Table1[[#This Row],[TOTALE]]*22%</f>
        <v>0</v>
      </c>
      <c r="K2332" s="2"/>
      <c r="L2332" s="2"/>
      <c r="M2332" s="2"/>
      <c r="N2332" s="2"/>
    </row>
    <row r="2333" spans="1:14" ht="14.25" customHeight="1">
      <c r="A2333" s="13" t="s">
        <v>1085</v>
      </c>
      <c r="B2333" s="14" t="s">
        <v>8</v>
      </c>
      <c r="C2333" s="14" t="s">
        <v>1391</v>
      </c>
      <c r="D2333" s="14" t="s">
        <v>10</v>
      </c>
      <c r="E2333" s="15">
        <v>0</v>
      </c>
      <c r="F2333" s="16">
        <v>10</v>
      </c>
      <c r="G2333" s="16">
        <f>Table1[[#This Row],[QUANTITA'']]*Table1[[#This Row],[PREZZO UNITARIO]]</f>
        <v>0</v>
      </c>
      <c r="H2333" s="17">
        <f>Table1[[#This Row],[TOTALE]]*22%</f>
        <v>0</v>
      </c>
      <c r="K2333" s="2"/>
      <c r="L2333" s="2"/>
      <c r="M2333" s="2"/>
      <c r="N2333" s="2"/>
    </row>
    <row r="2334" spans="1:14" ht="14.25" customHeight="1">
      <c r="A2334" s="13" t="s">
        <v>1088</v>
      </c>
      <c r="B2334" s="14" t="s">
        <v>8</v>
      </c>
      <c r="C2334" s="14" t="s">
        <v>1393</v>
      </c>
      <c r="D2334" s="14" t="s">
        <v>10</v>
      </c>
      <c r="E2334" s="15">
        <v>0</v>
      </c>
      <c r="F2334" s="16">
        <v>40</v>
      </c>
      <c r="G2334" s="16">
        <f>Table1[[#This Row],[QUANTITA'']]*Table1[[#This Row],[PREZZO UNITARIO]]</f>
        <v>0</v>
      </c>
      <c r="H2334" s="17">
        <f>Table1[[#This Row],[TOTALE]]*22%</f>
        <v>0</v>
      </c>
      <c r="K2334" s="2"/>
      <c r="L2334" s="2"/>
      <c r="M2334" s="2"/>
      <c r="N2334" s="2"/>
    </row>
    <row r="2335" spans="1:14" ht="14.25" customHeight="1">
      <c r="A2335" s="13" t="s">
        <v>1089</v>
      </c>
      <c r="B2335" s="14" t="s">
        <v>8</v>
      </c>
      <c r="C2335" s="14" t="s">
        <v>1391</v>
      </c>
      <c r="D2335" s="14" t="s">
        <v>10</v>
      </c>
      <c r="E2335" s="15">
        <v>0</v>
      </c>
      <c r="F2335" s="16">
        <v>13</v>
      </c>
      <c r="G2335" s="16">
        <f>Table1[[#This Row],[QUANTITA'']]*Table1[[#This Row],[PREZZO UNITARIO]]</f>
        <v>0</v>
      </c>
      <c r="H2335" s="17">
        <f>Table1[[#This Row],[TOTALE]]*22%</f>
        <v>0</v>
      </c>
      <c r="K2335" s="2"/>
      <c r="L2335" s="2"/>
      <c r="M2335" s="2"/>
      <c r="N2335" s="2"/>
    </row>
    <row r="2336" spans="1:14" ht="14.25" customHeight="1">
      <c r="A2336" s="13" t="s">
        <v>1089</v>
      </c>
      <c r="B2336" s="14" t="s">
        <v>8</v>
      </c>
      <c r="C2336" s="14" t="s">
        <v>1391</v>
      </c>
      <c r="D2336" s="14"/>
      <c r="E2336" s="15">
        <v>10</v>
      </c>
      <c r="F2336" s="16">
        <v>34</v>
      </c>
      <c r="G2336" s="16">
        <f>Table1[[#This Row],[QUANTITA'']]*Table1[[#This Row],[PREZZO UNITARIO]]</f>
        <v>340</v>
      </c>
      <c r="H2336" s="17">
        <f>Table1[[#This Row],[TOTALE]]*22%</f>
        <v>74.8</v>
      </c>
      <c r="K2336" s="2"/>
      <c r="L2336" s="2"/>
      <c r="M2336" s="2"/>
      <c r="N2336" s="2"/>
    </row>
    <row r="2337" spans="1:14" ht="14.25" customHeight="1">
      <c r="A2337" s="13" t="s">
        <v>1089</v>
      </c>
      <c r="B2337" s="14" t="s">
        <v>8</v>
      </c>
      <c r="C2337" s="14" t="s">
        <v>1391</v>
      </c>
      <c r="D2337" s="14"/>
      <c r="E2337" s="15">
        <v>30</v>
      </c>
      <c r="F2337" s="16">
        <v>21</v>
      </c>
      <c r="G2337" s="16">
        <f>Table1[[#This Row],[QUANTITA'']]*Table1[[#This Row],[PREZZO UNITARIO]]</f>
        <v>630</v>
      </c>
      <c r="H2337" s="17">
        <f>Table1[[#This Row],[TOTALE]]*22%</f>
        <v>138.6</v>
      </c>
      <c r="K2337" s="2"/>
      <c r="L2337" s="2"/>
      <c r="M2337" s="2"/>
      <c r="N2337" s="2"/>
    </row>
    <row r="2338" spans="1:14" ht="14.25" customHeight="1">
      <c r="A2338" s="13" t="s">
        <v>1090</v>
      </c>
      <c r="B2338" s="14" t="s">
        <v>8</v>
      </c>
      <c r="C2338" s="14" t="s">
        <v>1398</v>
      </c>
      <c r="D2338" s="14"/>
      <c r="E2338" s="15">
        <v>10</v>
      </c>
      <c r="F2338" s="16">
        <v>31</v>
      </c>
      <c r="G2338" s="16">
        <f>Table1[[#This Row],[QUANTITA'']]*Table1[[#This Row],[PREZZO UNITARIO]]</f>
        <v>310</v>
      </c>
      <c r="H2338" s="17">
        <f>Table1[[#This Row],[TOTALE]]*22%</f>
        <v>68.2</v>
      </c>
      <c r="K2338" s="2"/>
      <c r="L2338" s="2"/>
      <c r="M2338" s="2"/>
      <c r="N2338" s="2"/>
    </row>
    <row r="2339" spans="1:14" ht="14.25" customHeight="1">
      <c r="A2339" s="13" t="s">
        <v>1091</v>
      </c>
      <c r="B2339" s="14" t="s">
        <v>8</v>
      </c>
      <c r="C2339" s="14" t="s">
        <v>1398</v>
      </c>
      <c r="D2339" s="14"/>
      <c r="E2339" s="15">
        <v>10</v>
      </c>
      <c r="F2339" s="16">
        <v>32</v>
      </c>
      <c r="G2339" s="16">
        <f>Table1[[#This Row],[QUANTITA'']]*Table1[[#This Row],[PREZZO UNITARIO]]</f>
        <v>320</v>
      </c>
      <c r="H2339" s="17">
        <f>Table1[[#This Row],[TOTALE]]*22%</f>
        <v>70.400000000000006</v>
      </c>
      <c r="K2339" s="2"/>
      <c r="L2339" s="2"/>
      <c r="M2339" s="2"/>
      <c r="N2339" s="2"/>
    </row>
    <row r="2340" spans="1:14" ht="14.25" customHeight="1">
      <c r="A2340" s="13" t="s">
        <v>1092</v>
      </c>
      <c r="B2340" s="14" t="s">
        <v>8</v>
      </c>
      <c r="C2340" s="14" t="s">
        <v>1402</v>
      </c>
      <c r="D2340" s="14"/>
      <c r="E2340" s="15">
        <v>30</v>
      </c>
      <c r="F2340" s="16">
        <v>37</v>
      </c>
      <c r="G2340" s="16">
        <f>Table1[[#This Row],[QUANTITA'']]*Table1[[#This Row],[PREZZO UNITARIO]]</f>
        <v>1110</v>
      </c>
      <c r="H2340" s="17">
        <f>Table1[[#This Row],[TOTALE]]*22%</f>
        <v>244.2</v>
      </c>
      <c r="K2340" s="2"/>
      <c r="L2340" s="2"/>
      <c r="M2340" s="2"/>
      <c r="N2340" s="2"/>
    </row>
    <row r="2341" spans="1:14" ht="14.25" customHeight="1">
      <c r="A2341" s="13" t="s">
        <v>1092</v>
      </c>
      <c r="B2341" s="14" t="s">
        <v>8</v>
      </c>
      <c r="C2341" s="14" t="s">
        <v>1402</v>
      </c>
      <c r="D2341" s="14" t="s">
        <v>10</v>
      </c>
      <c r="E2341" s="15">
        <v>0</v>
      </c>
      <c r="F2341" s="16">
        <v>16</v>
      </c>
      <c r="G2341" s="16">
        <f>Table1[[#This Row],[QUANTITA'']]*Table1[[#This Row],[PREZZO UNITARIO]]</f>
        <v>0</v>
      </c>
      <c r="H2341" s="17">
        <f>Table1[[#This Row],[TOTALE]]*22%</f>
        <v>0</v>
      </c>
      <c r="K2341" s="2"/>
      <c r="L2341" s="2"/>
      <c r="M2341" s="2"/>
      <c r="N2341" s="2"/>
    </row>
    <row r="2342" spans="1:14" ht="14.25" customHeight="1">
      <c r="A2342" s="13" t="s">
        <v>1092</v>
      </c>
      <c r="B2342" s="14" t="s">
        <v>8</v>
      </c>
      <c r="C2342" s="14" t="s">
        <v>1402</v>
      </c>
      <c r="D2342" s="14"/>
      <c r="E2342" s="15">
        <v>10</v>
      </c>
      <c r="F2342" s="16">
        <v>21</v>
      </c>
      <c r="G2342" s="16">
        <f>Table1[[#This Row],[QUANTITA'']]*Table1[[#This Row],[PREZZO UNITARIO]]</f>
        <v>210</v>
      </c>
      <c r="H2342" s="17">
        <f>Table1[[#This Row],[TOTALE]]*22%</f>
        <v>46.2</v>
      </c>
      <c r="K2342" s="2"/>
      <c r="L2342" s="2"/>
      <c r="M2342" s="2"/>
      <c r="N2342" s="2"/>
    </row>
    <row r="2343" spans="1:14" ht="14.25" customHeight="1">
      <c r="A2343" s="13" t="s">
        <v>1093</v>
      </c>
      <c r="B2343" s="14" t="s">
        <v>8</v>
      </c>
      <c r="C2343" s="14" t="s">
        <v>1399</v>
      </c>
      <c r="D2343" s="14" t="s">
        <v>10</v>
      </c>
      <c r="E2343" s="15">
        <v>0</v>
      </c>
      <c r="F2343" s="16">
        <v>38</v>
      </c>
      <c r="G2343" s="16">
        <f>Table1[[#This Row],[QUANTITA'']]*Table1[[#This Row],[PREZZO UNITARIO]]</f>
        <v>0</v>
      </c>
      <c r="H2343" s="17">
        <f>Table1[[#This Row],[TOTALE]]*22%</f>
        <v>0</v>
      </c>
      <c r="K2343" s="2"/>
      <c r="L2343" s="2"/>
      <c r="M2343" s="2"/>
      <c r="N2343" s="2"/>
    </row>
    <row r="2344" spans="1:14" ht="14.25" customHeight="1">
      <c r="A2344" s="13" t="s">
        <v>1093</v>
      </c>
      <c r="B2344" s="14" t="s">
        <v>8</v>
      </c>
      <c r="C2344" s="14" t="s">
        <v>1399</v>
      </c>
      <c r="D2344" s="14"/>
      <c r="E2344" s="15">
        <v>30</v>
      </c>
      <c r="F2344" s="16">
        <v>29</v>
      </c>
      <c r="G2344" s="16">
        <f>Table1[[#This Row],[QUANTITA'']]*Table1[[#This Row],[PREZZO UNITARIO]]</f>
        <v>870</v>
      </c>
      <c r="H2344" s="17">
        <f>Table1[[#This Row],[TOTALE]]*22%</f>
        <v>191.4</v>
      </c>
      <c r="K2344" s="2"/>
      <c r="L2344" s="2"/>
      <c r="M2344" s="2"/>
      <c r="N2344" s="2"/>
    </row>
    <row r="2345" spans="1:14" ht="14.25" customHeight="1">
      <c r="A2345" s="13" t="s">
        <v>1093</v>
      </c>
      <c r="B2345" s="14" t="s">
        <v>8</v>
      </c>
      <c r="C2345" s="14" t="s">
        <v>1399</v>
      </c>
      <c r="D2345" s="14"/>
      <c r="E2345" s="15">
        <v>10</v>
      </c>
      <c r="F2345" s="16">
        <v>18</v>
      </c>
      <c r="G2345" s="16">
        <f>Table1[[#This Row],[QUANTITA'']]*Table1[[#This Row],[PREZZO UNITARIO]]</f>
        <v>180</v>
      </c>
      <c r="H2345" s="17">
        <f>Table1[[#This Row],[TOTALE]]*22%</f>
        <v>39.6</v>
      </c>
      <c r="K2345" s="2"/>
      <c r="L2345" s="2"/>
      <c r="M2345" s="2"/>
      <c r="N2345" s="2"/>
    </row>
    <row r="2346" spans="1:14" ht="14.25" customHeight="1">
      <c r="A2346" s="13" t="s">
        <v>1094</v>
      </c>
      <c r="B2346" s="14" t="s">
        <v>8</v>
      </c>
      <c r="C2346" s="14" t="s">
        <v>1399</v>
      </c>
      <c r="D2346" s="14" t="s">
        <v>10</v>
      </c>
      <c r="E2346" s="15">
        <v>0</v>
      </c>
      <c r="F2346" s="16">
        <v>23</v>
      </c>
      <c r="G2346" s="16">
        <f>Table1[[#This Row],[QUANTITA'']]*Table1[[#This Row],[PREZZO UNITARIO]]</f>
        <v>0</v>
      </c>
      <c r="H2346" s="17">
        <f>Table1[[#This Row],[TOTALE]]*22%</f>
        <v>0</v>
      </c>
      <c r="K2346" s="2"/>
      <c r="L2346" s="2"/>
      <c r="M2346" s="2"/>
      <c r="N2346" s="2"/>
    </row>
    <row r="2347" spans="1:14" ht="14.25" customHeight="1">
      <c r="A2347" s="13" t="s">
        <v>1094</v>
      </c>
      <c r="B2347" s="14" t="s">
        <v>8</v>
      </c>
      <c r="C2347" s="14" t="s">
        <v>1399</v>
      </c>
      <c r="D2347" s="14"/>
      <c r="E2347" s="15">
        <v>30</v>
      </c>
      <c r="F2347" s="16">
        <v>40</v>
      </c>
      <c r="G2347" s="16">
        <f>Table1[[#This Row],[QUANTITA'']]*Table1[[#This Row],[PREZZO UNITARIO]]</f>
        <v>1200</v>
      </c>
      <c r="H2347" s="17">
        <f>Table1[[#This Row],[TOTALE]]*22%</f>
        <v>264</v>
      </c>
      <c r="K2347" s="2"/>
      <c r="L2347" s="2"/>
      <c r="M2347" s="2"/>
      <c r="N2347" s="2"/>
    </row>
    <row r="2348" spans="1:14" ht="14.25" customHeight="1">
      <c r="A2348" s="13" t="s">
        <v>1095</v>
      </c>
      <c r="B2348" s="14" t="s">
        <v>8</v>
      </c>
      <c r="C2348" s="14" t="s">
        <v>1399</v>
      </c>
      <c r="D2348" s="14" t="s">
        <v>10</v>
      </c>
      <c r="E2348" s="15">
        <v>0</v>
      </c>
      <c r="F2348" s="16">
        <v>33</v>
      </c>
      <c r="G2348" s="16">
        <f>Table1[[#This Row],[QUANTITA'']]*Table1[[#This Row],[PREZZO UNITARIO]]</f>
        <v>0</v>
      </c>
      <c r="H2348" s="17">
        <f>Table1[[#This Row],[TOTALE]]*22%</f>
        <v>0</v>
      </c>
      <c r="K2348" s="2"/>
      <c r="L2348" s="2"/>
      <c r="M2348" s="2"/>
      <c r="N2348" s="2"/>
    </row>
    <row r="2349" spans="1:14" ht="14.25" customHeight="1">
      <c r="A2349" s="13" t="s">
        <v>1095</v>
      </c>
      <c r="B2349" s="14" t="s">
        <v>8</v>
      </c>
      <c r="C2349" s="14" t="s">
        <v>1399</v>
      </c>
      <c r="D2349" s="14"/>
      <c r="E2349" s="15">
        <v>10</v>
      </c>
      <c r="F2349" s="16">
        <v>35</v>
      </c>
      <c r="G2349" s="16">
        <f>Table1[[#This Row],[QUANTITA'']]*Table1[[#This Row],[PREZZO UNITARIO]]</f>
        <v>350</v>
      </c>
      <c r="H2349" s="17">
        <f>Table1[[#This Row],[TOTALE]]*22%</f>
        <v>77</v>
      </c>
      <c r="K2349" s="2"/>
      <c r="L2349" s="2"/>
      <c r="M2349" s="2"/>
      <c r="N2349" s="2"/>
    </row>
    <row r="2350" spans="1:14" ht="14.25" customHeight="1">
      <c r="A2350" s="13" t="s">
        <v>1095</v>
      </c>
      <c r="B2350" s="14" t="s">
        <v>8</v>
      </c>
      <c r="C2350" s="14" t="s">
        <v>1399</v>
      </c>
      <c r="D2350" s="14"/>
      <c r="E2350" s="15">
        <v>20</v>
      </c>
      <c r="F2350" s="16">
        <v>10</v>
      </c>
      <c r="G2350" s="16">
        <f>Table1[[#This Row],[QUANTITA'']]*Table1[[#This Row],[PREZZO UNITARIO]]</f>
        <v>200</v>
      </c>
      <c r="H2350" s="17">
        <f>Table1[[#This Row],[TOTALE]]*22%</f>
        <v>44</v>
      </c>
      <c r="K2350" s="2"/>
      <c r="L2350" s="2"/>
      <c r="M2350" s="2"/>
      <c r="N2350" s="2"/>
    </row>
    <row r="2351" spans="1:14" ht="14.25" customHeight="1">
      <c r="A2351" s="13" t="s">
        <v>1095</v>
      </c>
      <c r="B2351" s="14" t="s">
        <v>8</v>
      </c>
      <c r="C2351" s="14" t="s">
        <v>1399</v>
      </c>
      <c r="D2351" s="14"/>
      <c r="E2351" s="15">
        <v>30</v>
      </c>
      <c r="F2351" s="16">
        <v>13</v>
      </c>
      <c r="G2351" s="16">
        <f>Table1[[#This Row],[QUANTITA'']]*Table1[[#This Row],[PREZZO UNITARIO]]</f>
        <v>390</v>
      </c>
      <c r="H2351" s="17">
        <f>Table1[[#This Row],[TOTALE]]*22%</f>
        <v>85.8</v>
      </c>
      <c r="K2351" s="2"/>
      <c r="L2351" s="2"/>
      <c r="M2351" s="2"/>
      <c r="N2351" s="2"/>
    </row>
    <row r="2352" spans="1:14" ht="14.25" customHeight="1">
      <c r="A2352" s="13" t="s">
        <v>1096</v>
      </c>
      <c r="B2352" s="14" t="s">
        <v>8</v>
      </c>
      <c r="C2352" s="14" t="s">
        <v>1398</v>
      </c>
      <c r="D2352" s="14" t="s">
        <v>10</v>
      </c>
      <c r="E2352" s="15">
        <v>0</v>
      </c>
      <c r="F2352" s="16">
        <v>29</v>
      </c>
      <c r="G2352" s="16">
        <f>Table1[[#This Row],[QUANTITA'']]*Table1[[#This Row],[PREZZO UNITARIO]]</f>
        <v>0</v>
      </c>
      <c r="H2352" s="17">
        <f>Table1[[#This Row],[TOTALE]]*22%</f>
        <v>0</v>
      </c>
      <c r="K2352" s="2"/>
      <c r="L2352" s="2"/>
      <c r="M2352" s="2"/>
      <c r="N2352" s="2"/>
    </row>
    <row r="2353" spans="1:14" ht="14.25" customHeight="1">
      <c r="A2353" s="13" t="s">
        <v>1097</v>
      </c>
      <c r="B2353" s="14" t="s">
        <v>8</v>
      </c>
      <c r="C2353" s="14" t="s">
        <v>1398</v>
      </c>
      <c r="D2353" s="14" t="s">
        <v>10</v>
      </c>
      <c r="E2353" s="15">
        <v>0</v>
      </c>
      <c r="F2353" s="16">
        <v>33</v>
      </c>
      <c r="G2353" s="16">
        <f>Table1[[#This Row],[QUANTITA'']]*Table1[[#This Row],[PREZZO UNITARIO]]</f>
        <v>0</v>
      </c>
      <c r="H2353" s="17">
        <f>Table1[[#This Row],[TOTALE]]*22%</f>
        <v>0</v>
      </c>
      <c r="K2353" s="2"/>
      <c r="L2353" s="2"/>
      <c r="M2353" s="2"/>
      <c r="N2353" s="2"/>
    </row>
    <row r="2354" spans="1:14" ht="14.25" customHeight="1">
      <c r="A2354" s="13" t="s">
        <v>1098</v>
      </c>
      <c r="B2354" s="14" t="s">
        <v>8</v>
      </c>
      <c r="C2354" s="14" t="s">
        <v>1398</v>
      </c>
      <c r="D2354" s="14" t="s">
        <v>10</v>
      </c>
      <c r="E2354" s="15">
        <v>0</v>
      </c>
      <c r="F2354" s="16">
        <v>28</v>
      </c>
      <c r="G2354" s="16">
        <f>Table1[[#This Row],[QUANTITA'']]*Table1[[#This Row],[PREZZO UNITARIO]]</f>
        <v>0</v>
      </c>
      <c r="H2354" s="17">
        <f>Table1[[#This Row],[TOTALE]]*22%</f>
        <v>0</v>
      </c>
      <c r="K2354" s="2"/>
      <c r="L2354" s="2"/>
      <c r="M2354" s="2"/>
      <c r="N2354" s="2"/>
    </row>
    <row r="2355" spans="1:14" ht="14.25" customHeight="1">
      <c r="A2355" s="13" t="s">
        <v>1098</v>
      </c>
      <c r="B2355" s="14" t="s">
        <v>8</v>
      </c>
      <c r="C2355" s="14" t="s">
        <v>1398</v>
      </c>
      <c r="D2355" s="14"/>
      <c r="E2355" s="15">
        <v>10</v>
      </c>
      <c r="F2355" s="16">
        <v>32</v>
      </c>
      <c r="G2355" s="16">
        <f>Table1[[#This Row],[QUANTITA'']]*Table1[[#This Row],[PREZZO UNITARIO]]</f>
        <v>320</v>
      </c>
      <c r="H2355" s="17">
        <f>Table1[[#This Row],[TOTALE]]*22%</f>
        <v>70.400000000000006</v>
      </c>
      <c r="K2355" s="2"/>
      <c r="L2355" s="2"/>
      <c r="M2355" s="2"/>
      <c r="N2355" s="2"/>
    </row>
    <row r="2356" spans="1:14" ht="14.25" customHeight="1">
      <c r="A2356" s="13" t="s">
        <v>1101</v>
      </c>
      <c r="B2356" s="14" t="s">
        <v>8</v>
      </c>
      <c r="C2356" s="14" t="s">
        <v>1398</v>
      </c>
      <c r="D2356" s="14" t="s">
        <v>10</v>
      </c>
      <c r="E2356" s="15">
        <v>0</v>
      </c>
      <c r="F2356" s="16">
        <v>39</v>
      </c>
      <c r="G2356" s="16">
        <f>Table1[[#This Row],[QUANTITA'']]*Table1[[#This Row],[PREZZO UNITARIO]]</f>
        <v>0</v>
      </c>
      <c r="H2356" s="17">
        <f>Table1[[#This Row],[TOTALE]]*22%</f>
        <v>0</v>
      </c>
      <c r="K2356" s="2"/>
      <c r="L2356" s="2"/>
      <c r="M2356" s="2"/>
      <c r="N2356" s="2"/>
    </row>
    <row r="2357" spans="1:14" ht="14.25" customHeight="1">
      <c r="A2357" s="13" t="s">
        <v>1101</v>
      </c>
      <c r="B2357" s="14" t="s">
        <v>8</v>
      </c>
      <c r="C2357" s="14" t="s">
        <v>1398</v>
      </c>
      <c r="D2357" s="14"/>
      <c r="E2357" s="15">
        <v>30</v>
      </c>
      <c r="F2357" s="16">
        <v>15</v>
      </c>
      <c r="G2357" s="16">
        <f>Table1[[#This Row],[QUANTITA'']]*Table1[[#This Row],[PREZZO UNITARIO]]</f>
        <v>450</v>
      </c>
      <c r="H2357" s="17">
        <f>Table1[[#This Row],[TOTALE]]*22%</f>
        <v>99</v>
      </c>
      <c r="K2357" s="2"/>
      <c r="L2357" s="2"/>
      <c r="M2357" s="2"/>
      <c r="N2357" s="2"/>
    </row>
    <row r="2358" spans="1:14" ht="14.25" customHeight="1">
      <c r="A2358" s="13" t="s">
        <v>1101</v>
      </c>
      <c r="B2358" s="14" t="s">
        <v>8</v>
      </c>
      <c r="C2358" s="14" t="s">
        <v>1398</v>
      </c>
      <c r="D2358" s="14"/>
      <c r="E2358" s="15">
        <v>10</v>
      </c>
      <c r="F2358" s="16">
        <v>15</v>
      </c>
      <c r="G2358" s="16">
        <f>Table1[[#This Row],[QUANTITA'']]*Table1[[#This Row],[PREZZO UNITARIO]]</f>
        <v>150</v>
      </c>
      <c r="H2358" s="17">
        <f>Table1[[#This Row],[TOTALE]]*22%</f>
        <v>33</v>
      </c>
      <c r="K2358" s="2"/>
      <c r="L2358" s="2"/>
      <c r="M2358" s="2"/>
      <c r="N2358" s="2"/>
    </row>
    <row r="2359" spans="1:14" ht="14.25" customHeight="1">
      <c r="A2359" s="13" t="s">
        <v>1102</v>
      </c>
      <c r="B2359" s="14" t="s">
        <v>8</v>
      </c>
      <c r="C2359" s="14" t="s">
        <v>1393</v>
      </c>
      <c r="D2359" s="14" t="s">
        <v>10</v>
      </c>
      <c r="E2359" s="15">
        <v>0</v>
      </c>
      <c r="F2359" s="16">
        <v>14</v>
      </c>
      <c r="G2359" s="16">
        <f>Table1[[#This Row],[QUANTITA'']]*Table1[[#This Row],[PREZZO UNITARIO]]</f>
        <v>0</v>
      </c>
      <c r="H2359" s="17">
        <f>Table1[[#This Row],[TOTALE]]*22%</f>
        <v>0</v>
      </c>
      <c r="K2359" s="2"/>
      <c r="L2359" s="2"/>
      <c r="M2359" s="2"/>
      <c r="N2359" s="2"/>
    </row>
    <row r="2360" spans="1:14" ht="14.25" customHeight="1">
      <c r="A2360" s="13" t="s">
        <v>1102</v>
      </c>
      <c r="B2360" s="14" t="s">
        <v>8</v>
      </c>
      <c r="C2360" s="14" t="s">
        <v>1393</v>
      </c>
      <c r="D2360" s="14"/>
      <c r="E2360" s="15">
        <v>10</v>
      </c>
      <c r="F2360" s="16">
        <v>15</v>
      </c>
      <c r="G2360" s="16">
        <f>Table1[[#This Row],[QUANTITA'']]*Table1[[#This Row],[PREZZO UNITARIO]]</f>
        <v>150</v>
      </c>
      <c r="H2360" s="17">
        <f>Table1[[#This Row],[TOTALE]]*22%</f>
        <v>33</v>
      </c>
      <c r="K2360" s="2"/>
      <c r="L2360" s="2"/>
      <c r="M2360" s="2"/>
      <c r="N2360" s="2"/>
    </row>
    <row r="2361" spans="1:14" ht="14.25" customHeight="1">
      <c r="A2361" s="13" t="s">
        <v>1102</v>
      </c>
      <c r="B2361" s="14" t="s">
        <v>8</v>
      </c>
      <c r="C2361" s="14" t="s">
        <v>1393</v>
      </c>
      <c r="D2361" s="14"/>
      <c r="E2361" s="15">
        <v>30</v>
      </c>
      <c r="F2361" s="16">
        <v>33</v>
      </c>
      <c r="G2361" s="16">
        <f>Table1[[#This Row],[QUANTITA'']]*Table1[[#This Row],[PREZZO UNITARIO]]</f>
        <v>990</v>
      </c>
      <c r="H2361" s="17">
        <f>Table1[[#This Row],[TOTALE]]*22%</f>
        <v>217.8</v>
      </c>
      <c r="K2361" s="2"/>
      <c r="L2361" s="2"/>
      <c r="M2361" s="2"/>
      <c r="N2361" s="2"/>
    </row>
    <row r="2362" spans="1:14" ht="14.25" customHeight="1">
      <c r="A2362" s="13" t="s">
        <v>1103</v>
      </c>
      <c r="B2362" s="14" t="s">
        <v>8</v>
      </c>
      <c r="C2362" s="14" t="s">
        <v>1391</v>
      </c>
      <c r="D2362" s="14"/>
      <c r="E2362" s="15">
        <v>10</v>
      </c>
      <c r="F2362" s="16">
        <v>40</v>
      </c>
      <c r="G2362" s="16">
        <f>Table1[[#This Row],[QUANTITA'']]*Table1[[#This Row],[PREZZO UNITARIO]]</f>
        <v>400</v>
      </c>
      <c r="H2362" s="17">
        <f>Table1[[#This Row],[TOTALE]]*22%</f>
        <v>88</v>
      </c>
      <c r="K2362" s="2"/>
      <c r="L2362" s="2"/>
      <c r="M2362" s="2"/>
      <c r="N2362" s="2"/>
    </row>
    <row r="2363" spans="1:14" ht="14.25" customHeight="1">
      <c r="A2363" s="13" t="s">
        <v>1104</v>
      </c>
      <c r="B2363" s="14" t="s">
        <v>8</v>
      </c>
      <c r="C2363" s="14" t="s">
        <v>1399</v>
      </c>
      <c r="D2363" s="14"/>
      <c r="E2363" s="15">
        <v>30</v>
      </c>
      <c r="F2363" s="16">
        <v>33</v>
      </c>
      <c r="G2363" s="16">
        <f>Table1[[#This Row],[QUANTITA'']]*Table1[[#This Row],[PREZZO UNITARIO]]</f>
        <v>990</v>
      </c>
      <c r="H2363" s="17">
        <f>Table1[[#This Row],[TOTALE]]*22%</f>
        <v>217.8</v>
      </c>
      <c r="K2363" s="2"/>
      <c r="L2363" s="2"/>
      <c r="M2363" s="2"/>
      <c r="N2363" s="2"/>
    </row>
    <row r="2364" spans="1:14" ht="14.25" customHeight="1">
      <c r="A2364" s="13" t="s">
        <v>1104</v>
      </c>
      <c r="B2364" s="14" t="s">
        <v>8</v>
      </c>
      <c r="C2364" s="14" t="s">
        <v>1399</v>
      </c>
      <c r="D2364" s="14" t="s">
        <v>10</v>
      </c>
      <c r="E2364" s="15">
        <v>0</v>
      </c>
      <c r="F2364" s="16">
        <v>11</v>
      </c>
      <c r="G2364" s="16">
        <f>Table1[[#This Row],[QUANTITA'']]*Table1[[#This Row],[PREZZO UNITARIO]]</f>
        <v>0</v>
      </c>
      <c r="H2364" s="17">
        <f>Table1[[#This Row],[TOTALE]]*22%</f>
        <v>0</v>
      </c>
      <c r="K2364" s="2"/>
      <c r="L2364" s="2"/>
      <c r="M2364" s="2"/>
      <c r="N2364" s="2"/>
    </row>
    <row r="2365" spans="1:14" ht="14.25" customHeight="1">
      <c r="A2365" s="13" t="s">
        <v>1105</v>
      </c>
      <c r="B2365" s="14" t="s">
        <v>8</v>
      </c>
      <c r="C2365" s="14" t="s">
        <v>1399</v>
      </c>
      <c r="D2365" s="14" t="s">
        <v>10</v>
      </c>
      <c r="E2365" s="15">
        <v>0</v>
      </c>
      <c r="F2365" s="16">
        <v>26</v>
      </c>
      <c r="G2365" s="16">
        <f>Table1[[#This Row],[QUANTITA'']]*Table1[[#This Row],[PREZZO UNITARIO]]</f>
        <v>0</v>
      </c>
      <c r="H2365" s="17">
        <f>Table1[[#This Row],[TOTALE]]*22%</f>
        <v>0</v>
      </c>
      <c r="K2365" s="2"/>
      <c r="L2365" s="2"/>
      <c r="M2365" s="2"/>
      <c r="N2365" s="2"/>
    </row>
    <row r="2366" spans="1:14" ht="14.25" customHeight="1">
      <c r="A2366" s="13" t="s">
        <v>1106</v>
      </c>
      <c r="B2366" s="14" t="s">
        <v>8</v>
      </c>
      <c r="C2366" s="14" t="s">
        <v>1398</v>
      </c>
      <c r="D2366" s="14" t="s">
        <v>10</v>
      </c>
      <c r="E2366" s="15">
        <v>0</v>
      </c>
      <c r="F2366" s="16">
        <v>16</v>
      </c>
      <c r="G2366" s="16">
        <f>Table1[[#This Row],[QUANTITA'']]*Table1[[#This Row],[PREZZO UNITARIO]]</f>
        <v>0</v>
      </c>
      <c r="H2366" s="17">
        <f>Table1[[#This Row],[TOTALE]]*22%</f>
        <v>0</v>
      </c>
      <c r="K2366" s="2"/>
      <c r="L2366" s="2"/>
      <c r="M2366" s="2"/>
      <c r="N2366" s="2"/>
    </row>
    <row r="2367" spans="1:14" ht="14.25" customHeight="1">
      <c r="A2367" s="13" t="s">
        <v>1106</v>
      </c>
      <c r="B2367" s="14" t="s">
        <v>8</v>
      </c>
      <c r="C2367" s="14" t="s">
        <v>1398</v>
      </c>
      <c r="D2367" s="14"/>
      <c r="E2367" s="15">
        <v>10</v>
      </c>
      <c r="F2367" s="16">
        <v>22</v>
      </c>
      <c r="G2367" s="16">
        <f>Table1[[#This Row],[QUANTITA'']]*Table1[[#This Row],[PREZZO UNITARIO]]</f>
        <v>220</v>
      </c>
      <c r="H2367" s="17">
        <f>Table1[[#This Row],[TOTALE]]*22%</f>
        <v>48.4</v>
      </c>
      <c r="K2367" s="2"/>
      <c r="L2367" s="2"/>
      <c r="M2367" s="2"/>
      <c r="N2367" s="2"/>
    </row>
    <row r="2368" spans="1:14" ht="14.25" customHeight="1">
      <c r="A2368" s="13" t="s">
        <v>1107</v>
      </c>
      <c r="B2368" s="14" t="s">
        <v>8</v>
      </c>
      <c r="C2368" s="14" t="s">
        <v>1403</v>
      </c>
      <c r="D2368" s="14"/>
      <c r="E2368" s="15">
        <v>10</v>
      </c>
      <c r="F2368" s="16">
        <v>34</v>
      </c>
      <c r="G2368" s="16">
        <f>Table1[[#This Row],[QUANTITA'']]*Table1[[#This Row],[PREZZO UNITARIO]]</f>
        <v>340</v>
      </c>
      <c r="H2368" s="17">
        <f>Table1[[#This Row],[TOTALE]]*22%</f>
        <v>74.8</v>
      </c>
      <c r="K2368" s="2"/>
      <c r="L2368" s="2"/>
      <c r="M2368" s="2"/>
      <c r="N2368" s="2"/>
    </row>
    <row r="2369" spans="1:14" ht="14.25" customHeight="1">
      <c r="A2369" s="13" t="s">
        <v>1107</v>
      </c>
      <c r="B2369" s="14" t="s">
        <v>8</v>
      </c>
      <c r="C2369" s="14" t="s">
        <v>1403</v>
      </c>
      <c r="D2369" s="14" t="s">
        <v>10</v>
      </c>
      <c r="E2369" s="15">
        <v>0</v>
      </c>
      <c r="F2369" s="16">
        <v>31</v>
      </c>
      <c r="G2369" s="16">
        <f>Table1[[#This Row],[QUANTITA'']]*Table1[[#This Row],[PREZZO UNITARIO]]</f>
        <v>0</v>
      </c>
      <c r="H2369" s="17">
        <f>Table1[[#This Row],[TOTALE]]*22%</f>
        <v>0</v>
      </c>
      <c r="K2369" s="2"/>
      <c r="L2369" s="2"/>
      <c r="M2369" s="2"/>
      <c r="N2369" s="2"/>
    </row>
    <row r="2370" spans="1:14" ht="14.25" customHeight="1">
      <c r="A2370" s="13" t="s">
        <v>1107</v>
      </c>
      <c r="B2370" s="14" t="s">
        <v>8</v>
      </c>
      <c r="C2370" s="14" t="s">
        <v>1403</v>
      </c>
      <c r="D2370" s="14"/>
      <c r="E2370" s="15">
        <v>30</v>
      </c>
      <c r="F2370" s="16">
        <v>28</v>
      </c>
      <c r="G2370" s="16">
        <f>Table1[[#This Row],[QUANTITA'']]*Table1[[#This Row],[PREZZO UNITARIO]]</f>
        <v>840</v>
      </c>
      <c r="H2370" s="17">
        <f>Table1[[#This Row],[TOTALE]]*22%</f>
        <v>184.8</v>
      </c>
      <c r="K2370" s="2"/>
      <c r="L2370" s="2"/>
      <c r="M2370" s="2"/>
      <c r="N2370" s="2"/>
    </row>
    <row r="2371" spans="1:14" ht="14.25" customHeight="1">
      <c r="A2371" s="13" t="s">
        <v>1108</v>
      </c>
      <c r="B2371" s="14" t="s">
        <v>8</v>
      </c>
      <c r="C2371" s="14" t="s">
        <v>1398</v>
      </c>
      <c r="D2371" s="14"/>
      <c r="E2371" s="15">
        <v>20</v>
      </c>
      <c r="F2371" s="16">
        <v>13</v>
      </c>
      <c r="G2371" s="16">
        <f>Table1[[#This Row],[QUANTITA'']]*Table1[[#This Row],[PREZZO UNITARIO]]</f>
        <v>260</v>
      </c>
      <c r="H2371" s="17">
        <f>Table1[[#This Row],[TOTALE]]*22%</f>
        <v>57.2</v>
      </c>
      <c r="K2371" s="2"/>
      <c r="L2371" s="2"/>
      <c r="M2371" s="2"/>
      <c r="N2371" s="2"/>
    </row>
    <row r="2372" spans="1:14" ht="14.25" customHeight="1">
      <c r="A2372" s="13" t="s">
        <v>1108</v>
      </c>
      <c r="B2372" s="14" t="s">
        <v>8</v>
      </c>
      <c r="C2372" s="14" t="s">
        <v>1398</v>
      </c>
      <c r="D2372" s="14" t="s">
        <v>10</v>
      </c>
      <c r="E2372" s="15">
        <v>0</v>
      </c>
      <c r="F2372" s="16">
        <v>18</v>
      </c>
      <c r="G2372" s="16">
        <f>Table1[[#This Row],[QUANTITA'']]*Table1[[#This Row],[PREZZO UNITARIO]]</f>
        <v>0</v>
      </c>
      <c r="H2372" s="17">
        <f>Table1[[#This Row],[TOTALE]]*22%</f>
        <v>0</v>
      </c>
      <c r="K2372" s="2"/>
      <c r="L2372" s="2"/>
      <c r="M2372" s="2"/>
      <c r="N2372" s="2"/>
    </row>
    <row r="2373" spans="1:14" ht="14.25" customHeight="1">
      <c r="A2373" s="13" t="s">
        <v>1108</v>
      </c>
      <c r="B2373" s="14" t="s">
        <v>8</v>
      </c>
      <c r="C2373" s="14" t="s">
        <v>1398</v>
      </c>
      <c r="D2373" s="14"/>
      <c r="E2373" s="15">
        <v>10</v>
      </c>
      <c r="F2373" s="16">
        <v>24</v>
      </c>
      <c r="G2373" s="16">
        <f>Table1[[#This Row],[QUANTITA'']]*Table1[[#This Row],[PREZZO UNITARIO]]</f>
        <v>240</v>
      </c>
      <c r="H2373" s="17">
        <f>Table1[[#This Row],[TOTALE]]*22%</f>
        <v>52.8</v>
      </c>
      <c r="K2373" s="2"/>
      <c r="L2373" s="2"/>
      <c r="M2373" s="2"/>
      <c r="N2373" s="2"/>
    </row>
    <row r="2374" spans="1:14" ht="14.25" customHeight="1">
      <c r="A2374" s="13" t="s">
        <v>1109</v>
      </c>
      <c r="B2374" s="14" t="s">
        <v>8</v>
      </c>
      <c r="C2374" s="14" t="s">
        <v>1402</v>
      </c>
      <c r="D2374" s="14"/>
      <c r="E2374" s="15">
        <v>10</v>
      </c>
      <c r="F2374" s="16">
        <v>18</v>
      </c>
      <c r="G2374" s="16">
        <f>Table1[[#This Row],[QUANTITA'']]*Table1[[#This Row],[PREZZO UNITARIO]]</f>
        <v>180</v>
      </c>
      <c r="H2374" s="17">
        <f>Table1[[#This Row],[TOTALE]]*22%</f>
        <v>39.6</v>
      </c>
      <c r="K2374" s="2"/>
      <c r="L2374" s="2"/>
      <c r="M2374" s="2"/>
      <c r="N2374" s="2"/>
    </row>
    <row r="2375" spans="1:14" ht="14.25" customHeight="1">
      <c r="A2375" s="13" t="s">
        <v>1110</v>
      </c>
      <c r="B2375" s="14" t="s">
        <v>8</v>
      </c>
      <c r="C2375" s="14" t="s">
        <v>1391</v>
      </c>
      <c r="D2375" s="14" t="s">
        <v>10</v>
      </c>
      <c r="E2375" s="15">
        <v>0</v>
      </c>
      <c r="F2375" s="16">
        <v>31</v>
      </c>
      <c r="G2375" s="16">
        <f>Table1[[#This Row],[QUANTITA'']]*Table1[[#This Row],[PREZZO UNITARIO]]</f>
        <v>0</v>
      </c>
      <c r="H2375" s="17">
        <f>Table1[[#This Row],[TOTALE]]*22%</f>
        <v>0</v>
      </c>
      <c r="K2375" s="2"/>
      <c r="L2375" s="2"/>
      <c r="M2375" s="2"/>
      <c r="N2375" s="2"/>
    </row>
    <row r="2376" spans="1:14" ht="14.25" customHeight="1">
      <c r="A2376" s="13" t="s">
        <v>1110</v>
      </c>
      <c r="B2376" s="14" t="s">
        <v>8</v>
      </c>
      <c r="C2376" s="14" t="s">
        <v>1391</v>
      </c>
      <c r="D2376" s="14"/>
      <c r="E2376" s="15">
        <v>30</v>
      </c>
      <c r="F2376" s="16">
        <v>16</v>
      </c>
      <c r="G2376" s="16">
        <f>Table1[[#This Row],[QUANTITA'']]*Table1[[#This Row],[PREZZO UNITARIO]]</f>
        <v>480</v>
      </c>
      <c r="H2376" s="17">
        <f>Table1[[#This Row],[TOTALE]]*22%</f>
        <v>105.6</v>
      </c>
      <c r="K2376" s="2"/>
      <c r="L2376" s="2"/>
      <c r="M2376" s="2"/>
      <c r="N2376" s="2"/>
    </row>
    <row r="2377" spans="1:14" ht="14.25" customHeight="1">
      <c r="A2377" s="13" t="s">
        <v>1111</v>
      </c>
      <c r="B2377" s="14" t="s">
        <v>8</v>
      </c>
      <c r="C2377" s="14" t="s">
        <v>1393</v>
      </c>
      <c r="D2377" s="14"/>
      <c r="E2377" s="15">
        <v>20</v>
      </c>
      <c r="F2377" s="16">
        <v>24</v>
      </c>
      <c r="G2377" s="16">
        <f>Table1[[#This Row],[QUANTITA'']]*Table1[[#This Row],[PREZZO UNITARIO]]</f>
        <v>480</v>
      </c>
      <c r="H2377" s="17">
        <f>Table1[[#This Row],[TOTALE]]*22%</f>
        <v>105.6</v>
      </c>
      <c r="K2377" s="2"/>
      <c r="L2377" s="2"/>
      <c r="M2377" s="2"/>
      <c r="N2377" s="2"/>
    </row>
    <row r="2378" spans="1:14" ht="14.25" customHeight="1">
      <c r="A2378" s="13" t="s">
        <v>1111</v>
      </c>
      <c r="B2378" s="14" t="s">
        <v>8</v>
      </c>
      <c r="C2378" s="14" t="s">
        <v>1393</v>
      </c>
      <c r="D2378" s="14"/>
      <c r="E2378" s="15">
        <v>10</v>
      </c>
      <c r="F2378" s="16">
        <v>29</v>
      </c>
      <c r="G2378" s="16">
        <f>Table1[[#This Row],[QUANTITA'']]*Table1[[#This Row],[PREZZO UNITARIO]]</f>
        <v>290</v>
      </c>
      <c r="H2378" s="17">
        <f>Table1[[#This Row],[TOTALE]]*22%</f>
        <v>63.8</v>
      </c>
      <c r="K2378" s="2"/>
      <c r="L2378" s="2"/>
      <c r="M2378" s="2"/>
      <c r="N2378" s="2"/>
    </row>
    <row r="2379" spans="1:14" ht="14.25" customHeight="1">
      <c r="A2379" s="13" t="s">
        <v>1111</v>
      </c>
      <c r="B2379" s="14" t="s">
        <v>8</v>
      </c>
      <c r="C2379" s="14" t="s">
        <v>1393</v>
      </c>
      <c r="D2379" s="14" t="s">
        <v>10</v>
      </c>
      <c r="E2379" s="15">
        <v>0</v>
      </c>
      <c r="F2379" s="16">
        <v>35</v>
      </c>
      <c r="G2379" s="16">
        <f>Table1[[#This Row],[QUANTITA'']]*Table1[[#This Row],[PREZZO UNITARIO]]</f>
        <v>0</v>
      </c>
      <c r="H2379" s="17">
        <f>Table1[[#This Row],[TOTALE]]*22%</f>
        <v>0</v>
      </c>
      <c r="K2379" s="2"/>
      <c r="L2379" s="2"/>
      <c r="M2379" s="2"/>
      <c r="N2379" s="2"/>
    </row>
    <row r="2380" spans="1:14" ht="14.25" customHeight="1">
      <c r="A2380" s="13" t="s">
        <v>1112</v>
      </c>
      <c r="B2380" s="14" t="s">
        <v>8</v>
      </c>
      <c r="C2380" s="14" t="s">
        <v>1398</v>
      </c>
      <c r="D2380" s="14" t="s">
        <v>10</v>
      </c>
      <c r="E2380" s="15">
        <v>0</v>
      </c>
      <c r="F2380" s="16">
        <v>19</v>
      </c>
      <c r="G2380" s="16">
        <f>Table1[[#This Row],[QUANTITA'']]*Table1[[#This Row],[PREZZO UNITARIO]]</f>
        <v>0</v>
      </c>
      <c r="H2380" s="17">
        <f>Table1[[#This Row],[TOTALE]]*22%</f>
        <v>0</v>
      </c>
      <c r="K2380" s="2"/>
      <c r="L2380" s="2"/>
      <c r="M2380" s="2"/>
      <c r="N2380" s="2"/>
    </row>
    <row r="2381" spans="1:14" ht="14.25" customHeight="1">
      <c r="A2381" s="13" t="s">
        <v>1113</v>
      </c>
      <c r="B2381" s="14" t="s">
        <v>8</v>
      </c>
      <c r="C2381" s="14" t="s">
        <v>1391</v>
      </c>
      <c r="D2381" s="14"/>
      <c r="E2381" s="15">
        <v>30</v>
      </c>
      <c r="F2381" s="16">
        <v>33</v>
      </c>
      <c r="G2381" s="16">
        <f>Table1[[#This Row],[QUANTITA'']]*Table1[[#This Row],[PREZZO UNITARIO]]</f>
        <v>990</v>
      </c>
      <c r="H2381" s="17">
        <f>Table1[[#This Row],[TOTALE]]*22%</f>
        <v>217.8</v>
      </c>
      <c r="K2381" s="2"/>
      <c r="L2381" s="2"/>
      <c r="M2381" s="2"/>
      <c r="N2381" s="2"/>
    </row>
    <row r="2382" spans="1:14" ht="14.25" customHeight="1">
      <c r="A2382" s="13" t="s">
        <v>1113</v>
      </c>
      <c r="B2382" s="14" t="s">
        <v>8</v>
      </c>
      <c r="C2382" s="14" t="s">
        <v>1391</v>
      </c>
      <c r="D2382" s="14" t="s">
        <v>10</v>
      </c>
      <c r="E2382" s="15">
        <v>0</v>
      </c>
      <c r="F2382" s="16">
        <v>24</v>
      </c>
      <c r="G2382" s="16">
        <f>Table1[[#This Row],[QUANTITA'']]*Table1[[#This Row],[PREZZO UNITARIO]]</f>
        <v>0</v>
      </c>
      <c r="H2382" s="17">
        <f>Table1[[#This Row],[TOTALE]]*22%</f>
        <v>0</v>
      </c>
      <c r="K2382" s="2"/>
      <c r="L2382" s="2"/>
      <c r="M2382" s="2"/>
      <c r="N2382" s="2"/>
    </row>
    <row r="2383" spans="1:14" ht="14.25" customHeight="1">
      <c r="A2383" s="13" t="s">
        <v>1113</v>
      </c>
      <c r="B2383" s="14" t="s">
        <v>8</v>
      </c>
      <c r="C2383" s="14" t="s">
        <v>1391</v>
      </c>
      <c r="D2383" s="14"/>
      <c r="E2383" s="15">
        <v>10</v>
      </c>
      <c r="F2383" s="16">
        <v>15</v>
      </c>
      <c r="G2383" s="16">
        <f>Table1[[#This Row],[QUANTITA'']]*Table1[[#This Row],[PREZZO UNITARIO]]</f>
        <v>150</v>
      </c>
      <c r="H2383" s="17">
        <f>Table1[[#This Row],[TOTALE]]*22%</f>
        <v>33</v>
      </c>
      <c r="K2383" s="2"/>
      <c r="L2383" s="2"/>
      <c r="M2383" s="2"/>
      <c r="N2383" s="2"/>
    </row>
    <row r="2384" spans="1:14" ht="14.25" customHeight="1">
      <c r="A2384" s="13" t="s">
        <v>1114</v>
      </c>
      <c r="B2384" s="14" t="s">
        <v>8</v>
      </c>
      <c r="C2384" s="14" t="s">
        <v>1398</v>
      </c>
      <c r="D2384" s="14"/>
      <c r="E2384" s="15">
        <v>10</v>
      </c>
      <c r="F2384" s="16">
        <v>33</v>
      </c>
      <c r="G2384" s="16">
        <f>Table1[[#This Row],[QUANTITA'']]*Table1[[#This Row],[PREZZO UNITARIO]]</f>
        <v>330</v>
      </c>
      <c r="H2384" s="17">
        <f>Table1[[#This Row],[TOTALE]]*22%</f>
        <v>72.599999999999994</v>
      </c>
      <c r="K2384" s="2"/>
      <c r="L2384" s="2"/>
      <c r="M2384" s="2"/>
      <c r="N2384" s="2"/>
    </row>
    <row r="2385" spans="1:14" ht="14.25" customHeight="1">
      <c r="A2385" s="13" t="s">
        <v>1114</v>
      </c>
      <c r="B2385" s="14" t="s">
        <v>8</v>
      </c>
      <c r="C2385" s="14" t="s">
        <v>1398</v>
      </c>
      <c r="D2385" s="14" t="s">
        <v>10</v>
      </c>
      <c r="E2385" s="15">
        <v>0</v>
      </c>
      <c r="F2385" s="16">
        <v>28</v>
      </c>
      <c r="G2385" s="16">
        <f>Table1[[#This Row],[QUANTITA'']]*Table1[[#This Row],[PREZZO UNITARIO]]</f>
        <v>0</v>
      </c>
      <c r="H2385" s="17">
        <f>Table1[[#This Row],[TOTALE]]*22%</f>
        <v>0</v>
      </c>
      <c r="K2385" s="2"/>
      <c r="L2385" s="2"/>
      <c r="M2385" s="2"/>
      <c r="N2385" s="2"/>
    </row>
    <row r="2386" spans="1:14" ht="14.25" customHeight="1">
      <c r="A2386" s="13" t="s">
        <v>1115</v>
      </c>
      <c r="B2386" s="14" t="s">
        <v>8</v>
      </c>
      <c r="C2386" s="14" t="s">
        <v>1393</v>
      </c>
      <c r="D2386" s="14" t="s">
        <v>10</v>
      </c>
      <c r="E2386" s="15">
        <v>0</v>
      </c>
      <c r="F2386" s="16">
        <v>19</v>
      </c>
      <c r="G2386" s="16">
        <f>Table1[[#This Row],[QUANTITA'']]*Table1[[#This Row],[PREZZO UNITARIO]]</f>
        <v>0</v>
      </c>
      <c r="H2386" s="17">
        <f>Table1[[#This Row],[TOTALE]]*22%</f>
        <v>0</v>
      </c>
      <c r="K2386" s="2"/>
      <c r="L2386" s="2"/>
      <c r="M2386" s="2"/>
      <c r="N2386" s="2"/>
    </row>
    <row r="2387" spans="1:14" ht="14.25" customHeight="1">
      <c r="A2387" s="13" t="s">
        <v>1115</v>
      </c>
      <c r="B2387" s="14" t="s">
        <v>8</v>
      </c>
      <c r="C2387" s="14" t="s">
        <v>1393</v>
      </c>
      <c r="D2387" s="14"/>
      <c r="E2387" s="15">
        <v>10</v>
      </c>
      <c r="F2387" s="16">
        <v>35</v>
      </c>
      <c r="G2387" s="16">
        <f>Table1[[#This Row],[QUANTITA'']]*Table1[[#This Row],[PREZZO UNITARIO]]</f>
        <v>350</v>
      </c>
      <c r="H2387" s="17">
        <f>Table1[[#This Row],[TOTALE]]*22%</f>
        <v>77</v>
      </c>
      <c r="K2387" s="2"/>
      <c r="L2387" s="2"/>
      <c r="M2387" s="2"/>
      <c r="N2387" s="2"/>
    </row>
    <row r="2388" spans="1:14" ht="14.25" customHeight="1">
      <c r="A2388" s="13" t="s">
        <v>1116</v>
      </c>
      <c r="B2388" s="14" t="s">
        <v>8</v>
      </c>
      <c r="C2388" s="14" t="s">
        <v>1399</v>
      </c>
      <c r="D2388" s="14" t="s">
        <v>10</v>
      </c>
      <c r="E2388" s="15">
        <v>0</v>
      </c>
      <c r="F2388" s="16">
        <v>10</v>
      </c>
      <c r="G2388" s="16">
        <f>Table1[[#This Row],[QUANTITA'']]*Table1[[#This Row],[PREZZO UNITARIO]]</f>
        <v>0</v>
      </c>
      <c r="H2388" s="17">
        <f>Table1[[#This Row],[TOTALE]]*22%</f>
        <v>0</v>
      </c>
      <c r="K2388" s="2"/>
      <c r="L2388" s="2"/>
      <c r="M2388" s="2"/>
      <c r="N2388" s="2"/>
    </row>
    <row r="2389" spans="1:14" ht="14.25" customHeight="1">
      <c r="A2389" s="13" t="s">
        <v>1116</v>
      </c>
      <c r="B2389" s="14" t="s">
        <v>8</v>
      </c>
      <c r="C2389" s="14" t="s">
        <v>1399</v>
      </c>
      <c r="D2389" s="14"/>
      <c r="E2389" s="15">
        <v>10</v>
      </c>
      <c r="F2389" s="16">
        <v>18</v>
      </c>
      <c r="G2389" s="16">
        <f>Table1[[#This Row],[QUANTITA'']]*Table1[[#This Row],[PREZZO UNITARIO]]</f>
        <v>180</v>
      </c>
      <c r="H2389" s="17">
        <f>Table1[[#This Row],[TOTALE]]*22%</f>
        <v>39.6</v>
      </c>
      <c r="K2389" s="2"/>
      <c r="L2389" s="2"/>
      <c r="M2389" s="2"/>
      <c r="N2389" s="2"/>
    </row>
    <row r="2390" spans="1:14" ht="14.25" customHeight="1">
      <c r="A2390" s="13" t="s">
        <v>1116</v>
      </c>
      <c r="B2390" s="14" t="s">
        <v>8</v>
      </c>
      <c r="C2390" s="14" t="s">
        <v>1399</v>
      </c>
      <c r="D2390" s="14"/>
      <c r="E2390" s="15">
        <v>30</v>
      </c>
      <c r="F2390" s="16">
        <v>27</v>
      </c>
      <c r="G2390" s="16">
        <f>Table1[[#This Row],[QUANTITA'']]*Table1[[#This Row],[PREZZO UNITARIO]]</f>
        <v>810</v>
      </c>
      <c r="H2390" s="17">
        <f>Table1[[#This Row],[TOTALE]]*22%</f>
        <v>178.2</v>
      </c>
      <c r="K2390" s="2"/>
      <c r="L2390" s="2"/>
      <c r="M2390" s="2"/>
      <c r="N2390" s="2"/>
    </row>
    <row r="2391" spans="1:14" ht="14.25" customHeight="1">
      <c r="A2391" s="13" t="s">
        <v>1117</v>
      </c>
      <c r="B2391" s="14" t="s">
        <v>8</v>
      </c>
      <c r="C2391" s="14" t="s">
        <v>1391</v>
      </c>
      <c r="D2391" s="14" t="s">
        <v>10</v>
      </c>
      <c r="E2391" s="15">
        <v>0</v>
      </c>
      <c r="F2391" s="16">
        <v>35</v>
      </c>
      <c r="G2391" s="16">
        <f>Table1[[#This Row],[QUANTITA'']]*Table1[[#This Row],[PREZZO UNITARIO]]</f>
        <v>0</v>
      </c>
      <c r="H2391" s="17">
        <f>Table1[[#This Row],[TOTALE]]*22%</f>
        <v>0</v>
      </c>
      <c r="K2391" s="2"/>
      <c r="L2391" s="2"/>
      <c r="M2391" s="2"/>
      <c r="N2391" s="2"/>
    </row>
    <row r="2392" spans="1:14" ht="14.25" customHeight="1">
      <c r="A2392" s="13" t="s">
        <v>1117</v>
      </c>
      <c r="B2392" s="14" t="s">
        <v>8</v>
      </c>
      <c r="C2392" s="14" t="s">
        <v>1391</v>
      </c>
      <c r="D2392" s="14"/>
      <c r="E2392" s="15">
        <v>30</v>
      </c>
      <c r="F2392" s="16">
        <v>17</v>
      </c>
      <c r="G2392" s="16">
        <f>Table1[[#This Row],[QUANTITA'']]*Table1[[#This Row],[PREZZO UNITARIO]]</f>
        <v>510</v>
      </c>
      <c r="H2392" s="17">
        <f>Table1[[#This Row],[TOTALE]]*22%</f>
        <v>112.2</v>
      </c>
      <c r="K2392" s="2"/>
      <c r="L2392" s="2"/>
      <c r="M2392" s="2"/>
      <c r="N2392" s="2"/>
    </row>
    <row r="2393" spans="1:14" ht="14.25" customHeight="1">
      <c r="A2393" s="13" t="s">
        <v>1117</v>
      </c>
      <c r="B2393" s="14" t="s">
        <v>8</v>
      </c>
      <c r="C2393" s="14" t="s">
        <v>1391</v>
      </c>
      <c r="D2393" s="14"/>
      <c r="E2393" s="15">
        <v>10</v>
      </c>
      <c r="F2393" s="16">
        <v>22</v>
      </c>
      <c r="G2393" s="16">
        <f>Table1[[#This Row],[QUANTITA'']]*Table1[[#This Row],[PREZZO UNITARIO]]</f>
        <v>220</v>
      </c>
      <c r="H2393" s="17">
        <f>Table1[[#This Row],[TOTALE]]*22%</f>
        <v>48.4</v>
      </c>
      <c r="K2393" s="2"/>
      <c r="L2393" s="2"/>
      <c r="M2393" s="2"/>
      <c r="N2393" s="2"/>
    </row>
    <row r="2394" spans="1:14" ht="14.25" customHeight="1">
      <c r="A2394" s="13" t="s">
        <v>1118</v>
      </c>
      <c r="B2394" s="14" t="s">
        <v>8</v>
      </c>
      <c r="C2394" s="14" t="s">
        <v>1398</v>
      </c>
      <c r="D2394" s="14" t="s">
        <v>10</v>
      </c>
      <c r="E2394" s="15">
        <v>0</v>
      </c>
      <c r="F2394" s="16">
        <v>14</v>
      </c>
      <c r="G2394" s="16">
        <f>Table1[[#This Row],[QUANTITA'']]*Table1[[#This Row],[PREZZO UNITARIO]]</f>
        <v>0</v>
      </c>
      <c r="H2394" s="17">
        <f>Table1[[#This Row],[TOTALE]]*22%</f>
        <v>0</v>
      </c>
      <c r="K2394" s="2"/>
      <c r="L2394" s="2"/>
      <c r="M2394" s="2"/>
      <c r="N2394" s="2"/>
    </row>
    <row r="2395" spans="1:14" ht="14.25" customHeight="1">
      <c r="A2395" s="13" t="s">
        <v>1118</v>
      </c>
      <c r="B2395" s="14" t="s">
        <v>8</v>
      </c>
      <c r="C2395" s="14" t="s">
        <v>1398</v>
      </c>
      <c r="D2395" s="14"/>
      <c r="E2395" s="15">
        <v>10</v>
      </c>
      <c r="F2395" s="16">
        <v>13</v>
      </c>
      <c r="G2395" s="16">
        <f>Table1[[#This Row],[QUANTITA'']]*Table1[[#This Row],[PREZZO UNITARIO]]</f>
        <v>130</v>
      </c>
      <c r="H2395" s="17">
        <f>Table1[[#This Row],[TOTALE]]*22%</f>
        <v>28.6</v>
      </c>
      <c r="K2395" s="2"/>
      <c r="L2395" s="2"/>
      <c r="M2395" s="2"/>
      <c r="N2395" s="2"/>
    </row>
    <row r="2396" spans="1:14" ht="14.25" customHeight="1">
      <c r="A2396" s="13" t="s">
        <v>1119</v>
      </c>
      <c r="B2396" s="14" t="s">
        <v>8</v>
      </c>
      <c r="C2396" s="14" t="s">
        <v>1398</v>
      </c>
      <c r="D2396" s="14" t="s">
        <v>10</v>
      </c>
      <c r="E2396" s="15">
        <v>0</v>
      </c>
      <c r="F2396" s="16">
        <v>29</v>
      </c>
      <c r="G2396" s="16">
        <f>Table1[[#This Row],[QUANTITA'']]*Table1[[#This Row],[PREZZO UNITARIO]]</f>
        <v>0</v>
      </c>
      <c r="H2396" s="17">
        <f>Table1[[#This Row],[TOTALE]]*22%</f>
        <v>0</v>
      </c>
      <c r="K2396" s="2"/>
      <c r="L2396" s="2"/>
      <c r="M2396" s="2"/>
      <c r="N2396" s="2"/>
    </row>
    <row r="2397" spans="1:14" ht="14.25" customHeight="1">
      <c r="A2397" s="13" t="s">
        <v>1119</v>
      </c>
      <c r="B2397" s="14" t="s">
        <v>8</v>
      </c>
      <c r="C2397" s="14" t="s">
        <v>1398</v>
      </c>
      <c r="D2397" s="14"/>
      <c r="E2397" s="15">
        <v>10</v>
      </c>
      <c r="F2397" s="16">
        <v>19</v>
      </c>
      <c r="G2397" s="16">
        <f>Table1[[#This Row],[QUANTITA'']]*Table1[[#This Row],[PREZZO UNITARIO]]</f>
        <v>190</v>
      </c>
      <c r="H2397" s="17">
        <f>Table1[[#This Row],[TOTALE]]*22%</f>
        <v>41.8</v>
      </c>
      <c r="K2397" s="2"/>
      <c r="L2397" s="2"/>
      <c r="M2397" s="2"/>
      <c r="N2397" s="2"/>
    </row>
    <row r="2398" spans="1:14" ht="14.25" customHeight="1">
      <c r="A2398" s="13" t="s">
        <v>1120</v>
      </c>
      <c r="B2398" s="14" t="s">
        <v>8</v>
      </c>
      <c r="C2398" s="14" t="s">
        <v>1398</v>
      </c>
      <c r="D2398" s="14" t="s">
        <v>10</v>
      </c>
      <c r="E2398" s="15">
        <v>0</v>
      </c>
      <c r="F2398" s="16">
        <v>24</v>
      </c>
      <c r="G2398" s="16">
        <f>Table1[[#This Row],[QUANTITA'']]*Table1[[#This Row],[PREZZO UNITARIO]]</f>
        <v>0</v>
      </c>
      <c r="H2398" s="17">
        <f>Table1[[#This Row],[TOTALE]]*22%</f>
        <v>0</v>
      </c>
      <c r="K2398" s="2"/>
      <c r="L2398" s="2"/>
      <c r="M2398" s="2"/>
      <c r="N2398" s="2"/>
    </row>
    <row r="2399" spans="1:14" ht="14.25" customHeight="1">
      <c r="A2399" s="13" t="s">
        <v>1120</v>
      </c>
      <c r="B2399" s="14" t="s">
        <v>8</v>
      </c>
      <c r="C2399" s="14" t="s">
        <v>1398</v>
      </c>
      <c r="D2399" s="14"/>
      <c r="E2399" s="15">
        <v>10</v>
      </c>
      <c r="F2399" s="16">
        <v>15</v>
      </c>
      <c r="G2399" s="16">
        <f>Table1[[#This Row],[QUANTITA'']]*Table1[[#This Row],[PREZZO UNITARIO]]</f>
        <v>150</v>
      </c>
      <c r="H2399" s="17">
        <f>Table1[[#This Row],[TOTALE]]*22%</f>
        <v>33</v>
      </c>
      <c r="K2399" s="2"/>
      <c r="L2399" s="2"/>
      <c r="M2399" s="2"/>
      <c r="N2399" s="2"/>
    </row>
    <row r="2400" spans="1:14" ht="14.25" customHeight="1">
      <c r="A2400" s="13" t="s">
        <v>1120</v>
      </c>
      <c r="B2400" s="14" t="s">
        <v>8</v>
      </c>
      <c r="C2400" s="14" t="s">
        <v>1398</v>
      </c>
      <c r="D2400" s="14"/>
      <c r="E2400" s="15">
        <v>20</v>
      </c>
      <c r="F2400" s="16">
        <v>23</v>
      </c>
      <c r="G2400" s="16">
        <f>Table1[[#This Row],[QUANTITA'']]*Table1[[#This Row],[PREZZO UNITARIO]]</f>
        <v>460</v>
      </c>
      <c r="H2400" s="17">
        <f>Table1[[#This Row],[TOTALE]]*22%</f>
        <v>101.2</v>
      </c>
      <c r="K2400" s="2"/>
      <c r="L2400" s="2"/>
      <c r="M2400" s="2"/>
      <c r="N2400" s="2"/>
    </row>
    <row r="2401" spans="1:14" ht="14.25" customHeight="1">
      <c r="A2401" s="13" t="s">
        <v>1120</v>
      </c>
      <c r="B2401" s="14" t="s">
        <v>8</v>
      </c>
      <c r="C2401" s="14" t="s">
        <v>1398</v>
      </c>
      <c r="D2401" s="14"/>
      <c r="E2401" s="15">
        <v>30</v>
      </c>
      <c r="F2401" s="16">
        <v>30</v>
      </c>
      <c r="G2401" s="16">
        <f>Table1[[#This Row],[QUANTITA'']]*Table1[[#This Row],[PREZZO UNITARIO]]</f>
        <v>900</v>
      </c>
      <c r="H2401" s="17">
        <f>Table1[[#This Row],[TOTALE]]*22%</f>
        <v>198</v>
      </c>
      <c r="K2401" s="2"/>
      <c r="L2401" s="2"/>
      <c r="M2401" s="2"/>
      <c r="N2401" s="2"/>
    </row>
    <row r="2402" spans="1:14" ht="14.25" customHeight="1">
      <c r="A2402" s="13" t="s">
        <v>1121</v>
      </c>
      <c r="B2402" s="14" t="s">
        <v>8</v>
      </c>
      <c r="C2402" s="14" t="s">
        <v>1402</v>
      </c>
      <c r="D2402" s="14"/>
      <c r="E2402" s="15">
        <v>30</v>
      </c>
      <c r="F2402" s="16">
        <v>18</v>
      </c>
      <c r="G2402" s="16">
        <f>Table1[[#This Row],[QUANTITA'']]*Table1[[#This Row],[PREZZO UNITARIO]]</f>
        <v>540</v>
      </c>
      <c r="H2402" s="17">
        <f>Table1[[#This Row],[TOTALE]]*22%</f>
        <v>118.8</v>
      </c>
      <c r="K2402" s="2"/>
      <c r="L2402" s="2"/>
      <c r="M2402" s="2"/>
      <c r="N2402" s="2"/>
    </row>
    <row r="2403" spans="1:14" ht="14.25" customHeight="1">
      <c r="A2403" s="13" t="s">
        <v>1121</v>
      </c>
      <c r="B2403" s="14" t="s">
        <v>8</v>
      </c>
      <c r="C2403" s="14" t="s">
        <v>1402</v>
      </c>
      <c r="D2403" s="14"/>
      <c r="E2403" s="15">
        <v>10</v>
      </c>
      <c r="F2403" s="16">
        <v>32</v>
      </c>
      <c r="G2403" s="16">
        <f>Table1[[#This Row],[QUANTITA'']]*Table1[[#This Row],[PREZZO UNITARIO]]</f>
        <v>320</v>
      </c>
      <c r="H2403" s="17">
        <f>Table1[[#This Row],[TOTALE]]*22%</f>
        <v>70.400000000000006</v>
      </c>
      <c r="K2403" s="2"/>
      <c r="L2403" s="2"/>
      <c r="M2403" s="2"/>
      <c r="N2403" s="2"/>
    </row>
    <row r="2404" spans="1:14" ht="14.25" customHeight="1">
      <c r="A2404" s="13" t="s">
        <v>1121</v>
      </c>
      <c r="B2404" s="14" t="s">
        <v>8</v>
      </c>
      <c r="C2404" s="14" t="s">
        <v>1402</v>
      </c>
      <c r="D2404" s="14" t="s">
        <v>10</v>
      </c>
      <c r="E2404" s="15">
        <v>0</v>
      </c>
      <c r="F2404" s="16">
        <v>33</v>
      </c>
      <c r="G2404" s="16">
        <f>Table1[[#This Row],[QUANTITA'']]*Table1[[#This Row],[PREZZO UNITARIO]]</f>
        <v>0</v>
      </c>
      <c r="H2404" s="17">
        <f>Table1[[#This Row],[TOTALE]]*22%</f>
        <v>0</v>
      </c>
      <c r="K2404" s="2"/>
      <c r="L2404" s="2"/>
      <c r="M2404" s="2"/>
      <c r="N2404" s="2"/>
    </row>
    <row r="2405" spans="1:14" ht="14.25" customHeight="1">
      <c r="A2405" s="13" t="s">
        <v>1122</v>
      </c>
      <c r="B2405" s="14" t="s">
        <v>8</v>
      </c>
      <c r="C2405" s="14" t="s">
        <v>1393</v>
      </c>
      <c r="D2405" s="14" t="s">
        <v>10</v>
      </c>
      <c r="E2405" s="15">
        <v>0</v>
      </c>
      <c r="F2405" s="16">
        <v>16</v>
      </c>
      <c r="G2405" s="16">
        <f>Table1[[#This Row],[QUANTITA'']]*Table1[[#This Row],[PREZZO UNITARIO]]</f>
        <v>0</v>
      </c>
      <c r="H2405" s="17">
        <f>Table1[[#This Row],[TOTALE]]*22%</f>
        <v>0</v>
      </c>
      <c r="K2405" s="2"/>
      <c r="L2405" s="2"/>
      <c r="M2405" s="2"/>
      <c r="N2405" s="2"/>
    </row>
    <row r="2406" spans="1:14" ht="14.25" customHeight="1">
      <c r="A2406" s="13" t="s">
        <v>1123</v>
      </c>
      <c r="B2406" s="14" t="s">
        <v>8</v>
      </c>
      <c r="C2406" s="14" t="s">
        <v>1401</v>
      </c>
      <c r="D2406" s="14"/>
      <c r="E2406" s="15">
        <v>30</v>
      </c>
      <c r="F2406" s="16">
        <v>27</v>
      </c>
      <c r="G2406" s="16">
        <f>Table1[[#This Row],[QUANTITA'']]*Table1[[#This Row],[PREZZO UNITARIO]]</f>
        <v>810</v>
      </c>
      <c r="H2406" s="17">
        <f>Table1[[#This Row],[TOTALE]]*22%</f>
        <v>178.2</v>
      </c>
      <c r="K2406" s="2"/>
      <c r="L2406" s="2"/>
      <c r="M2406" s="2"/>
      <c r="N2406" s="2"/>
    </row>
    <row r="2407" spans="1:14" ht="14.25" customHeight="1">
      <c r="A2407" s="13" t="s">
        <v>1124</v>
      </c>
      <c r="B2407" s="14" t="s">
        <v>8</v>
      </c>
      <c r="C2407" s="14" t="s">
        <v>1391</v>
      </c>
      <c r="D2407" s="14" t="s">
        <v>10</v>
      </c>
      <c r="E2407" s="15">
        <v>0</v>
      </c>
      <c r="F2407" s="16">
        <v>12</v>
      </c>
      <c r="G2407" s="16">
        <f>Table1[[#This Row],[QUANTITA'']]*Table1[[#This Row],[PREZZO UNITARIO]]</f>
        <v>0</v>
      </c>
      <c r="H2407" s="17">
        <f>Table1[[#This Row],[TOTALE]]*22%</f>
        <v>0</v>
      </c>
      <c r="K2407" s="2"/>
      <c r="L2407" s="2"/>
      <c r="M2407" s="2"/>
      <c r="N2407" s="2"/>
    </row>
    <row r="2408" spans="1:14" ht="14.25" customHeight="1">
      <c r="A2408" s="13" t="s">
        <v>1125</v>
      </c>
      <c r="B2408" s="14" t="s">
        <v>8</v>
      </c>
      <c r="C2408" s="14" t="s">
        <v>1398</v>
      </c>
      <c r="D2408" s="14"/>
      <c r="E2408" s="15">
        <v>10</v>
      </c>
      <c r="F2408" s="16">
        <v>24</v>
      </c>
      <c r="G2408" s="16">
        <f>Table1[[#This Row],[QUANTITA'']]*Table1[[#This Row],[PREZZO UNITARIO]]</f>
        <v>240</v>
      </c>
      <c r="H2408" s="17">
        <f>Table1[[#This Row],[TOTALE]]*22%</f>
        <v>52.8</v>
      </c>
      <c r="K2408" s="2"/>
      <c r="L2408" s="2"/>
      <c r="M2408" s="2"/>
      <c r="N2408" s="2"/>
    </row>
    <row r="2409" spans="1:14" ht="14.25" customHeight="1">
      <c r="A2409" s="13" t="s">
        <v>1125</v>
      </c>
      <c r="B2409" s="14" t="s">
        <v>8</v>
      </c>
      <c r="C2409" s="14" t="s">
        <v>1398</v>
      </c>
      <c r="D2409" s="14" t="s">
        <v>10</v>
      </c>
      <c r="E2409" s="15">
        <v>0</v>
      </c>
      <c r="F2409" s="16">
        <v>18</v>
      </c>
      <c r="G2409" s="16">
        <f>Table1[[#This Row],[QUANTITA'']]*Table1[[#This Row],[PREZZO UNITARIO]]</f>
        <v>0</v>
      </c>
      <c r="H2409" s="17">
        <f>Table1[[#This Row],[TOTALE]]*22%</f>
        <v>0</v>
      </c>
      <c r="K2409" s="2"/>
      <c r="L2409" s="2"/>
      <c r="M2409" s="2"/>
      <c r="N2409" s="2"/>
    </row>
    <row r="2410" spans="1:14" ht="14.25" customHeight="1">
      <c r="A2410" s="13" t="s">
        <v>1126</v>
      </c>
      <c r="B2410" s="14" t="s">
        <v>8</v>
      </c>
      <c r="C2410" s="14" t="s">
        <v>1398</v>
      </c>
      <c r="D2410" s="14" t="s">
        <v>10</v>
      </c>
      <c r="E2410" s="15">
        <v>0</v>
      </c>
      <c r="F2410" s="16">
        <v>33</v>
      </c>
      <c r="G2410" s="16">
        <f>Table1[[#This Row],[QUANTITA'']]*Table1[[#This Row],[PREZZO UNITARIO]]</f>
        <v>0</v>
      </c>
      <c r="H2410" s="17">
        <f>Table1[[#This Row],[TOTALE]]*22%</f>
        <v>0</v>
      </c>
      <c r="K2410" s="2"/>
      <c r="L2410" s="2"/>
      <c r="M2410" s="2"/>
      <c r="N2410" s="2"/>
    </row>
    <row r="2411" spans="1:14" ht="14.25" customHeight="1">
      <c r="A2411" s="13" t="s">
        <v>1126</v>
      </c>
      <c r="B2411" s="14" t="s">
        <v>8</v>
      </c>
      <c r="C2411" s="14" t="s">
        <v>1398</v>
      </c>
      <c r="D2411" s="14"/>
      <c r="E2411" s="15">
        <v>10</v>
      </c>
      <c r="F2411" s="16">
        <v>40</v>
      </c>
      <c r="G2411" s="16">
        <f>Table1[[#This Row],[QUANTITA'']]*Table1[[#This Row],[PREZZO UNITARIO]]</f>
        <v>400</v>
      </c>
      <c r="H2411" s="17">
        <f>Table1[[#This Row],[TOTALE]]*22%</f>
        <v>88</v>
      </c>
      <c r="K2411" s="2"/>
      <c r="L2411" s="2"/>
      <c r="M2411" s="2"/>
      <c r="N2411" s="2"/>
    </row>
    <row r="2412" spans="1:14" ht="14.25" customHeight="1">
      <c r="A2412" s="13" t="s">
        <v>1126</v>
      </c>
      <c r="B2412" s="14" t="s">
        <v>8</v>
      </c>
      <c r="C2412" s="14" t="s">
        <v>1398</v>
      </c>
      <c r="D2412" s="14"/>
      <c r="E2412" s="15">
        <v>20</v>
      </c>
      <c r="F2412" s="16">
        <v>24</v>
      </c>
      <c r="G2412" s="16">
        <f>Table1[[#This Row],[QUANTITA'']]*Table1[[#This Row],[PREZZO UNITARIO]]</f>
        <v>480</v>
      </c>
      <c r="H2412" s="17">
        <f>Table1[[#This Row],[TOTALE]]*22%</f>
        <v>105.6</v>
      </c>
      <c r="K2412" s="2"/>
      <c r="L2412" s="2"/>
      <c r="M2412" s="2"/>
      <c r="N2412" s="2"/>
    </row>
    <row r="2413" spans="1:14" ht="14.25" customHeight="1">
      <c r="A2413" s="13" t="s">
        <v>1126</v>
      </c>
      <c r="B2413" s="14" t="s">
        <v>8</v>
      </c>
      <c r="C2413" s="14" t="s">
        <v>1398</v>
      </c>
      <c r="D2413" s="14"/>
      <c r="E2413" s="15">
        <v>30</v>
      </c>
      <c r="F2413" s="16">
        <v>27</v>
      </c>
      <c r="G2413" s="16">
        <f>Table1[[#This Row],[QUANTITA'']]*Table1[[#This Row],[PREZZO UNITARIO]]</f>
        <v>810</v>
      </c>
      <c r="H2413" s="17">
        <f>Table1[[#This Row],[TOTALE]]*22%</f>
        <v>178.2</v>
      </c>
      <c r="K2413" s="2"/>
      <c r="L2413" s="2"/>
      <c r="M2413" s="2"/>
      <c r="N2413" s="2"/>
    </row>
    <row r="2414" spans="1:14" ht="14.25" customHeight="1">
      <c r="A2414" s="13" t="s">
        <v>1128</v>
      </c>
      <c r="B2414" s="14" t="s">
        <v>8</v>
      </c>
      <c r="C2414" s="14" t="s">
        <v>1398</v>
      </c>
      <c r="D2414" s="14"/>
      <c r="E2414" s="15">
        <v>30</v>
      </c>
      <c r="F2414" s="16">
        <v>31</v>
      </c>
      <c r="G2414" s="16">
        <f>Table1[[#This Row],[QUANTITA'']]*Table1[[#This Row],[PREZZO UNITARIO]]</f>
        <v>930</v>
      </c>
      <c r="H2414" s="17">
        <f>Table1[[#This Row],[TOTALE]]*22%</f>
        <v>204.6</v>
      </c>
      <c r="K2414" s="2"/>
      <c r="L2414" s="2"/>
      <c r="M2414" s="2"/>
      <c r="N2414" s="2"/>
    </row>
    <row r="2415" spans="1:14" ht="14.25" customHeight="1">
      <c r="A2415" s="13" t="s">
        <v>1128</v>
      </c>
      <c r="B2415" s="14" t="s">
        <v>8</v>
      </c>
      <c r="C2415" s="14" t="s">
        <v>1398</v>
      </c>
      <c r="D2415" s="14"/>
      <c r="E2415" s="15">
        <v>10</v>
      </c>
      <c r="F2415" s="16">
        <v>26</v>
      </c>
      <c r="G2415" s="16">
        <f>Table1[[#This Row],[QUANTITA'']]*Table1[[#This Row],[PREZZO UNITARIO]]</f>
        <v>260</v>
      </c>
      <c r="H2415" s="17">
        <f>Table1[[#This Row],[TOTALE]]*22%</f>
        <v>57.2</v>
      </c>
      <c r="K2415" s="2"/>
      <c r="L2415" s="2"/>
      <c r="M2415" s="2"/>
      <c r="N2415" s="2"/>
    </row>
    <row r="2416" spans="1:14" ht="14.25" customHeight="1">
      <c r="A2416" s="13" t="s">
        <v>1128</v>
      </c>
      <c r="B2416" s="14" t="s">
        <v>8</v>
      </c>
      <c r="C2416" s="14" t="s">
        <v>1398</v>
      </c>
      <c r="D2416" s="14" t="s">
        <v>10</v>
      </c>
      <c r="E2416" s="15">
        <v>0</v>
      </c>
      <c r="F2416" s="16">
        <v>16</v>
      </c>
      <c r="G2416" s="16">
        <f>Table1[[#This Row],[QUANTITA'']]*Table1[[#This Row],[PREZZO UNITARIO]]</f>
        <v>0</v>
      </c>
      <c r="H2416" s="17">
        <f>Table1[[#This Row],[TOTALE]]*22%</f>
        <v>0</v>
      </c>
      <c r="K2416" s="2"/>
      <c r="L2416" s="2"/>
      <c r="M2416" s="2"/>
      <c r="N2416" s="2"/>
    </row>
    <row r="2417" spans="1:14" ht="14.25" customHeight="1">
      <c r="A2417" s="13" t="s">
        <v>1129</v>
      </c>
      <c r="B2417" s="14" t="s">
        <v>8</v>
      </c>
      <c r="C2417" s="14" t="s">
        <v>1398</v>
      </c>
      <c r="D2417" s="14" t="s">
        <v>10</v>
      </c>
      <c r="E2417" s="15">
        <v>0</v>
      </c>
      <c r="F2417" s="16">
        <v>26</v>
      </c>
      <c r="G2417" s="16">
        <f>Table1[[#This Row],[QUANTITA'']]*Table1[[#This Row],[PREZZO UNITARIO]]</f>
        <v>0</v>
      </c>
      <c r="H2417" s="17">
        <f>Table1[[#This Row],[TOTALE]]*22%</f>
        <v>0</v>
      </c>
      <c r="K2417" s="2"/>
      <c r="L2417" s="2"/>
      <c r="M2417" s="2"/>
      <c r="N2417" s="2"/>
    </row>
    <row r="2418" spans="1:14" ht="14.25" customHeight="1">
      <c r="A2418" s="13" t="s">
        <v>1129</v>
      </c>
      <c r="B2418" s="14" t="s">
        <v>8</v>
      </c>
      <c r="C2418" s="14" t="s">
        <v>1398</v>
      </c>
      <c r="D2418" s="14"/>
      <c r="E2418" s="15">
        <v>10</v>
      </c>
      <c r="F2418" s="16">
        <v>20</v>
      </c>
      <c r="G2418" s="16">
        <f>Table1[[#This Row],[QUANTITA'']]*Table1[[#This Row],[PREZZO UNITARIO]]</f>
        <v>200</v>
      </c>
      <c r="H2418" s="17">
        <f>Table1[[#This Row],[TOTALE]]*22%</f>
        <v>44</v>
      </c>
      <c r="K2418" s="2"/>
      <c r="L2418" s="2"/>
      <c r="M2418" s="2"/>
      <c r="N2418" s="2"/>
    </row>
    <row r="2419" spans="1:14" ht="14.25" customHeight="1">
      <c r="A2419" s="13" t="s">
        <v>1129</v>
      </c>
      <c r="B2419" s="14" t="s">
        <v>8</v>
      </c>
      <c r="C2419" s="14" t="s">
        <v>1398</v>
      </c>
      <c r="D2419" s="14"/>
      <c r="E2419" s="15">
        <v>30</v>
      </c>
      <c r="F2419" s="16">
        <v>28</v>
      </c>
      <c r="G2419" s="16">
        <f>Table1[[#This Row],[QUANTITA'']]*Table1[[#This Row],[PREZZO UNITARIO]]</f>
        <v>840</v>
      </c>
      <c r="H2419" s="17">
        <f>Table1[[#This Row],[TOTALE]]*22%</f>
        <v>184.8</v>
      </c>
      <c r="K2419" s="2"/>
      <c r="L2419" s="2"/>
      <c r="M2419" s="2"/>
      <c r="N2419" s="2"/>
    </row>
    <row r="2420" spans="1:14" ht="14.25" customHeight="1">
      <c r="A2420" s="13" t="s">
        <v>1130</v>
      </c>
      <c r="B2420" s="14" t="s">
        <v>8</v>
      </c>
      <c r="C2420" s="14" t="s">
        <v>1398</v>
      </c>
      <c r="D2420" s="14"/>
      <c r="E2420" s="15">
        <v>10</v>
      </c>
      <c r="F2420" s="16">
        <v>39</v>
      </c>
      <c r="G2420" s="16">
        <f>Table1[[#This Row],[QUANTITA'']]*Table1[[#This Row],[PREZZO UNITARIO]]</f>
        <v>390</v>
      </c>
      <c r="H2420" s="17">
        <f>Table1[[#This Row],[TOTALE]]*22%</f>
        <v>85.8</v>
      </c>
      <c r="K2420" s="2"/>
      <c r="L2420" s="2"/>
      <c r="M2420" s="2"/>
      <c r="N2420" s="2"/>
    </row>
    <row r="2421" spans="1:14" ht="14.25" customHeight="1">
      <c r="A2421" s="13" t="s">
        <v>1130</v>
      </c>
      <c r="B2421" s="14" t="s">
        <v>8</v>
      </c>
      <c r="C2421" s="14" t="s">
        <v>1398</v>
      </c>
      <c r="D2421" s="14" t="s">
        <v>10</v>
      </c>
      <c r="E2421" s="15">
        <v>0</v>
      </c>
      <c r="F2421" s="16">
        <v>21</v>
      </c>
      <c r="G2421" s="16">
        <f>Table1[[#This Row],[QUANTITA'']]*Table1[[#This Row],[PREZZO UNITARIO]]</f>
        <v>0</v>
      </c>
      <c r="H2421" s="17">
        <f>Table1[[#This Row],[TOTALE]]*22%</f>
        <v>0</v>
      </c>
      <c r="K2421" s="2"/>
      <c r="L2421" s="2"/>
      <c r="M2421" s="2"/>
      <c r="N2421" s="2"/>
    </row>
    <row r="2422" spans="1:14" ht="14.25" customHeight="1">
      <c r="A2422" s="13" t="s">
        <v>1131</v>
      </c>
      <c r="B2422" s="14" t="s">
        <v>8</v>
      </c>
      <c r="C2422" s="14" t="s">
        <v>1401</v>
      </c>
      <c r="D2422" s="14"/>
      <c r="E2422" s="15">
        <v>30</v>
      </c>
      <c r="F2422" s="16">
        <v>23</v>
      </c>
      <c r="G2422" s="16">
        <f>Table1[[#This Row],[QUANTITA'']]*Table1[[#This Row],[PREZZO UNITARIO]]</f>
        <v>690</v>
      </c>
      <c r="H2422" s="17">
        <f>Table1[[#This Row],[TOTALE]]*22%</f>
        <v>151.80000000000001</v>
      </c>
      <c r="K2422" s="2"/>
      <c r="L2422" s="2"/>
      <c r="M2422" s="2"/>
      <c r="N2422" s="2"/>
    </row>
    <row r="2423" spans="1:14" ht="14.25" customHeight="1">
      <c r="A2423" s="13" t="s">
        <v>1131</v>
      </c>
      <c r="B2423" s="14" t="s">
        <v>8</v>
      </c>
      <c r="C2423" s="14" t="s">
        <v>1401</v>
      </c>
      <c r="D2423" s="14"/>
      <c r="E2423" s="15">
        <v>10</v>
      </c>
      <c r="F2423" s="16">
        <v>23</v>
      </c>
      <c r="G2423" s="16">
        <f>Table1[[#This Row],[QUANTITA'']]*Table1[[#This Row],[PREZZO UNITARIO]]</f>
        <v>230</v>
      </c>
      <c r="H2423" s="17">
        <f>Table1[[#This Row],[TOTALE]]*22%</f>
        <v>50.6</v>
      </c>
      <c r="K2423" s="2"/>
      <c r="L2423" s="2"/>
      <c r="M2423" s="2"/>
      <c r="N2423" s="2"/>
    </row>
    <row r="2424" spans="1:14" ht="14.25" customHeight="1">
      <c r="A2424" s="13" t="s">
        <v>1132</v>
      </c>
      <c r="B2424" s="14" t="s">
        <v>8</v>
      </c>
      <c r="C2424" s="14" t="s">
        <v>100</v>
      </c>
      <c r="D2424" s="14"/>
      <c r="E2424" s="15">
        <v>10</v>
      </c>
      <c r="F2424" s="16">
        <v>26</v>
      </c>
      <c r="G2424" s="16">
        <f>Table1[[#This Row],[QUANTITA'']]*Table1[[#This Row],[PREZZO UNITARIO]]</f>
        <v>260</v>
      </c>
      <c r="H2424" s="17">
        <f>Table1[[#This Row],[TOTALE]]*22%</f>
        <v>57.2</v>
      </c>
      <c r="K2424" s="2"/>
      <c r="L2424" s="2"/>
      <c r="M2424" s="2"/>
      <c r="N2424" s="2"/>
    </row>
    <row r="2425" spans="1:14" ht="14.25" customHeight="1">
      <c r="A2425" s="13" t="s">
        <v>1133</v>
      </c>
      <c r="B2425" s="14" t="s">
        <v>8</v>
      </c>
      <c r="C2425" s="14" t="s">
        <v>1398</v>
      </c>
      <c r="D2425" s="14" t="s">
        <v>10</v>
      </c>
      <c r="E2425" s="15">
        <v>0</v>
      </c>
      <c r="F2425" s="16">
        <v>33</v>
      </c>
      <c r="G2425" s="16">
        <f>Table1[[#This Row],[QUANTITA'']]*Table1[[#This Row],[PREZZO UNITARIO]]</f>
        <v>0</v>
      </c>
      <c r="H2425" s="17">
        <f>Table1[[#This Row],[TOTALE]]*22%</f>
        <v>0</v>
      </c>
      <c r="K2425" s="2"/>
      <c r="L2425" s="2"/>
      <c r="M2425" s="2"/>
      <c r="N2425" s="2"/>
    </row>
    <row r="2426" spans="1:14" ht="14.25" customHeight="1">
      <c r="A2426" s="13" t="s">
        <v>1134</v>
      </c>
      <c r="B2426" s="14" t="s">
        <v>8</v>
      </c>
      <c r="C2426" s="14" t="s">
        <v>1399</v>
      </c>
      <c r="D2426" s="14"/>
      <c r="E2426" s="15">
        <v>10</v>
      </c>
      <c r="F2426" s="16">
        <v>33</v>
      </c>
      <c r="G2426" s="16">
        <f>Table1[[#This Row],[QUANTITA'']]*Table1[[#This Row],[PREZZO UNITARIO]]</f>
        <v>330</v>
      </c>
      <c r="H2426" s="17">
        <f>Table1[[#This Row],[TOTALE]]*22%</f>
        <v>72.599999999999994</v>
      </c>
      <c r="K2426" s="2"/>
      <c r="L2426" s="2"/>
      <c r="M2426" s="2"/>
      <c r="N2426" s="2"/>
    </row>
    <row r="2427" spans="1:14" ht="14.25" customHeight="1">
      <c r="A2427" s="13" t="s">
        <v>1134</v>
      </c>
      <c r="B2427" s="14" t="s">
        <v>8</v>
      </c>
      <c r="C2427" s="14" t="s">
        <v>1399</v>
      </c>
      <c r="D2427" s="14" t="s">
        <v>10</v>
      </c>
      <c r="E2427" s="15">
        <v>0</v>
      </c>
      <c r="F2427" s="16">
        <v>38</v>
      </c>
      <c r="G2427" s="16">
        <f>Table1[[#This Row],[QUANTITA'']]*Table1[[#This Row],[PREZZO UNITARIO]]</f>
        <v>0</v>
      </c>
      <c r="H2427" s="17">
        <f>Table1[[#This Row],[TOTALE]]*22%</f>
        <v>0</v>
      </c>
      <c r="K2427" s="2"/>
      <c r="L2427" s="2"/>
      <c r="M2427" s="2"/>
      <c r="N2427" s="2"/>
    </row>
    <row r="2428" spans="1:14" ht="14.25" customHeight="1">
      <c r="A2428" s="13" t="s">
        <v>1135</v>
      </c>
      <c r="B2428" s="14" t="s">
        <v>8</v>
      </c>
      <c r="C2428" s="14" t="s">
        <v>1398</v>
      </c>
      <c r="D2428" s="14" t="s">
        <v>10</v>
      </c>
      <c r="E2428" s="15">
        <v>0</v>
      </c>
      <c r="F2428" s="16">
        <v>36</v>
      </c>
      <c r="G2428" s="16">
        <f>Table1[[#This Row],[QUANTITA'']]*Table1[[#This Row],[PREZZO UNITARIO]]</f>
        <v>0</v>
      </c>
      <c r="H2428" s="17">
        <f>Table1[[#This Row],[TOTALE]]*22%</f>
        <v>0</v>
      </c>
      <c r="K2428" s="2"/>
      <c r="L2428" s="2"/>
      <c r="M2428" s="2"/>
      <c r="N2428" s="2"/>
    </row>
    <row r="2429" spans="1:14" ht="14.25" customHeight="1">
      <c r="A2429" s="13" t="s">
        <v>1136</v>
      </c>
      <c r="B2429" s="14" t="s">
        <v>8</v>
      </c>
      <c r="C2429" s="14" t="s">
        <v>1398</v>
      </c>
      <c r="D2429" s="14"/>
      <c r="E2429" s="15">
        <v>10</v>
      </c>
      <c r="F2429" s="16">
        <v>31</v>
      </c>
      <c r="G2429" s="16">
        <f>Table1[[#This Row],[QUANTITA'']]*Table1[[#This Row],[PREZZO UNITARIO]]</f>
        <v>310</v>
      </c>
      <c r="H2429" s="17">
        <f>Table1[[#This Row],[TOTALE]]*22%</f>
        <v>68.2</v>
      </c>
      <c r="K2429" s="2"/>
      <c r="L2429" s="2"/>
      <c r="M2429" s="2"/>
      <c r="N2429" s="2"/>
    </row>
    <row r="2430" spans="1:14" ht="14.25" customHeight="1">
      <c r="A2430" s="13" t="s">
        <v>1136</v>
      </c>
      <c r="B2430" s="14" t="s">
        <v>8</v>
      </c>
      <c r="C2430" s="14" t="s">
        <v>1398</v>
      </c>
      <c r="D2430" s="14" t="s">
        <v>10</v>
      </c>
      <c r="E2430" s="15">
        <v>0</v>
      </c>
      <c r="F2430" s="16">
        <v>15</v>
      </c>
      <c r="G2430" s="16">
        <f>Table1[[#This Row],[QUANTITA'']]*Table1[[#This Row],[PREZZO UNITARIO]]</f>
        <v>0</v>
      </c>
      <c r="H2430" s="17">
        <f>Table1[[#This Row],[TOTALE]]*22%</f>
        <v>0</v>
      </c>
      <c r="K2430" s="2"/>
      <c r="L2430" s="2"/>
      <c r="M2430" s="2"/>
      <c r="N2430" s="2"/>
    </row>
    <row r="2431" spans="1:14" ht="14.25" customHeight="1">
      <c r="A2431" s="13" t="s">
        <v>1137</v>
      </c>
      <c r="B2431" s="14" t="s">
        <v>8</v>
      </c>
      <c r="C2431" s="14" t="s">
        <v>1398</v>
      </c>
      <c r="D2431" s="14" t="s">
        <v>10</v>
      </c>
      <c r="E2431" s="15">
        <v>0</v>
      </c>
      <c r="F2431" s="16">
        <v>14</v>
      </c>
      <c r="G2431" s="16">
        <f>Table1[[#This Row],[QUANTITA'']]*Table1[[#This Row],[PREZZO UNITARIO]]</f>
        <v>0</v>
      </c>
      <c r="H2431" s="17">
        <f>Table1[[#This Row],[TOTALE]]*22%</f>
        <v>0</v>
      </c>
      <c r="K2431" s="2"/>
      <c r="L2431" s="2"/>
      <c r="M2431" s="2"/>
      <c r="N2431" s="2"/>
    </row>
    <row r="2432" spans="1:14" ht="14.25" customHeight="1">
      <c r="A2432" s="13" t="s">
        <v>1137</v>
      </c>
      <c r="B2432" s="14" t="s">
        <v>8</v>
      </c>
      <c r="C2432" s="14" t="s">
        <v>1398</v>
      </c>
      <c r="D2432" s="14"/>
      <c r="E2432" s="15">
        <v>30</v>
      </c>
      <c r="F2432" s="16">
        <v>30</v>
      </c>
      <c r="G2432" s="16">
        <f>Table1[[#This Row],[QUANTITA'']]*Table1[[#This Row],[PREZZO UNITARIO]]</f>
        <v>900</v>
      </c>
      <c r="H2432" s="17">
        <f>Table1[[#This Row],[TOTALE]]*22%</f>
        <v>198</v>
      </c>
      <c r="K2432" s="2"/>
      <c r="L2432" s="2"/>
      <c r="M2432" s="2"/>
      <c r="N2432" s="2"/>
    </row>
    <row r="2433" spans="1:14" ht="14.25" customHeight="1">
      <c r="A2433" s="13" t="s">
        <v>1137</v>
      </c>
      <c r="B2433" s="14" t="s">
        <v>8</v>
      </c>
      <c r="C2433" s="14" t="s">
        <v>1398</v>
      </c>
      <c r="D2433" s="14"/>
      <c r="E2433" s="15">
        <v>10</v>
      </c>
      <c r="F2433" s="16">
        <v>16</v>
      </c>
      <c r="G2433" s="16">
        <f>Table1[[#This Row],[QUANTITA'']]*Table1[[#This Row],[PREZZO UNITARIO]]</f>
        <v>160</v>
      </c>
      <c r="H2433" s="17">
        <f>Table1[[#This Row],[TOTALE]]*22%</f>
        <v>35.200000000000003</v>
      </c>
      <c r="K2433" s="2"/>
      <c r="L2433" s="2"/>
      <c r="M2433" s="2"/>
      <c r="N2433" s="2"/>
    </row>
    <row r="2434" spans="1:14" ht="14.25" customHeight="1">
      <c r="A2434" s="13" t="s">
        <v>1138</v>
      </c>
      <c r="B2434" s="14" t="s">
        <v>8</v>
      </c>
      <c r="C2434" s="14" t="s">
        <v>1402</v>
      </c>
      <c r="D2434" s="14"/>
      <c r="E2434" s="15">
        <v>10</v>
      </c>
      <c r="F2434" s="16">
        <v>14</v>
      </c>
      <c r="G2434" s="16">
        <f>Table1[[#This Row],[QUANTITA'']]*Table1[[#This Row],[PREZZO UNITARIO]]</f>
        <v>140</v>
      </c>
      <c r="H2434" s="17">
        <f>Table1[[#This Row],[TOTALE]]*22%</f>
        <v>30.8</v>
      </c>
      <c r="K2434" s="2"/>
      <c r="L2434" s="2"/>
      <c r="M2434" s="2"/>
      <c r="N2434" s="2"/>
    </row>
    <row r="2435" spans="1:14" ht="14.25" customHeight="1">
      <c r="A2435" s="13" t="s">
        <v>1139</v>
      </c>
      <c r="B2435" s="14" t="s">
        <v>8</v>
      </c>
      <c r="C2435" s="14" t="s">
        <v>70</v>
      </c>
      <c r="D2435" s="14" t="s">
        <v>10</v>
      </c>
      <c r="E2435" s="15">
        <v>0</v>
      </c>
      <c r="F2435" s="16">
        <v>29</v>
      </c>
      <c r="G2435" s="16">
        <f>Table1[[#This Row],[QUANTITA'']]*Table1[[#This Row],[PREZZO UNITARIO]]</f>
        <v>0</v>
      </c>
      <c r="H2435" s="17">
        <f>Table1[[#This Row],[TOTALE]]*22%</f>
        <v>0</v>
      </c>
      <c r="K2435" s="2"/>
      <c r="L2435" s="2"/>
      <c r="M2435" s="2"/>
      <c r="N2435" s="2"/>
    </row>
    <row r="2436" spans="1:14" ht="14.25" customHeight="1">
      <c r="A2436" s="13" t="s">
        <v>1140</v>
      </c>
      <c r="B2436" s="14" t="s">
        <v>8</v>
      </c>
      <c r="C2436" s="14" t="s">
        <v>43</v>
      </c>
      <c r="D2436" s="14" t="s">
        <v>10</v>
      </c>
      <c r="E2436" s="15">
        <v>0</v>
      </c>
      <c r="F2436" s="16">
        <v>34</v>
      </c>
      <c r="G2436" s="16">
        <f>Table1[[#This Row],[QUANTITA'']]*Table1[[#This Row],[PREZZO UNITARIO]]</f>
        <v>0</v>
      </c>
      <c r="H2436" s="17">
        <f>Table1[[#This Row],[TOTALE]]*22%</f>
        <v>0</v>
      </c>
      <c r="K2436" s="2"/>
      <c r="L2436" s="2"/>
      <c r="M2436" s="2"/>
      <c r="N2436" s="2"/>
    </row>
    <row r="2437" spans="1:14" ht="14.25" customHeight="1">
      <c r="A2437" s="13" t="s">
        <v>1140</v>
      </c>
      <c r="B2437" s="14" t="s">
        <v>8</v>
      </c>
      <c r="C2437" s="14" t="s">
        <v>43</v>
      </c>
      <c r="D2437" s="14"/>
      <c r="E2437" s="15">
        <v>10</v>
      </c>
      <c r="F2437" s="16">
        <v>31</v>
      </c>
      <c r="G2437" s="16">
        <f>Table1[[#This Row],[QUANTITA'']]*Table1[[#This Row],[PREZZO UNITARIO]]</f>
        <v>310</v>
      </c>
      <c r="H2437" s="17">
        <f>Table1[[#This Row],[TOTALE]]*22%</f>
        <v>68.2</v>
      </c>
      <c r="K2437" s="2"/>
      <c r="L2437" s="2"/>
      <c r="M2437" s="2"/>
      <c r="N2437" s="2"/>
    </row>
    <row r="2438" spans="1:14" ht="14.25" customHeight="1">
      <c r="A2438" s="13" t="s">
        <v>1141</v>
      </c>
      <c r="B2438" s="14" t="s">
        <v>8</v>
      </c>
      <c r="C2438" s="14" t="s">
        <v>43</v>
      </c>
      <c r="D2438" s="14" t="s">
        <v>10</v>
      </c>
      <c r="E2438" s="15">
        <v>0</v>
      </c>
      <c r="F2438" s="16">
        <v>28</v>
      </c>
      <c r="G2438" s="16">
        <f>Table1[[#This Row],[QUANTITA'']]*Table1[[#This Row],[PREZZO UNITARIO]]</f>
        <v>0</v>
      </c>
      <c r="H2438" s="17">
        <f>Table1[[#This Row],[TOTALE]]*22%</f>
        <v>0</v>
      </c>
      <c r="K2438" s="2"/>
      <c r="L2438" s="2"/>
      <c r="M2438" s="2"/>
      <c r="N2438" s="2"/>
    </row>
    <row r="2439" spans="1:14" ht="14.25" customHeight="1">
      <c r="A2439" s="13" t="s">
        <v>1142</v>
      </c>
      <c r="B2439" s="14" t="s">
        <v>8</v>
      </c>
      <c r="C2439" s="14" t="s">
        <v>1391</v>
      </c>
      <c r="D2439" s="14"/>
      <c r="E2439" s="15">
        <v>30</v>
      </c>
      <c r="F2439" s="16">
        <v>19</v>
      </c>
      <c r="G2439" s="16">
        <f>Table1[[#This Row],[QUANTITA'']]*Table1[[#This Row],[PREZZO UNITARIO]]</f>
        <v>570</v>
      </c>
      <c r="H2439" s="17">
        <f>Table1[[#This Row],[TOTALE]]*22%</f>
        <v>125.4</v>
      </c>
      <c r="K2439" s="2"/>
      <c r="L2439" s="2"/>
      <c r="M2439" s="2"/>
      <c r="N2439" s="2"/>
    </row>
    <row r="2440" spans="1:14" ht="14.25" customHeight="1">
      <c r="A2440" s="13" t="s">
        <v>1142</v>
      </c>
      <c r="B2440" s="14" t="s">
        <v>8</v>
      </c>
      <c r="C2440" s="14" t="s">
        <v>1391</v>
      </c>
      <c r="D2440" s="14" t="s">
        <v>10</v>
      </c>
      <c r="E2440" s="15">
        <v>0</v>
      </c>
      <c r="F2440" s="16">
        <v>22</v>
      </c>
      <c r="G2440" s="16">
        <f>Table1[[#This Row],[QUANTITA'']]*Table1[[#This Row],[PREZZO UNITARIO]]</f>
        <v>0</v>
      </c>
      <c r="H2440" s="17">
        <f>Table1[[#This Row],[TOTALE]]*22%</f>
        <v>0</v>
      </c>
      <c r="K2440" s="2"/>
      <c r="L2440" s="2"/>
      <c r="M2440" s="2"/>
      <c r="N2440" s="2"/>
    </row>
    <row r="2441" spans="1:14" ht="14.25" customHeight="1">
      <c r="A2441" s="13" t="s">
        <v>1143</v>
      </c>
      <c r="B2441" s="14" t="s">
        <v>8</v>
      </c>
      <c r="C2441" s="14" t="s">
        <v>1398</v>
      </c>
      <c r="D2441" s="14" t="s">
        <v>10</v>
      </c>
      <c r="E2441" s="15">
        <v>0</v>
      </c>
      <c r="F2441" s="16">
        <v>16</v>
      </c>
      <c r="G2441" s="16">
        <f>Table1[[#This Row],[QUANTITA'']]*Table1[[#This Row],[PREZZO UNITARIO]]</f>
        <v>0</v>
      </c>
      <c r="H2441" s="17">
        <f>Table1[[#This Row],[TOTALE]]*22%</f>
        <v>0</v>
      </c>
      <c r="K2441" s="2"/>
      <c r="L2441" s="2"/>
      <c r="M2441" s="2"/>
      <c r="N2441" s="2"/>
    </row>
    <row r="2442" spans="1:14" ht="14.25" customHeight="1">
      <c r="A2442" s="13" t="s">
        <v>1143</v>
      </c>
      <c r="B2442" s="14" t="s">
        <v>8</v>
      </c>
      <c r="C2442" s="14" t="s">
        <v>1398</v>
      </c>
      <c r="D2442" s="14"/>
      <c r="E2442" s="15">
        <v>10</v>
      </c>
      <c r="F2442" s="16">
        <v>28</v>
      </c>
      <c r="G2442" s="16">
        <f>Table1[[#This Row],[QUANTITA'']]*Table1[[#This Row],[PREZZO UNITARIO]]</f>
        <v>280</v>
      </c>
      <c r="H2442" s="17">
        <f>Table1[[#This Row],[TOTALE]]*22%</f>
        <v>61.6</v>
      </c>
      <c r="K2442" s="2"/>
      <c r="L2442" s="2"/>
      <c r="M2442" s="2"/>
      <c r="N2442" s="2"/>
    </row>
    <row r="2443" spans="1:14" ht="14.25" customHeight="1">
      <c r="A2443" s="13" t="s">
        <v>1144</v>
      </c>
      <c r="B2443" s="14" t="s">
        <v>8</v>
      </c>
      <c r="C2443" s="14" t="s">
        <v>1400</v>
      </c>
      <c r="D2443" s="14"/>
      <c r="E2443" s="15">
        <v>30</v>
      </c>
      <c r="F2443" s="16">
        <v>11</v>
      </c>
      <c r="G2443" s="16">
        <f>Table1[[#This Row],[QUANTITA'']]*Table1[[#This Row],[PREZZO UNITARIO]]</f>
        <v>330</v>
      </c>
      <c r="H2443" s="17">
        <f>Table1[[#This Row],[TOTALE]]*22%</f>
        <v>72.599999999999994</v>
      </c>
      <c r="K2443" s="2"/>
      <c r="L2443" s="2"/>
      <c r="M2443" s="2"/>
      <c r="N2443" s="2"/>
    </row>
    <row r="2444" spans="1:14" ht="14.25" customHeight="1">
      <c r="A2444" s="13" t="s">
        <v>1144</v>
      </c>
      <c r="B2444" s="14" t="s">
        <v>8</v>
      </c>
      <c r="C2444" s="14" t="s">
        <v>1400</v>
      </c>
      <c r="D2444" s="14"/>
      <c r="E2444" s="15">
        <v>10</v>
      </c>
      <c r="F2444" s="16">
        <v>23</v>
      </c>
      <c r="G2444" s="16">
        <f>Table1[[#This Row],[QUANTITA'']]*Table1[[#This Row],[PREZZO UNITARIO]]</f>
        <v>230</v>
      </c>
      <c r="H2444" s="17">
        <f>Table1[[#This Row],[TOTALE]]*22%</f>
        <v>50.6</v>
      </c>
      <c r="K2444" s="2"/>
      <c r="L2444" s="2"/>
      <c r="M2444" s="2"/>
      <c r="N2444" s="2"/>
    </row>
    <row r="2445" spans="1:14" ht="14.25" customHeight="1">
      <c r="A2445" s="13" t="s">
        <v>1144</v>
      </c>
      <c r="B2445" s="14" t="s">
        <v>8</v>
      </c>
      <c r="C2445" s="14" t="s">
        <v>1400</v>
      </c>
      <c r="D2445" s="14" t="s">
        <v>10</v>
      </c>
      <c r="E2445" s="15">
        <v>0</v>
      </c>
      <c r="F2445" s="16">
        <v>18</v>
      </c>
      <c r="G2445" s="16">
        <f>Table1[[#This Row],[QUANTITA'']]*Table1[[#This Row],[PREZZO UNITARIO]]</f>
        <v>0</v>
      </c>
      <c r="H2445" s="17">
        <f>Table1[[#This Row],[TOTALE]]*22%</f>
        <v>0</v>
      </c>
      <c r="K2445" s="2"/>
      <c r="L2445" s="2"/>
      <c r="M2445" s="2"/>
      <c r="N2445" s="2"/>
    </row>
    <row r="2446" spans="1:14" ht="14.25" customHeight="1">
      <c r="A2446" s="13" t="s">
        <v>1147</v>
      </c>
      <c r="B2446" s="14" t="s">
        <v>8</v>
      </c>
      <c r="C2446" s="14" t="s">
        <v>1398</v>
      </c>
      <c r="D2446" s="14"/>
      <c r="E2446" s="15">
        <v>10</v>
      </c>
      <c r="F2446" s="16">
        <v>16</v>
      </c>
      <c r="G2446" s="16">
        <f>Table1[[#This Row],[QUANTITA'']]*Table1[[#This Row],[PREZZO UNITARIO]]</f>
        <v>160</v>
      </c>
      <c r="H2446" s="17">
        <f>Table1[[#This Row],[TOTALE]]*22%</f>
        <v>35.200000000000003</v>
      </c>
      <c r="K2446" s="2"/>
      <c r="L2446" s="2"/>
      <c r="M2446" s="2"/>
      <c r="N2446" s="2"/>
    </row>
    <row r="2447" spans="1:14" ht="14.25" customHeight="1">
      <c r="A2447" s="13" t="s">
        <v>1147</v>
      </c>
      <c r="B2447" s="14" t="s">
        <v>8</v>
      </c>
      <c r="C2447" s="14" t="s">
        <v>1398</v>
      </c>
      <c r="D2447" s="14" t="s">
        <v>10</v>
      </c>
      <c r="E2447" s="15">
        <v>0</v>
      </c>
      <c r="F2447" s="16">
        <v>10</v>
      </c>
      <c r="G2447" s="16">
        <f>Table1[[#This Row],[QUANTITA'']]*Table1[[#This Row],[PREZZO UNITARIO]]</f>
        <v>0</v>
      </c>
      <c r="H2447" s="17">
        <f>Table1[[#This Row],[TOTALE]]*22%</f>
        <v>0</v>
      </c>
      <c r="K2447" s="2"/>
      <c r="L2447" s="2"/>
      <c r="M2447" s="2"/>
      <c r="N2447" s="2"/>
    </row>
    <row r="2448" spans="1:14" ht="14.25" customHeight="1">
      <c r="A2448" s="13" t="s">
        <v>1148</v>
      </c>
      <c r="B2448" s="14" t="s">
        <v>8</v>
      </c>
      <c r="C2448" s="14" t="s">
        <v>1391</v>
      </c>
      <c r="D2448" s="14"/>
      <c r="E2448" s="15">
        <v>10</v>
      </c>
      <c r="F2448" s="16">
        <v>12</v>
      </c>
      <c r="G2448" s="16">
        <f>Table1[[#This Row],[QUANTITA'']]*Table1[[#This Row],[PREZZO UNITARIO]]</f>
        <v>120</v>
      </c>
      <c r="H2448" s="17">
        <f>Table1[[#This Row],[TOTALE]]*22%</f>
        <v>26.4</v>
      </c>
      <c r="K2448" s="2"/>
      <c r="L2448" s="2"/>
      <c r="M2448" s="2"/>
      <c r="N2448" s="2"/>
    </row>
    <row r="2449" spans="1:14" ht="14.25" customHeight="1">
      <c r="A2449" s="13" t="s">
        <v>1148</v>
      </c>
      <c r="B2449" s="14" t="s">
        <v>8</v>
      </c>
      <c r="C2449" s="14" t="s">
        <v>1391</v>
      </c>
      <c r="D2449" s="14" t="s">
        <v>10</v>
      </c>
      <c r="E2449" s="15">
        <v>0</v>
      </c>
      <c r="F2449" s="16">
        <v>34</v>
      </c>
      <c r="G2449" s="16">
        <f>Table1[[#This Row],[QUANTITA'']]*Table1[[#This Row],[PREZZO UNITARIO]]</f>
        <v>0</v>
      </c>
      <c r="H2449" s="17">
        <f>Table1[[#This Row],[TOTALE]]*22%</f>
        <v>0</v>
      </c>
      <c r="K2449" s="2"/>
      <c r="L2449" s="2"/>
      <c r="M2449" s="2"/>
      <c r="N2449" s="2"/>
    </row>
    <row r="2450" spans="1:14" ht="14.25" customHeight="1">
      <c r="A2450" s="13" t="s">
        <v>1149</v>
      </c>
      <c r="B2450" s="14" t="s">
        <v>8</v>
      </c>
      <c r="C2450" s="14" t="s">
        <v>1391</v>
      </c>
      <c r="D2450" s="14" t="s">
        <v>10</v>
      </c>
      <c r="E2450" s="15">
        <v>0</v>
      </c>
      <c r="F2450" s="16">
        <v>14</v>
      </c>
      <c r="G2450" s="16">
        <f>Table1[[#This Row],[QUANTITA'']]*Table1[[#This Row],[PREZZO UNITARIO]]</f>
        <v>0</v>
      </c>
      <c r="H2450" s="17">
        <f>Table1[[#This Row],[TOTALE]]*22%</f>
        <v>0</v>
      </c>
      <c r="K2450" s="2"/>
      <c r="L2450" s="2"/>
      <c r="M2450" s="2"/>
      <c r="N2450" s="2"/>
    </row>
    <row r="2451" spans="1:14" ht="14.25" customHeight="1">
      <c r="A2451" s="13" t="s">
        <v>1149</v>
      </c>
      <c r="B2451" s="14" t="s">
        <v>8</v>
      </c>
      <c r="C2451" s="14" t="s">
        <v>1391</v>
      </c>
      <c r="D2451" s="14"/>
      <c r="E2451" s="15">
        <v>10</v>
      </c>
      <c r="F2451" s="16">
        <v>10</v>
      </c>
      <c r="G2451" s="16">
        <f>Table1[[#This Row],[QUANTITA'']]*Table1[[#This Row],[PREZZO UNITARIO]]</f>
        <v>100</v>
      </c>
      <c r="H2451" s="17">
        <f>Table1[[#This Row],[TOTALE]]*22%</f>
        <v>22</v>
      </c>
      <c r="K2451" s="2"/>
      <c r="L2451" s="2"/>
      <c r="M2451" s="2"/>
      <c r="N2451" s="2"/>
    </row>
    <row r="2452" spans="1:14" ht="14.25" customHeight="1">
      <c r="A2452" s="13" t="s">
        <v>1149</v>
      </c>
      <c r="B2452" s="14" t="s">
        <v>8</v>
      </c>
      <c r="C2452" s="14" t="s">
        <v>1391</v>
      </c>
      <c r="D2452" s="14"/>
      <c r="E2452" s="15">
        <v>30</v>
      </c>
      <c r="F2452" s="16">
        <v>39</v>
      </c>
      <c r="G2452" s="16">
        <f>Table1[[#This Row],[QUANTITA'']]*Table1[[#This Row],[PREZZO UNITARIO]]</f>
        <v>1170</v>
      </c>
      <c r="H2452" s="17">
        <f>Table1[[#This Row],[TOTALE]]*22%</f>
        <v>257.39999999999998</v>
      </c>
      <c r="K2452" s="2"/>
      <c r="L2452" s="2"/>
      <c r="M2452" s="2"/>
      <c r="N2452" s="2"/>
    </row>
    <row r="2453" spans="1:14" ht="14.25" customHeight="1">
      <c r="A2453" s="13" t="s">
        <v>1156</v>
      </c>
      <c r="B2453" s="14" t="s">
        <v>8</v>
      </c>
      <c r="C2453" s="14" t="s">
        <v>1391</v>
      </c>
      <c r="D2453" s="14" t="s">
        <v>10</v>
      </c>
      <c r="E2453" s="15">
        <v>0</v>
      </c>
      <c r="F2453" s="16">
        <v>15</v>
      </c>
      <c r="G2453" s="16">
        <f>Table1[[#This Row],[QUANTITA'']]*Table1[[#This Row],[PREZZO UNITARIO]]</f>
        <v>0</v>
      </c>
      <c r="H2453" s="17">
        <f>Table1[[#This Row],[TOTALE]]*22%</f>
        <v>0</v>
      </c>
      <c r="K2453" s="2"/>
      <c r="L2453" s="2"/>
      <c r="M2453" s="2"/>
      <c r="N2453" s="2"/>
    </row>
    <row r="2454" spans="1:14" ht="14.25" customHeight="1">
      <c r="A2454" s="13" t="s">
        <v>1157</v>
      </c>
      <c r="B2454" s="14" t="s">
        <v>8</v>
      </c>
      <c r="C2454" s="14" t="s">
        <v>1402</v>
      </c>
      <c r="D2454" s="14" t="s">
        <v>10</v>
      </c>
      <c r="E2454" s="15">
        <v>0</v>
      </c>
      <c r="F2454" s="16">
        <v>24</v>
      </c>
      <c r="G2454" s="16">
        <f>Table1[[#This Row],[QUANTITA'']]*Table1[[#This Row],[PREZZO UNITARIO]]</f>
        <v>0</v>
      </c>
      <c r="H2454" s="17">
        <f>Table1[[#This Row],[TOTALE]]*22%</f>
        <v>0</v>
      </c>
      <c r="K2454" s="2"/>
      <c r="L2454" s="2"/>
      <c r="M2454" s="2"/>
      <c r="N2454" s="2"/>
    </row>
    <row r="2455" spans="1:14" ht="14.25" customHeight="1">
      <c r="A2455" s="13" t="s">
        <v>1157</v>
      </c>
      <c r="B2455" s="14" t="s">
        <v>8</v>
      </c>
      <c r="C2455" s="14" t="s">
        <v>1402</v>
      </c>
      <c r="D2455" s="14"/>
      <c r="E2455" s="15">
        <v>30</v>
      </c>
      <c r="F2455" s="16">
        <v>12</v>
      </c>
      <c r="G2455" s="16">
        <f>Table1[[#This Row],[QUANTITA'']]*Table1[[#This Row],[PREZZO UNITARIO]]</f>
        <v>360</v>
      </c>
      <c r="H2455" s="17">
        <f>Table1[[#This Row],[TOTALE]]*22%</f>
        <v>79.2</v>
      </c>
      <c r="K2455" s="2"/>
      <c r="L2455" s="2"/>
      <c r="M2455" s="2"/>
      <c r="N2455" s="2"/>
    </row>
    <row r="2456" spans="1:14" ht="14.25" customHeight="1">
      <c r="A2456" s="13" t="s">
        <v>1157</v>
      </c>
      <c r="B2456" s="14" t="s">
        <v>8</v>
      </c>
      <c r="C2456" s="14" t="s">
        <v>1402</v>
      </c>
      <c r="D2456" s="14"/>
      <c r="E2456" s="15">
        <v>10</v>
      </c>
      <c r="F2456" s="16">
        <v>10</v>
      </c>
      <c r="G2456" s="16">
        <f>Table1[[#This Row],[QUANTITA'']]*Table1[[#This Row],[PREZZO UNITARIO]]</f>
        <v>100</v>
      </c>
      <c r="H2456" s="17">
        <f>Table1[[#This Row],[TOTALE]]*22%</f>
        <v>22</v>
      </c>
      <c r="K2456" s="2"/>
      <c r="L2456" s="2"/>
      <c r="M2456" s="2"/>
      <c r="N2456" s="2"/>
    </row>
    <row r="2457" spans="1:14" ht="14.25" customHeight="1">
      <c r="A2457" s="13" t="s">
        <v>1158</v>
      </c>
      <c r="B2457" s="14" t="s">
        <v>8</v>
      </c>
      <c r="C2457" s="14" t="s">
        <v>1402</v>
      </c>
      <c r="D2457" s="14"/>
      <c r="E2457" s="15">
        <v>30</v>
      </c>
      <c r="F2457" s="16">
        <v>32</v>
      </c>
      <c r="G2457" s="16">
        <f>Table1[[#This Row],[QUANTITA'']]*Table1[[#This Row],[PREZZO UNITARIO]]</f>
        <v>960</v>
      </c>
      <c r="H2457" s="17">
        <f>Table1[[#This Row],[TOTALE]]*22%</f>
        <v>211.2</v>
      </c>
      <c r="K2457" s="2"/>
      <c r="L2457" s="2"/>
      <c r="M2457" s="2"/>
      <c r="N2457" s="2"/>
    </row>
    <row r="2458" spans="1:14" ht="14.25" customHeight="1">
      <c r="A2458" s="13" t="s">
        <v>1158</v>
      </c>
      <c r="B2458" s="14" t="s">
        <v>8</v>
      </c>
      <c r="C2458" s="14" t="s">
        <v>1402</v>
      </c>
      <c r="D2458" s="14"/>
      <c r="E2458" s="15">
        <v>10</v>
      </c>
      <c r="F2458" s="16">
        <v>35</v>
      </c>
      <c r="G2458" s="16">
        <f>Table1[[#This Row],[QUANTITA'']]*Table1[[#This Row],[PREZZO UNITARIO]]</f>
        <v>350</v>
      </c>
      <c r="H2458" s="17">
        <f>Table1[[#This Row],[TOTALE]]*22%</f>
        <v>77</v>
      </c>
      <c r="K2458" s="2"/>
      <c r="L2458" s="2"/>
      <c r="M2458" s="2"/>
      <c r="N2458" s="2"/>
    </row>
    <row r="2459" spans="1:14" ht="14.25" customHeight="1">
      <c r="A2459" s="13" t="s">
        <v>1158</v>
      </c>
      <c r="B2459" s="14" t="s">
        <v>8</v>
      </c>
      <c r="C2459" s="14" t="s">
        <v>1402</v>
      </c>
      <c r="D2459" s="14" t="s">
        <v>10</v>
      </c>
      <c r="E2459" s="15">
        <v>0</v>
      </c>
      <c r="F2459" s="16">
        <v>38</v>
      </c>
      <c r="G2459" s="16">
        <f>Table1[[#This Row],[QUANTITA'']]*Table1[[#This Row],[PREZZO UNITARIO]]</f>
        <v>0</v>
      </c>
      <c r="H2459" s="17">
        <f>Table1[[#This Row],[TOTALE]]*22%</f>
        <v>0</v>
      </c>
      <c r="K2459" s="2"/>
      <c r="L2459" s="2"/>
      <c r="M2459" s="2"/>
      <c r="N2459" s="2"/>
    </row>
    <row r="2460" spans="1:14" ht="14.25" customHeight="1">
      <c r="A2460" s="13" t="s">
        <v>1159</v>
      </c>
      <c r="B2460" s="14" t="s">
        <v>8</v>
      </c>
      <c r="C2460" s="14" t="s">
        <v>1393</v>
      </c>
      <c r="D2460" s="14" t="s">
        <v>10</v>
      </c>
      <c r="E2460" s="15">
        <v>0</v>
      </c>
      <c r="F2460" s="16">
        <v>30</v>
      </c>
      <c r="G2460" s="16">
        <f>Table1[[#This Row],[QUANTITA'']]*Table1[[#This Row],[PREZZO UNITARIO]]</f>
        <v>0</v>
      </c>
      <c r="H2460" s="17">
        <f>Table1[[#This Row],[TOTALE]]*22%</f>
        <v>0</v>
      </c>
      <c r="K2460" s="2"/>
      <c r="L2460" s="2"/>
      <c r="M2460" s="2"/>
      <c r="N2460" s="2"/>
    </row>
    <row r="2461" spans="1:14" ht="14.25" customHeight="1">
      <c r="A2461" s="13" t="s">
        <v>1163</v>
      </c>
      <c r="B2461" s="14" t="s">
        <v>8</v>
      </c>
      <c r="C2461" s="14" t="s">
        <v>1402</v>
      </c>
      <c r="D2461" s="14"/>
      <c r="E2461" s="15">
        <v>10</v>
      </c>
      <c r="F2461" s="16">
        <v>17</v>
      </c>
      <c r="G2461" s="16">
        <f>Table1[[#This Row],[QUANTITA'']]*Table1[[#This Row],[PREZZO UNITARIO]]</f>
        <v>170</v>
      </c>
      <c r="H2461" s="17">
        <f>Table1[[#This Row],[TOTALE]]*22%</f>
        <v>37.4</v>
      </c>
      <c r="K2461" s="2"/>
      <c r="L2461" s="2"/>
      <c r="M2461" s="2"/>
      <c r="N2461" s="2"/>
    </row>
    <row r="2462" spans="1:14" ht="14.25" customHeight="1">
      <c r="A2462" s="13" t="s">
        <v>1163</v>
      </c>
      <c r="B2462" s="14" t="s">
        <v>8</v>
      </c>
      <c r="C2462" s="14" t="s">
        <v>1402</v>
      </c>
      <c r="D2462" s="14" t="s">
        <v>10</v>
      </c>
      <c r="E2462" s="15">
        <v>0</v>
      </c>
      <c r="F2462" s="16">
        <v>25</v>
      </c>
      <c r="G2462" s="16">
        <f>Table1[[#This Row],[QUANTITA'']]*Table1[[#This Row],[PREZZO UNITARIO]]</f>
        <v>0</v>
      </c>
      <c r="H2462" s="17">
        <f>Table1[[#This Row],[TOTALE]]*22%</f>
        <v>0</v>
      </c>
      <c r="K2462" s="2"/>
      <c r="L2462" s="2"/>
      <c r="M2462" s="2"/>
      <c r="N2462" s="2"/>
    </row>
    <row r="2463" spans="1:14" ht="14.25" customHeight="1">
      <c r="A2463" s="13" t="s">
        <v>1163</v>
      </c>
      <c r="B2463" s="14" t="s">
        <v>8</v>
      </c>
      <c r="C2463" s="14" t="s">
        <v>1402</v>
      </c>
      <c r="D2463" s="14"/>
      <c r="E2463" s="15">
        <v>30</v>
      </c>
      <c r="F2463" s="16">
        <v>39</v>
      </c>
      <c r="G2463" s="16">
        <f>Table1[[#This Row],[QUANTITA'']]*Table1[[#This Row],[PREZZO UNITARIO]]</f>
        <v>1170</v>
      </c>
      <c r="H2463" s="17">
        <f>Table1[[#This Row],[TOTALE]]*22%</f>
        <v>257.39999999999998</v>
      </c>
      <c r="K2463" s="2"/>
      <c r="L2463" s="2"/>
      <c r="M2463" s="2"/>
      <c r="N2463" s="2"/>
    </row>
    <row r="2464" spans="1:14" ht="14.25" customHeight="1">
      <c r="A2464" s="13" t="s">
        <v>1164</v>
      </c>
      <c r="B2464" s="14" t="s">
        <v>8</v>
      </c>
      <c r="C2464" s="14" t="s">
        <v>1399</v>
      </c>
      <c r="D2464" s="14" t="s">
        <v>10</v>
      </c>
      <c r="E2464" s="15">
        <v>0</v>
      </c>
      <c r="F2464" s="16">
        <v>11</v>
      </c>
      <c r="G2464" s="16">
        <f>Table1[[#This Row],[QUANTITA'']]*Table1[[#This Row],[PREZZO UNITARIO]]</f>
        <v>0</v>
      </c>
      <c r="H2464" s="17">
        <f>Table1[[#This Row],[TOTALE]]*22%</f>
        <v>0</v>
      </c>
      <c r="K2464" s="2"/>
      <c r="L2464" s="2"/>
      <c r="M2464" s="2"/>
      <c r="N2464" s="2"/>
    </row>
    <row r="2465" spans="1:14" ht="14.25" customHeight="1">
      <c r="A2465" s="13" t="s">
        <v>1164</v>
      </c>
      <c r="B2465" s="14" t="s">
        <v>8</v>
      </c>
      <c r="C2465" s="14" t="s">
        <v>1399</v>
      </c>
      <c r="D2465" s="14"/>
      <c r="E2465" s="15">
        <v>10</v>
      </c>
      <c r="F2465" s="16">
        <v>13</v>
      </c>
      <c r="G2465" s="16">
        <f>Table1[[#This Row],[QUANTITA'']]*Table1[[#This Row],[PREZZO UNITARIO]]</f>
        <v>130</v>
      </c>
      <c r="H2465" s="17">
        <f>Table1[[#This Row],[TOTALE]]*22%</f>
        <v>28.6</v>
      </c>
      <c r="K2465" s="2"/>
      <c r="L2465" s="2"/>
      <c r="M2465" s="2"/>
      <c r="N2465" s="2"/>
    </row>
    <row r="2466" spans="1:14" ht="14.25" customHeight="1">
      <c r="A2466" s="13" t="s">
        <v>1164</v>
      </c>
      <c r="B2466" s="14" t="s">
        <v>8</v>
      </c>
      <c r="C2466" s="14" t="s">
        <v>1399</v>
      </c>
      <c r="D2466" s="14"/>
      <c r="E2466" s="15">
        <v>30</v>
      </c>
      <c r="F2466" s="16">
        <v>26</v>
      </c>
      <c r="G2466" s="16">
        <f>Table1[[#This Row],[QUANTITA'']]*Table1[[#This Row],[PREZZO UNITARIO]]</f>
        <v>780</v>
      </c>
      <c r="H2466" s="17">
        <f>Table1[[#This Row],[TOTALE]]*22%</f>
        <v>171.6</v>
      </c>
      <c r="K2466" s="2"/>
      <c r="L2466" s="2"/>
      <c r="M2466" s="2"/>
      <c r="N2466" s="2"/>
    </row>
    <row r="2467" spans="1:14" ht="14.25" customHeight="1">
      <c r="A2467" s="13" t="s">
        <v>1165</v>
      </c>
      <c r="B2467" s="14" t="s">
        <v>8</v>
      </c>
      <c r="C2467" s="14" t="s">
        <v>1393</v>
      </c>
      <c r="D2467" s="14" t="s">
        <v>10</v>
      </c>
      <c r="E2467" s="15">
        <v>0</v>
      </c>
      <c r="F2467" s="16">
        <v>39</v>
      </c>
      <c r="G2467" s="16">
        <f>Table1[[#This Row],[QUANTITA'']]*Table1[[#This Row],[PREZZO UNITARIO]]</f>
        <v>0</v>
      </c>
      <c r="H2467" s="17">
        <f>Table1[[#This Row],[TOTALE]]*22%</f>
        <v>0</v>
      </c>
      <c r="K2467" s="2"/>
      <c r="L2467" s="2"/>
      <c r="M2467" s="2"/>
      <c r="N2467" s="2"/>
    </row>
    <row r="2468" spans="1:14" ht="14.25" customHeight="1">
      <c r="A2468" s="13" t="s">
        <v>1165</v>
      </c>
      <c r="B2468" s="14" t="s">
        <v>8</v>
      </c>
      <c r="C2468" s="14" t="s">
        <v>1393</v>
      </c>
      <c r="D2468" s="14"/>
      <c r="E2468" s="15">
        <v>10</v>
      </c>
      <c r="F2468" s="16">
        <v>20</v>
      </c>
      <c r="G2468" s="16">
        <f>Table1[[#This Row],[QUANTITA'']]*Table1[[#This Row],[PREZZO UNITARIO]]</f>
        <v>200</v>
      </c>
      <c r="H2468" s="17">
        <f>Table1[[#This Row],[TOTALE]]*22%</f>
        <v>44</v>
      </c>
      <c r="K2468" s="2"/>
      <c r="L2468" s="2"/>
      <c r="M2468" s="2"/>
      <c r="N2468" s="2"/>
    </row>
    <row r="2469" spans="1:14" ht="14.25" customHeight="1">
      <c r="A2469" s="13" t="s">
        <v>1166</v>
      </c>
      <c r="B2469" s="14" t="s">
        <v>8</v>
      </c>
      <c r="C2469" s="14" t="s">
        <v>1393</v>
      </c>
      <c r="D2469" s="14" t="s">
        <v>10</v>
      </c>
      <c r="E2469" s="15">
        <v>0</v>
      </c>
      <c r="F2469" s="16">
        <v>16</v>
      </c>
      <c r="G2469" s="16">
        <f>Table1[[#This Row],[QUANTITA'']]*Table1[[#This Row],[PREZZO UNITARIO]]</f>
        <v>0</v>
      </c>
      <c r="H2469" s="17">
        <f>Table1[[#This Row],[TOTALE]]*22%</f>
        <v>0</v>
      </c>
      <c r="K2469" s="2"/>
      <c r="L2469" s="2"/>
      <c r="M2469" s="2"/>
      <c r="N2469" s="2"/>
    </row>
    <row r="2470" spans="1:14" ht="14.25" customHeight="1">
      <c r="A2470" s="13" t="s">
        <v>1167</v>
      </c>
      <c r="B2470" s="14" t="s">
        <v>8</v>
      </c>
      <c r="C2470" s="14" t="s">
        <v>1398</v>
      </c>
      <c r="D2470" s="14" t="s">
        <v>10</v>
      </c>
      <c r="E2470" s="15">
        <v>0</v>
      </c>
      <c r="F2470" s="16">
        <v>25</v>
      </c>
      <c r="G2470" s="16">
        <f>Table1[[#This Row],[QUANTITA'']]*Table1[[#This Row],[PREZZO UNITARIO]]</f>
        <v>0</v>
      </c>
      <c r="H2470" s="17">
        <f>Table1[[#This Row],[TOTALE]]*22%</f>
        <v>0</v>
      </c>
      <c r="K2470" s="2"/>
      <c r="L2470" s="2"/>
      <c r="M2470" s="2"/>
      <c r="N2470" s="2"/>
    </row>
    <row r="2471" spans="1:14" ht="14.25" customHeight="1">
      <c r="A2471" s="13" t="s">
        <v>1167</v>
      </c>
      <c r="B2471" s="14" t="s">
        <v>8</v>
      </c>
      <c r="C2471" s="14" t="s">
        <v>1398</v>
      </c>
      <c r="D2471" s="14"/>
      <c r="E2471" s="15">
        <v>30</v>
      </c>
      <c r="F2471" s="16">
        <v>15</v>
      </c>
      <c r="G2471" s="16">
        <f>Table1[[#This Row],[QUANTITA'']]*Table1[[#This Row],[PREZZO UNITARIO]]</f>
        <v>450</v>
      </c>
      <c r="H2471" s="17">
        <f>Table1[[#This Row],[TOTALE]]*22%</f>
        <v>99</v>
      </c>
      <c r="K2471" s="2"/>
      <c r="L2471" s="2"/>
      <c r="M2471" s="2"/>
      <c r="N2471" s="2"/>
    </row>
    <row r="2472" spans="1:14" ht="14.25" customHeight="1">
      <c r="A2472" s="13" t="s">
        <v>1167</v>
      </c>
      <c r="B2472" s="14" t="s">
        <v>8</v>
      </c>
      <c r="C2472" s="14" t="s">
        <v>1398</v>
      </c>
      <c r="D2472" s="14"/>
      <c r="E2472" s="15">
        <v>10</v>
      </c>
      <c r="F2472" s="16">
        <v>10</v>
      </c>
      <c r="G2472" s="16">
        <f>Table1[[#This Row],[QUANTITA'']]*Table1[[#This Row],[PREZZO UNITARIO]]</f>
        <v>100</v>
      </c>
      <c r="H2472" s="17">
        <f>Table1[[#This Row],[TOTALE]]*22%</f>
        <v>22</v>
      </c>
      <c r="K2472" s="2"/>
      <c r="L2472" s="2"/>
      <c r="M2472" s="2"/>
      <c r="N2472" s="2"/>
    </row>
    <row r="2473" spans="1:14" ht="14.25" customHeight="1">
      <c r="A2473" s="13" t="s">
        <v>1168</v>
      </c>
      <c r="B2473" s="14" t="s">
        <v>8</v>
      </c>
      <c r="C2473" s="14" t="s">
        <v>1403</v>
      </c>
      <c r="D2473" s="14"/>
      <c r="E2473" s="15">
        <v>10</v>
      </c>
      <c r="F2473" s="16">
        <v>14</v>
      </c>
      <c r="G2473" s="16">
        <f>Table1[[#This Row],[QUANTITA'']]*Table1[[#This Row],[PREZZO UNITARIO]]</f>
        <v>140</v>
      </c>
      <c r="H2473" s="17">
        <f>Table1[[#This Row],[TOTALE]]*22%</f>
        <v>30.8</v>
      </c>
      <c r="K2473" s="2"/>
      <c r="L2473" s="2"/>
      <c r="M2473" s="2"/>
      <c r="N2473" s="2"/>
    </row>
    <row r="2474" spans="1:14" ht="14.25" customHeight="1">
      <c r="A2474" s="13" t="s">
        <v>1168</v>
      </c>
      <c r="B2474" s="14" t="s">
        <v>8</v>
      </c>
      <c r="C2474" s="14" t="s">
        <v>1403</v>
      </c>
      <c r="D2474" s="14"/>
      <c r="E2474" s="15">
        <v>30</v>
      </c>
      <c r="F2474" s="16">
        <v>17</v>
      </c>
      <c r="G2474" s="16">
        <f>Table1[[#This Row],[QUANTITA'']]*Table1[[#This Row],[PREZZO UNITARIO]]</f>
        <v>510</v>
      </c>
      <c r="H2474" s="17">
        <f>Table1[[#This Row],[TOTALE]]*22%</f>
        <v>112.2</v>
      </c>
      <c r="K2474" s="2"/>
      <c r="L2474" s="2"/>
      <c r="M2474" s="2"/>
      <c r="N2474" s="2"/>
    </row>
    <row r="2475" spans="1:14" ht="14.25" customHeight="1">
      <c r="A2475" s="13" t="s">
        <v>1169</v>
      </c>
      <c r="B2475" s="14" t="s">
        <v>8</v>
      </c>
      <c r="C2475" s="14" t="s">
        <v>70</v>
      </c>
      <c r="D2475" s="14" t="s">
        <v>10</v>
      </c>
      <c r="E2475" s="15">
        <v>0</v>
      </c>
      <c r="F2475" s="16">
        <v>16</v>
      </c>
      <c r="G2475" s="16">
        <f>Table1[[#This Row],[QUANTITA'']]*Table1[[#This Row],[PREZZO UNITARIO]]</f>
        <v>0</v>
      </c>
      <c r="H2475" s="17">
        <f>Table1[[#This Row],[TOTALE]]*22%</f>
        <v>0</v>
      </c>
      <c r="K2475" s="2"/>
      <c r="L2475" s="2"/>
      <c r="M2475" s="2"/>
      <c r="N2475" s="2"/>
    </row>
    <row r="2476" spans="1:14" ht="14.25" customHeight="1">
      <c r="A2476" s="13" t="s">
        <v>1170</v>
      </c>
      <c r="B2476" s="14" t="s">
        <v>8</v>
      </c>
      <c r="C2476" s="14" t="s">
        <v>1398</v>
      </c>
      <c r="D2476" s="14" t="s">
        <v>10</v>
      </c>
      <c r="E2476" s="15">
        <v>0</v>
      </c>
      <c r="F2476" s="16">
        <v>18</v>
      </c>
      <c r="G2476" s="16">
        <f>Table1[[#This Row],[QUANTITA'']]*Table1[[#This Row],[PREZZO UNITARIO]]</f>
        <v>0</v>
      </c>
      <c r="H2476" s="17">
        <f>Table1[[#This Row],[TOTALE]]*22%</f>
        <v>0</v>
      </c>
      <c r="K2476" s="2"/>
      <c r="L2476" s="2"/>
      <c r="M2476" s="2"/>
      <c r="N2476" s="2"/>
    </row>
    <row r="2477" spans="1:14" ht="14.25" customHeight="1">
      <c r="A2477" s="13" t="s">
        <v>1170</v>
      </c>
      <c r="B2477" s="14" t="s">
        <v>8</v>
      </c>
      <c r="C2477" s="14" t="s">
        <v>1398</v>
      </c>
      <c r="D2477" s="14"/>
      <c r="E2477" s="15">
        <v>10</v>
      </c>
      <c r="F2477" s="16">
        <v>10</v>
      </c>
      <c r="G2477" s="16">
        <f>Table1[[#This Row],[QUANTITA'']]*Table1[[#This Row],[PREZZO UNITARIO]]</f>
        <v>100</v>
      </c>
      <c r="H2477" s="17">
        <f>Table1[[#This Row],[TOTALE]]*22%</f>
        <v>22</v>
      </c>
      <c r="K2477" s="2"/>
      <c r="L2477" s="2"/>
      <c r="M2477" s="2"/>
      <c r="N2477" s="2"/>
    </row>
    <row r="2478" spans="1:14" ht="14.25" customHeight="1">
      <c r="A2478" s="13" t="s">
        <v>1171</v>
      </c>
      <c r="B2478" s="14" t="s">
        <v>8</v>
      </c>
      <c r="C2478" s="14" t="s">
        <v>1393</v>
      </c>
      <c r="D2478" s="14" t="s">
        <v>10</v>
      </c>
      <c r="E2478" s="15">
        <v>0</v>
      </c>
      <c r="F2478" s="16">
        <v>22</v>
      </c>
      <c r="G2478" s="16">
        <f>Table1[[#This Row],[QUANTITA'']]*Table1[[#This Row],[PREZZO UNITARIO]]</f>
        <v>0</v>
      </c>
      <c r="H2478" s="17">
        <f>Table1[[#This Row],[TOTALE]]*22%</f>
        <v>0</v>
      </c>
      <c r="K2478" s="2"/>
      <c r="L2478" s="2"/>
      <c r="M2478" s="2"/>
      <c r="N2478" s="2"/>
    </row>
    <row r="2479" spans="1:14" ht="14.25" customHeight="1">
      <c r="A2479" s="13" t="s">
        <v>1172</v>
      </c>
      <c r="B2479" s="14" t="s">
        <v>8</v>
      </c>
      <c r="C2479" s="14" t="s">
        <v>1391</v>
      </c>
      <c r="D2479" s="14" t="s">
        <v>10</v>
      </c>
      <c r="E2479" s="15">
        <v>0</v>
      </c>
      <c r="F2479" s="16">
        <v>13</v>
      </c>
      <c r="G2479" s="16">
        <f>Table1[[#This Row],[QUANTITA'']]*Table1[[#This Row],[PREZZO UNITARIO]]</f>
        <v>0</v>
      </c>
      <c r="H2479" s="17">
        <f>Table1[[#This Row],[TOTALE]]*22%</f>
        <v>0</v>
      </c>
      <c r="K2479" s="2"/>
      <c r="L2479" s="2"/>
      <c r="M2479" s="2"/>
      <c r="N2479" s="2"/>
    </row>
    <row r="2480" spans="1:14" ht="14.25" customHeight="1">
      <c r="A2480" s="13" t="s">
        <v>1173</v>
      </c>
      <c r="B2480" s="14" t="s">
        <v>8</v>
      </c>
      <c r="C2480" s="14" t="s">
        <v>1391</v>
      </c>
      <c r="D2480" s="14"/>
      <c r="E2480" s="15">
        <v>10</v>
      </c>
      <c r="F2480" s="16">
        <v>13</v>
      </c>
      <c r="G2480" s="16">
        <f>Table1[[#This Row],[QUANTITA'']]*Table1[[#This Row],[PREZZO UNITARIO]]</f>
        <v>130</v>
      </c>
      <c r="H2480" s="17">
        <f>Table1[[#This Row],[TOTALE]]*22%</f>
        <v>28.6</v>
      </c>
      <c r="K2480" s="2"/>
      <c r="L2480" s="2"/>
      <c r="M2480" s="2"/>
      <c r="N2480" s="2"/>
    </row>
    <row r="2481" spans="1:14" ht="14.25" customHeight="1">
      <c r="A2481" s="13" t="s">
        <v>1173</v>
      </c>
      <c r="B2481" s="14" t="s">
        <v>8</v>
      </c>
      <c r="C2481" s="14" t="s">
        <v>1391</v>
      </c>
      <c r="D2481" s="14" t="s">
        <v>10</v>
      </c>
      <c r="E2481" s="15">
        <v>0</v>
      </c>
      <c r="F2481" s="16">
        <v>32</v>
      </c>
      <c r="G2481" s="16">
        <f>Table1[[#This Row],[QUANTITA'']]*Table1[[#This Row],[PREZZO UNITARIO]]</f>
        <v>0</v>
      </c>
      <c r="H2481" s="17">
        <f>Table1[[#This Row],[TOTALE]]*22%</f>
        <v>0</v>
      </c>
      <c r="K2481" s="2"/>
      <c r="L2481" s="2"/>
      <c r="M2481" s="2"/>
      <c r="N2481" s="2"/>
    </row>
    <row r="2482" spans="1:14" ht="14.25" customHeight="1">
      <c r="A2482" s="13" t="s">
        <v>1173</v>
      </c>
      <c r="B2482" s="14" t="s">
        <v>8</v>
      </c>
      <c r="C2482" s="14" t="s">
        <v>1391</v>
      </c>
      <c r="D2482" s="14"/>
      <c r="E2482" s="15">
        <v>30</v>
      </c>
      <c r="F2482" s="16">
        <v>13</v>
      </c>
      <c r="G2482" s="16">
        <f>Table1[[#This Row],[QUANTITA'']]*Table1[[#This Row],[PREZZO UNITARIO]]</f>
        <v>390</v>
      </c>
      <c r="H2482" s="17">
        <f>Table1[[#This Row],[TOTALE]]*22%</f>
        <v>85.8</v>
      </c>
      <c r="K2482" s="2"/>
      <c r="L2482" s="2"/>
      <c r="M2482" s="2"/>
      <c r="N2482" s="2"/>
    </row>
    <row r="2483" spans="1:14" ht="14.25" customHeight="1">
      <c r="A2483" s="13" t="s">
        <v>1174</v>
      </c>
      <c r="B2483" s="14" t="s">
        <v>8</v>
      </c>
      <c r="C2483" s="14" t="s">
        <v>1398</v>
      </c>
      <c r="D2483" s="14"/>
      <c r="E2483" s="15">
        <v>10</v>
      </c>
      <c r="F2483" s="16">
        <v>28</v>
      </c>
      <c r="G2483" s="16">
        <f>Table1[[#This Row],[QUANTITA'']]*Table1[[#This Row],[PREZZO UNITARIO]]</f>
        <v>280</v>
      </c>
      <c r="H2483" s="17">
        <f>Table1[[#This Row],[TOTALE]]*22%</f>
        <v>61.6</v>
      </c>
      <c r="K2483" s="2"/>
      <c r="L2483" s="2"/>
      <c r="M2483" s="2"/>
      <c r="N2483" s="2"/>
    </row>
    <row r="2484" spans="1:14" ht="14.25" customHeight="1">
      <c r="A2484" s="13" t="s">
        <v>1174</v>
      </c>
      <c r="B2484" s="14" t="s">
        <v>8</v>
      </c>
      <c r="C2484" s="14" t="s">
        <v>1398</v>
      </c>
      <c r="D2484" s="14"/>
      <c r="E2484" s="15">
        <v>30</v>
      </c>
      <c r="F2484" s="16">
        <v>25</v>
      </c>
      <c r="G2484" s="16">
        <f>Table1[[#This Row],[QUANTITA'']]*Table1[[#This Row],[PREZZO UNITARIO]]</f>
        <v>750</v>
      </c>
      <c r="H2484" s="17">
        <f>Table1[[#This Row],[TOTALE]]*22%</f>
        <v>165</v>
      </c>
      <c r="K2484" s="2"/>
      <c r="L2484" s="2"/>
      <c r="M2484" s="2"/>
      <c r="N2484" s="2"/>
    </row>
    <row r="2485" spans="1:14" ht="14.25" customHeight="1">
      <c r="A2485" s="13" t="s">
        <v>1174</v>
      </c>
      <c r="B2485" s="14" t="s">
        <v>8</v>
      </c>
      <c r="C2485" s="14" t="s">
        <v>1398</v>
      </c>
      <c r="D2485" s="14" t="s">
        <v>10</v>
      </c>
      <c r="E2485" s="15">
        <v>0</v>
      </c>
      <c r="F2485" s="16">
        <v>33</v>
      </c>
      <c r="G2485" s="16">
        <f>Table1[[#This Row],[QUANTITA'']]*Table1[[#This Row],[PREZZO UNITARIO]]</f>
        <v>0</v>
      </c>
      <c r="H2485" s="17">
        <f>Table1[[#This Row],[TOTALE]]*22%</f>
        <v>0</v>
      </c>
      <c r="K2485" s="2"/>
      <c r="L2485" s="2"/>
      <c r="M2485" s="2"/>
      <c r="N2485" s="2"/>
    </row>
    <row r="2486" spans="1:14" ht="14.25" customHeight="1">
      <c r="A2486" s="13" t="s">
        <v>1175</v>
      </c>
      <c r="B2486" s="14" t="s">
        <v>8</v>
      </c>
      <c r="C2486" s="14" t="s">
        <v>1398</v>
      </c>
      <c r="D2486" s="14"/>
      <c r="E2486" s="15">
        <v>10</v>
      </c>
      <c r="F2486" s="16">
        <v>12</v>
      </c>
      <c r="G2486" s="16">
        <f>Table1[[#This Row],[QUANTITA'']]*Table1[[#This Row],[PREZZO UNITARIO]]</f>
        <v>120</v>
      </c>
      <c r="H2486" s="17">
        <f>Table1[[#This Row],[TOTALE]]*22%</f>
        <v>26.4</v>
      </c>
      <c r="K2486" s="2"/>
      <c r="L2486" s="2"/>
      <c r="M2486" s="2"/>
      <c r="N2486" s="2"/>
    </row>
    <row r="2487" spans="1:14" ht="14.25" customHeight="1">
      <c r="A2487" s="13" t="s">
        <v>1175</v>
      </c>
      <c r="B2487" s="14" t="s">
        <v>8</v>
      </c>
      <c r="C2487" s="14" t="s">
        <v>1398</v>
      </c>
      <c r="D2487" s="14" t="s">
        <v>10</v>
      </c>
      <c r="E2487" s="15">
        <v>0</v>
      </c>
      <c r="F2487" s="16">
        <v>11</v>
      </c>
      <c r="G2487" s="16">
        <f>Table1[[#This Row],[QUANTITA'']]*Table1[[#This Row],[PREZZO UNITARIO]]</f>
        <v>0</v>
      </c>
      <c r="H2487" s="17">
        <f>Table1[[#This Row],[TOTALE]]*22%</f>
        <v>0</v>
      </c>
      <c r="K2487" s="2"/>
      <c r="L2487" s="2"/>
      <c r="M2487" s="2"/>
      <c r="N2487" s="2"/>
    </row>
    <row r="2488" spans="1:14" ht="14.25" customHeight="1">
      <c r="A2488" s="13" t="s">
        <v>1175</v>
      </c>
      <c r="B2488" s="14" t="s">
        <v>8</v>
      </c>
      <c r="C2488" s="14" t="s">
        <v>1398</v>
      </c>
      <c r="D2488" s="14"/>
      <c r="E2488" s="15">
        <v>30</v>
      </c>
      <c r="F2488" s="16">
        <v>35</v>
      </c>
      <c r="G2488" s="16">
        <f>Table1[[#This Row],[QUANTITA'']]*Table1[[#This Row],[PREZZO UNITARIO]]</f>
        <v>1050</v>
      </c>
      <c r="H2488" s="17">
        <f>Table1[[#This Row],[TOTALE]]*22%</f>
        <v>231</v>
      </c>
      <c r="K2488" s="2"/>
      <c r="L2488" s="2"/>
      <c r="M2488" s="2"/>
      <c r="N2488" s="2"/>
    </row>
    <row r="2489" spans="1:14" ht="14.25" customHeight="1">
      <c r="A2489" s="13" t="s">
        <v>1176</v>
      </c>
      <c r="B2489" s="14" t="s">
        <v>8</v>
      </c>
      <c r="C2489" s="14" t="s">
        <v>1398</v>
      </c>
      <c r="D2489" s="14"/>
      <c r="E2489" s="15">
        <v>20</v>
      </c>
      <c r="F2489" s="16">
        <v>20</v>
      </c>
      <c r="G2489" s="16">
        <f>Table1[[#This Row],[QUANTITA'']]*Table1[[#This Row],[PREZZO UNITARIO]]</f>
        <v>400</v>
      </c>
      <c r="H2489" s="17">
        <f>Table1[[#This Row],[TOTALE]]*22%</f>
        <v>88</v>
      </c>
      <c r="K2489" s="2"/>
      <c r="L2489" s="2"/>
      <c r="M2489" s="2"/>
      <c r="N2489" s="2"/>
    </row>
    <row r="2490" spans="1:14" ht="14.25" customHeight="1">
      <c r="A2490" s="13" t="s">
        <v>1176</v>
      </c>
      <c r="B2490" s="14" t="s">
        <v>8</v>
      </c>
      <c r="C2490" s="14" t="s">
        <v>1398</v>
      </c>
      <c r="D2490" s="14"/>
      <c r="E2490" s="15">
        <v>10</v>
      </c>
      <c r="F2490" s="16">
        <v>16</v>
      </c>
      <c r="G2490" s="16">
        <f>Table1[[#This Row],[QUANTITA'']]*Table1[[#This Row],[PREZZO UNITARIO]]</f>
        <v>160</v>
      </c>
      <c r="H2490" s="17">
        <f>Table1[[#This Row],[TOTALE]]*22%</f>
        <v>35.200000000000003</v>
      </c>
      <c r="K2490" s="2"/>
      <c r="L2490" s="2"/>
      <c r="M2490" s="2"/>
      <c r="N2490" s="2"/>
    </row>
    <row r="2491" spans="1:14" ht="14.25" customHeight="1">
      <c r="A2491" s="13" t="s">
        <v>1176</v>
      </c>
      <c r="B2491" s="14" t="s">
        <v>8</v>
      </c>
      <c r="C2491" s="14" t="s">
        <v>1398</v>
      </c>
      <c r="D2491" s="14" t="s">
        <v>10</v>
      </c>
      <c r="E2491" s="15">
        <v>0</v>
      </c>
      <c r="F2491" s="16">
        <v>10</v>
      </c>
      <c r="G2491" s="16">
        <f>Table1[[#This Row],[QUANTITA'']]*Table1[[#This Row],[PREZZO UNITARIO]]</f>
        <v>0</v>
      </c>
      <c r="H2491" s="17">
        <f>Table1[[#This Row],[TOTALE]]*22%</f>
        <v>0</v>
      </c>
      <c r="K2491" s="2"/>
      <c r="L2491" s="2"/>
      <c r="M2491" s="2"/>
      <c r="N2491" s="2"/>
    </row>
    <row r="2492" spans="1:14" ht="14.25" customHeight="1">
      <c r="A2492" s="13" t="s">
        <v>1176</v>
      </c>
      <c r="B2492" s="14" t="s">
        <v>8</v>
      </c>
      <c r="C2492" s="14" t="s">
        <v>1398</v>
      </c>
      <c r="D2492" s="14"/>
      <c r="E2492" s="15">
        <v>30</v>
      </c>
      <c r="F2492" s="16">
        <v>23</v>
      </c>
      <c r="G2492" s="16">
        <f>Table1[[#This Row],[QUANTITA'']]*Table1[[#This Row],[PREZZO UNITARIO]]</f>
        <v>690</v>
      </c>
      <c r="H2492" s="17">
        <f>Table1[[#This Row],[TOTALE]]*22%</f>
        <v>151.80000000000001</v>
      </c>
      <c r="K2492" s="2"/>
      <c r="L2492" s="2"/>
      <c r="M2492" s="2"/>
      <c r="N2492" s="2"/>
    </row>
    <row r="2493" spans="1:14" ht="14.25" customHeight="1">
      <c r="A2493" s="13" t="s">
        <v>1177</v>
      </c>
      <c r="B2493" s="14" t="s">
        <v>8</v>
      </c>
      <c r="C2493" s="14" t="s">
        <v>1398</v>
      </c>
      <c r="D2493" s="14"/>
      <c r="E2493" s="15">
        <v>30</v>
      </c>
      <c r="F2493" s="16">
        <v>36</v>
      </c>
      <c r="G2493" s="16">
        <f>Table1[[#This Row],[QUANTITA'']]*Table1[[#This Row],[PREZZO UNITARIO]]</f>
        <v>1080</v>
      </c>
      <c r="H2493" s="17">
        <f>Table1[[#This Row],[TOTALE]]*22%</f>
        <v>237.6</v>
      </c>
      <c r="K2493" s="2"/>
      <c r="L2493" s="2"/>
      <c r="M2493" s="2"/>
      <c r="N2493" s="2"/>
    </row>
    <row r="2494" spans="1:14" ht="14.25" customHeight="1">
      <c r="A2494" s="13" t="s">
        <v>1177</v>
      </c>
      <c r="B2494" s="14" t="s">
        <v>8</v>
      </c>
      <c r="C2494" s="14" t="s">
        <v>1398</v>
      </c>
      <c r="D2494" s="14" t="s">
        <v>10</v>
      </c>
      <c r="E2494" s="15">
        <v>0</v>
      </c>
      <c r="F2494" s="16">
        <v>22</v>
      </c>
      <c r="G2494" s="16">
        <f>Table1[[#This Row],[QUANTITA'']]*Table1[[#This Row],[PREZZO UNITARIO]]</f>
        <v>0</v>
      </c>
      <c r="H2494" s="17">
        <f>Table1[[#This Row],[TOTALE]]*22%</f>
        <v>0</v>
      </c>
      <c r="K2494" s="2"/>
      <c r="L2494" s="2"/>
      <c r="M2494" s="2"/>
      <c r="N2494" s="2"/>
    </row>
    <row r="2495" spans="1:14" ht="14.25" customHeight="1">
      <c r="A2495" s="13" t="s">
        <v>1177</v>
      </c>
      <c r="B2495" s="14" t="s">
        <v>8</v>
      </c>
      <c r="C2495" s="14" t="s">
        <v>1398</v>
      </c>
      <c r="D2495" s="14"/>
      <c r="E2495" s="15">
        <v>10</v>
      </c>
      <c r="F2495" s="16">
        <v>14</v>
      </c>
      <c r="G2495" s="16">
        <f>Table1[[#This Row],[QUANTITA'']]*Table1[[#This Row],[PREZZO UNITARIO]]</f>
        <v>140</v>
      </c>
      <c r="H2495" s="17">
        <f>Table1[[#This Row],[TOTALE]]*22%</f>
        <v>30.8</v>
      </c>
      <c r="K2495" s="2"/>
      <c r="L2495" s="2"/>
      <c r="M2495" s="2"/>
      <c r="N2495" s="2"/>
    </row>
    <row r="2496" spans="1:14" ht="14.25" customHeight="1">
      <c r="A2496" s="13" t="s">
        <v>1178</v>
      </c>
      <c r="B2496" s="14" t="s">
        <v>8</v>
      </c>
      <c r="C2496" s="14" t="s">
        <v>1398</v>
      </c>
      <c r="D2496" s="14"/>
      <c r="E2496" s="15">
        <v>10</v>
      </c>
      <c r="F2496" s="16">
        <v>11</v>
      </c>
      <c r="G2496" s="16">
        <f>Table1[[#This Row],[QUANTITA'']]*Table1[[#This Row],[PREZZO UNITARIO]]</f>
        <v>110</v>
      </c>
      <c r="H2496" s="17">
        <f>Table1[[#This Row],[TOTALE]]*22%</f>
        <v>24.2</v>
      </c>
      <c r="K2496" s="2"/>
      <c r="L2496" s="2"/>
      <c r="M2496" s="2"/>
      <c r="N2496" s="2"/>
    </row>
    <row r="2497" spans="1:14" ht="14.25" customHeight="1">
      <c r="A2497" s="13" t="s">
        <v>1178</v>
      </c>
      <c r="B2497" s="14" t="s">
        <v>8</v>
      </c>
      <c r="C2497" s="14" t="s">
        <v>1398</v>
      </c>
      <c r="D2497" s="14" t="s">
        <v>10</v>
      </c>
      <c r="E2497" s="15">
        <v>0</v>
      </c>
      <c r="F2497" s="16">
        <v>18</v>
      </c>
      <c r="G2497" s="16">
        <f>Table1[[#This Row],[QUANTITA'']]*Table1[[#This Row],[PREZZO UNITARIO]]</f>
        <v>0</v>
      </c>
      <c r="H2497" s="17">
        <f>Table1[[#This Row],[TOTALE]]*22%</f>
        <v>0</v>
      </c>
      <c r="K2497" s="2"/>
      <c r="L2497" s="2"/>
      <c r="M2497" s="2"/>
      <c r="N2497" s="2"/>
    </row>
    <row r="2498" spans="1:14" ht="14.25" customHeight="1">
      <c r="A2498" s="13" t="s">
        <v>1179</v>
      </c>
      <c r="B2498" s="14" t="s">
        <v>8</v>
      </c>
      <c r="C2498" s="14" t="s">
        <v>1399</v>
      </c>
      <c r="D2498" s="14" t="s">
        <v>10</v>
      </c>
      <c r="E2498" s="15">
        <v>0</v>
      </c>
      <c r="F2498" s="16">
        <v>33</v>
      </c>
      <c r="G2498" s="16">
        <f>Table1[[#This Row],[QUANTITA'']]*Table1[[#This Row],[PREZZO UNITARIO]]</f>
        <v>0</v>
      </c>
      <c r="H2498" s="17">
        <f>Table1[[#This Row],[TOTALE]]*22%</f>
        <v>0</v>
      </c>
      <c r="K2498" s="2"/>
      <c r="L2498" s="2"/>
      <c r="M2498" s="2"/>
      <c r="N2498" s="2"/>
    </row>
    <row r="2499" spans="1:14" ht="14.25" customHeight="1">
      <c r="A2499" s="13" t="s">
        <v>1179</v>
      </c>
      <c r="B2499" s="14" t="s">
        <v>8</v>
      </c>
      <c r="C2499" s="14" t="s">
        <v>1399</v>
      </c>
      <c r="D2499" s="14"/>
      <c r="E2499" s="15">
        <v>30</v>
      </c>
      <c r="F2499" s="16">
        <v>29</v>
      </c>
      <c r="G2499" s="16">
        <f>Table1[[#This Row],[QUANTITA'']]*Table1[[#This Row],[PREZZO UNITARIO]]</f>
        <v>870</v>
      </c>
      <c r="H2499" s="17">
        <f>Table1[[#This Row],[TOTALE]]*22%</f>
        <v>191.4</v>
      </c>
      <c r="K2499" s="2"/>
      <c r="L2499" s="2"/>
      <c r="M2499" s="2"/>
      <c r="N2499" s="2"/>
    </row>
    <row r="2500" spans="1:14" ht="14.25" customHeight="1">
      <c r="A2500" s="13" t="s">
        <v>1179</v>
      </c>
      <c r="B2500" s="14" t="s">
        <v>8</v>
      </c>
      <c r="C2500" s="14" t="s">
        <v>1399</v>
      </c>
      <c r="D2500" s="14"/>
      <c r="E2500" s="15">
        <v>10</v>
      </c>
      <c r="F2500" s="16">
        <v>40</v>
      </c>
      <c r="G2500" s="16">
        <f>Table1[[#This Row],[QUANTITA'']]*Table1[[#This Row],[PREZZO UNITARIO]]</f>
        <v>400</v>
      </c>
      <c r="H2500" s="17">
        <f>Table1[[#This Row],[TOTALE]]*22%</f>
        <v>88</v>
      </c>
      <c r="K2500" s="2"/>
      <c r="L2500" s="2"/>
      <c r="M2500" s="2"/>
      <c r="N2500" s="2"/>
    </row>
    <row r="2501" spans="1:14" ht="14.25" customHeight="1">
      <c r="A2501" s="13" t="s">
        <v>1180</v>
      </c>
      <c r="B2501" s="14" t="s">
        <v>8</v>
      </c>
      <c r="C2501" s="14" t="s">
        <v>1393</v>
      </c>
      <c r="D2501" s="14" t="s">
        <v>10</v>
      </c>
      <c r="E2501" s="15">
        <v>0</v>
      </c>
      <c r="F2501" s="16">
        <v>21</v>
      </c>
      <c r="G2501" s="16">
        <f>Table1[[#This Row],[QUANTITA'']]*Table1[[#This Row],[PREZZO UNITARIO]]</f>
        <v>0</v>
      </c>
      <c r="H2501" s="17">
        <f>Table1[[#This Row],[TOTALE]]*22%</f>
        <v>0</v>
      </c>
      <c r="K2501" s="2"/>
      <c r="L2501" s="2"/>
      <c r="M2501" s="2"/>
      <c r="N2501" s="2"/>
    </row>
    <row r="2502" spans="1:14" ht="14.25" customHeight="1">
      <c r="A2502" s="13" t="s">
        <v>1180</v>
      </c>
      <c r="B2502" s="14" t="s">
        <v>8</v>
      </c>
      <c r="C2502" s="14" t="s">
        <v>1393</v>
      </c>
      <c r="D2502" s="14"/>
      <c r="E2502" s="15">
        <v>10</v>
      </c>
      <c r="F2502" s="16">
        <v>22</v>
      </c>
      <c r="G2502" s="16">
        <f>Table1[[#This Row],[QUANTITA'']]*Table1[[#This Row],[PREZZO UNITARIO]]</f>
        <v>220</v>
      </c>
      <c r="H2502" s="17">
        <f>Table1[[#This Row],[TOTALE]]*22%</f>
        <v>48.4</v>
      </c>
      <c r="K2502" s="2"/>
      <c r="L2502" s="2"/>
      <c r="M2502" s="2"/>
      <c r="N2502" s="2"/>
    </row>
    <row r="2503" spans="1:14" ht="14.25" customHeight="1">
      <c r="A2503" s="13" t="s">
        <v>1180</v>
      </c>
      <c r="B2503" s="14" t="s">
        <v>8</v>
      </c>
      <c r="C2503" s="14" t="s">
        <v>1393</v>
      </c>
      <c r="D2503" s="14"/>
      <c r="E2503" s="15">
        <v>30</v>
      </c>
      <c r="F2503" s="16">
        <v>17</v>
      </c>
      <c r="G2503" s="16">
        <f>Table1[[#This Row],[QUANTITA'']]*Table1[[#This Row],[PREZZO UNITARIO]]</f>
        <v>510</v>
      </c>
      <c r="H2503" s="17">
        <f>Table1[[#This Row],[TOTALE]]*22%</f>
        <v>112.2</v>
      </c>
      <c r="K2503" s="2"/>
      <c r="L2503" s="2"/>
      <c r="M2503" s="2"/>
      <c r="N2503" s="2"/>
    </row>
    <row r="2504" spans="1:14" ht="14.25" customHeight="1">
      <c r="A2504" s="13" t="s">
        <v>1181</v>
      </c>
      <c r="B2504" s="14" t="s">
        <v>8</v>
      </c>
      <c r="C2504" s="14" t="s">
        <v>70</v>
      </c>
      <c r="D2504" s="14" t="s">
        <v>10</v>
      </c>
      <c r="E2504" s="15">
        <v>0</v>
      </c>
      <c r="F2504" s="16">
        <v>32</v>
      </c>
      <c r="G2504" s="16">
        <f>Table1[[#This Row],[QUANTITA'']]*Table1[[#This Row],[PREZZO UNITARIO]]</f>
        <v>0</v>
      </c>
      <c r="H2504" s="17">
        <f>Table1[[#This Row],[TOTALE]]*22%</f>
        <v>0</v>
      </c>
      <c r="K2504" s="2"/>
      <c r="L2504" s="2"/>
      <c r="M2504" s="2"/>
      <c r="N2504" s="2"/>
    </row>
    <row r="2505" spans="1:14" ht="14.25" customHeight="1">
      <c r="A2505" s="13" t="s">
        <v>1182</v>
      </c>
      <c r="B2505" s="14" t="s">
        <v>8</v>
      </c>
      <c r="C2505" s="14" t="s">
        <v>1398</v>
      </c>
      <c r="D2505" s="14" t="s">
        <v>10</v>
      </c>
      <c r="E2505" s="15">
        <v>0</v>
      </c>
      <c r="F2505" s="16">
        <v>33</v>
      </c>
      <c r="G2505" s="16">
        <f>Table1[[#This Row],[QUANTITA'']]*Table1[[#This Row],[PREZZO UNITARIO]]</f>
        <v>0</v>
      </c>
      <c r="H2505" s="17">
        <f>Table1[[#This Row],[TOTALE]]*22%</f>
        <v>0</v>
      </c>
      <c r="K2505" s="2"/>
      <c r="L2505" s="2"/>
      <c r="M2505" s="2"/>
      <c r="N2505" s="2"/>
    </row>
    <row r="2506" spans="1:14" ht="14.25" customHeight="1">
      <c r="A2506" s="13" t="s">
        <v>1184</v>
      </c>
      <c r="B2506" s="14" t="s">
        <v>8</v>
      </c>
      <c r="C2506" s="14" t="s">
        <v>1398</v>
      </c>
      <c r="D2506" s="14" t="s">
        <v>10</v>
      </c>
      <c r="E2506" s="15">
        <v>0</v>
      </c>
      <c r="F2506" s="16">
        <v>16</v>
      </c>
      <c r="G2506" s="16">
        <f>Table1[[#This Row],[QUANTITA'']]*Table1[[#This Row],[PREZZO UNITARIO]]</f>
        <v>0</v>
      </c>
      <c r="H2506" s="17">
        <f>Table1[[#This Row],[TOTALE]]*22%</f>
        <v>0</v>
      </c>
      <c r="K2506" s="2"/>
      <c r="L2506" s="2"/>
      <c r="M2506" s="2"/>
      <c r="N2506" s="2"/>
    </row>
    <row r="2507" spans="1:14" ht="14.25" customHeight="1">
      <c r="A2507" s="13" t="s">
        <v>1184</v>
      </c>
      <c r="B2507" s="14" t="s">
        <v>8</v>
      </c>
      <c r="C2507" s="14" t="s">
        <v>1398</v>
      </c>
      <c r="D2507" s="14"/>
      <c r="E2507" s="15">
        <v>30</v>
      </c>
      <c r="F2507" s="16">
        <v>30</v>
      </c>
      <c r="G2507" s="16">
        <f>Table1[[#This Row],[QUANTITA'']]*Table1[[#This Row],[PREZZO UNITARIO]]</f>
        <v>900</v>
      </c>
      <c r="H2507" s="17">
        <f>Table1[[#This Row],[TOTALE]]*22%</f>
        <v>198</v>
      </c>
      <c r="K2507" s="2"/>
      <c r="L2507" s="2"/>
      <c r="M2507" s="2"/>
      <c r="N2507" s="2"/>
    </row>
    <row r="2508" spans="1:14" ht="14.25" customHeight="1">
      <c r="A2508" s="13" t="s">
        <v>1184</v>
      </c>
      <c r="B2508" s="14" t="s">
        <v>8</v>
      </c>
      <c r="C2508" s="14" t="s">
        <v>1398</v>
      </c>
      <c r="D2508" s="14"/>
      <c r="E2508" s="15">
        <v>10</v>
      </c>
      <c r="F2508" s="16">
        <v>29</v>
      </c>
      <c r="G2508" s="16">
        <f>Table1[[#This Row],[QUANTITA'']]*Table1[[#This Row],[PREZZO UNITARIO]]</f>
        <v>290</v>
      </c>
      <c r="H2508" s="17">
        <f>Table1[[#This Row],[TOTALE]]*22%</f>
        <v>63.8</v>
      </c>
      <c r="K2508" s="2"/>
      <c r="L2508" s="2"/>
      <c r="M2508" s="2"/>
      <c r="N2508" s="2"/>
    </row>
    <row r="2509" spans="1:14" ht="14.25" customHeight="1">
      <c r="A2509" s="13" t="s">
        <v>1185</v>
      </c>
      <c r="B2509" s="14" t="s">
        <v>8</v>
      </c>
      <c r="C2509" s="14" t="s">
        <v>1398</v>
      </c>
      <c r="D2509" s="14"/>
      <c r="E2509" s="15">
        <v>10</v>
      </c>
      <c r="F2509" s="16">
        <v>18</v>
      </c>
      <c r="G2509" s="16">
        <f>Table1[[#This Row],[QUANTITA'']]*Table1[[#This Row],[PREZZO UNITARIO]]</f>
        <v>180</v>
      </c>
      <c r="H2509" s="17">
        <f>Table1[[#This Row],[TOTALE]]*22%</f>
        <v>39.6</v>
      </c>
      <c r="K2509" s="2"/>
      <c r="L2509" s="2"/>
      <c r="M2509" s="2"/>
      <c r="N2509" s="2"/>
    </row>
    <row r="2510" spans="1:14" ht="14.25" customHeight="1">
      <c r="A2510" s="13" t="s">
        <v>1185</v>
      </c>
      <c r="B2510" s="14" t="s">
        <v>8</v>
      </c>
      <c r="C2510" s="14" t="s">
        <v>1398</v>
      </c>
      <c r="D2510" s="14" t="s">
        <v>10</v>
      </c>
      <c r="E2510" s="15">
        <v>0</v>
      </c>
      <c r="F2510" s="16">
        <v>38</v>
      </c>
      <c r="G2510" s="16">
        <f>Table1[[#This Row],[QUANTITA'']]*Table1[[#This Row],[PREZZO UNITARIO]]</f>
        <v>0</v>
      </c>
      <c r="H2510" s="17">
        <f>Table1[[#This Row],[TOTALE]]*22%</f>
        <v>0</v>
      </c>
      <c r="K2510" s="2"/>
      <c r="L2510" s="2"/>
      <c r="M2510" s="2"/>
      <c r="N2510" s="2"/>
    </row>
    <row r="2511" spans="1:14" ht="14.25" customHeight="1">
      <c r="A2511" s="13" t="s">
        <v>1187</v>
      </c>
      <c r="B2511" s="14" t="s">
        <v>8</v>
      </c>
      <c r="C2511" s="14" t="s">
        <v>1398</v>
      </c>
      <c r="D2511" s="14"/>
      <c r="E2511" s="15">
        <v>10</v>
      </c>
      <c r="F2511" s="16">
        <v>16</v>
      </c>
      <c r="G2511" s="16">
        <f>Table1[[#This Row],[QUANTITA'']]*Table1[[#This Row],[PREZZO UNITARIO]]</f>
        <v>160</v>
      </c>
      <c r="H2511" s="17">
        <f>Table1[[#This Row],[TOTALE]]*22%</f>
        <v>35.200000000000003</v>
      </c>
      <c r="K2511" s="2"/>
      <c r="L2511" s="2"/>
      <c r="M2511" s="2"/>
      <c r="N2511" s="2"/>
    </row>
    <row r="2512" spans="1:14" ht="14.25" customHeight="1">
      <c r="A2512" s="13" t="s">
        <v>1187</v>
      </c>
      <c r="B2512" s="14" t="s">
        <v>8</v>
      </c>
      <c r="C2512" s="14" t="s">
        <v>1398</v>
      </c>
      <c r="D2512" s="14" t="s">
        <v>10</v>
      </c>
      <c r="E2512" s="15">
        <v>0</v>
      </c>
      <c r="F2512" s="16">
        <v>35</v>
      </c>
      <c r="G2512" s="16">
        <f>Table1[[#This Row],[QUANTITA'']]*Table1[[#This Row],[PREZZO UNITARIO]]</f>
        <v>0</v>
      </c>
      <c r="H2512" s="17">
        <f>Table1[[#This Row],[TOTALE]]*22%</f>
        <v>0</v>
      </c>
      <c r="K2512" s="2"/>
      <c r="L2512" s="2"/>
      <c r="M2512" s="2"/>
      <c r="N2512" s="2"/>
    </row>
    <row r="2513" spans="1:14" ht="14.25" customHeight="1">
      <c r="A2513" s="13" t="s">
        <v>1188</v>
      </c>
      <c r="B2513" s="14" t="s">
        <v>8</v>
      </c>
      <c r="C2513" s="14" t="s">
        <v>1391</v>
      </c>
      <c r="D2513" s="14" t="s">
        <v>10</v>
      </c>
      <c r="E2513" s="15">
        <v>0</v>
      </c>
      <c r="F2513" s="16">
        <v>11</v>
      </c>
      <c r="G2513" s="16">
        <f>Table1[[#This Row],[QUANTITA'']]*Table1[[#This Row],[PREZZO UNITARIO]]</f>
        <v>0</v>
      </c>
      <c r="H2513" s="17">
        <f>Table1[[#This Row],[TOTALE]]*22%</f>
        <v>0</v>
      </c>
      <c r="K2513" s="2"/>
      <c r="L2513" s="2"/>
      <c r="M2513" s="2"/>
      <c r="N2513" s="2"/>
    </row>
    <row r="2514" spans="1:14" ht="14.25" customHeight="1">
      <c r="A2514" s="13" t="s">
        <v>1189</v>
      </c>
      <c r="B2514" s="14" t="s">
        <v>8</v>
      </c>
      <c r="C2514" s="14" t="s">
        <v>1393</v>
      </c>
      <c r="D2514" s="14" t="s">
        <v>10</v>
      </c>
      <c r="E2514" s="15">
        <v>0</v>
      </c>
      <c r="F2514" s="16">
        <v>38</v>
      </c>
      <c r="G2514" s="16">
        <f>Table1[[#This Row],[QUANTITA'']]*Table1[[#This Row],[PREZZO UNITARIO]]</f>
        <v>0</v>
      </c>
      <c r="H2514" s="17">
        <f>Table1[[#This Row],[TOTALE]]*22%</f>
        <v>0</v>
      </c>
      <c r="K2514" s="2"/>
      <c r="L2514" s="2"/>
      <c r="M2514" s="2"/>
      <c r="N2514" s="2"/>
    </row>
    <row r="2515" spans="1:14" ht="14.25" customHeight="1">
      <c r="A2515" s="13" t="s">
        <v>1190</v>
      </c>
      <c r="B2515" s="14" t="s">
        <v>8</v>
      </c>
      <c r="C2515" s="14" t="s">
        <v>1401</v>
      </c>
      <c r="D2515" s="14"/>
      <c r="E2515" s="15">
        <v>10</v>
      </c>
      <c r="F2515" s="16">
        <v>12</v>
      </c>
      <c r="G2515" s="16">
        <f>Table1[[#This Row],[QUANTITA'']]*Table1[[#This Row],[PREZZO UNITARIO]]</f>
        <v>120</v>
      </c>
      <c r="H2515" s="17">
        <f>Table1[[#This Row],[TOTALE]]*22%</f>
        <v>26.4</v>
      </c>
      <c r="K2515" s="2"/>
      <c r="L2515" s="2"/>
      <c r="M2515" s="2"/>
      <c r="N2515" s="2"/>
    </row>
    <row r="2516" spans="1:14" ht="14.25" customHeight="1">
      <c r="A2516" s="13" t="s">
        <v>1190</v>
      </c>
      <c r="B2516" s="14" t="s">
        <v>8</v>
      </c>
      <c r="C2516" s="14" t="s">
        <v>1401</v>
      </c>
      <c r="D2516" s="14"/>
      <c r="E2516" s="15">
        <v>30</v>
      </c>
      <c r="F2516" s="16">
        <v>30</v>
      </c>
      <c r="G2516" s="16">
        <f>Table1[[#This Row],[QUANTITA'']]*Table1[[#This Row],[PREZZO UNITARIO]]</f>
        <v>900</v>
      </c>
      <c r="H2516" s="17">
        <f>Table1[[#This Row],[TOTALE]]*22%</f>
        <v>198</v>
      </c>
      <c r="K2516" s="2"/>
      <c r="L2516" s="2"/>
      <c r="M2516" s="2"/>
      <c r="N2516" s="2"/>
    </row>
    <row r="2517" spans="1:14" ht="14.25" customHeight="1">
      <c r="A2517" s="13" t="s">
        <v>1190</v>
      </c>
      <c r="B2517" s="14" t="s">
        <v>8</v>
      </c>
      <c r="C2517" s="14" t="s">
        <v>1401</v>
      </c>
      <c r="D2517" s="14" t="s">
        <v>10</v>
      </c>
      <c r="E2517" s="15">
        <v>0</v>
      </c>
      <c r="F2517" s="16">
        <v>30</v>
      </c>
      <c r="G2517" s="16">
        <f>Table1[[#This Row],[QUANTITA'']]*Table1[[#This Row],[PREZZO UNITARIO]]</f>
        <v>0</v>
      </c>
      <c r="H2517" s="17">
        <f>Table1[[#This Row],[TOTALE]]*22%</f>
        <v>0</v>
      </c>
      <c r="K2517" s="2"/>
      <c r="L2517" s="2"/>
      <c r="M2517" s="2"/>
      <c r="N2517" s="2"/>
    </row>
    <row r="2518" spans="1:14" ht="14.25" customHeight="1">
      <c r="A2518" s="13" t="s">
        <v>1191</v>
      </c>
      <c r="B2518" s="14" t="s">
        <v>8</v>
      </c>
      <c r="C2518" s="14" t="s">
        <v>1402</v>
      </c>
      <c r="D2518" s="14" t="s">
        <v>10</v>
      </c>
      <c r="E2518" s="15">
        <v>0</v>
      </c>
      <c r="F2518" s="16">
        <v>16</v>
      </c>
      <c r="G2518" s="16">
        <f>Table1[[#This Row],[QUANTITA'']]*Table1[[#This Row],[PREZZO UNITARIO]]</f>
        <v>0</v>
      </c>
      <c r="H2518" s="17">
        <f>Table1[[#This Row],[TOTALE]]*22%</f>
        <v>0</v>
      </c>
      <c r="K2518" s="2"/>
      <c r="L2518" s="2"/>
      <c r="M2518" s="2"/>
      <c r="N2518" s="2"/>
    </row>
    <row r="2519" spans="1:14" ht="14.25" customHeight="1">
      <c r="A2519" s="13" t="s">
        <v>1191</v>
      </c>
      <c r="B2519" s="14" t="s">
        <v>8</v>
      </c>
      <c r="C2519" s="14" t="s">
        <v>1402</v>
      </c>
      <c r="D2519" s="14"/>
      <c r="E2519" s="15">
        <v>30</v>
      </c>
      <c r="F2519" s="16">
        <v>14</v>
      </c>
      <c r="G2519" s="16">
        <f>Table1[[#This Row],[QUANTITA'']]*Table1[[#This Row],[PREZZO UNITARIO]]</f>
        <v>420</v>
      </c>
      <c r="H2519" s="17">
        <f>Table1[[#This Row],[TOTALE]]*22%</f>
        <v>92.4</v>
      </c>
      <c r="K2519" s="2"/>
      <c r="L2519" s="2"/>
      <c r="M2519" s="2"/>
      <c r="N2519" s="2"/>
    </row>
    <row r="2520" spans="1:14" ht="14.25" customHeight="1">
      <c r="A2520" s="13" t="s">
        <v>1191</v>
      </c>
      <c r="B2520" s="14" t="s">
        <v>8</v>
      </c>
      <c r="C2520" s="14" t="s">
        <v>1402</v>
      </c>
      <c r="D2520" s="14"/>
      <c r="E2520" s="15">
        <v>10</v>
      </c>
      <c r="F2520" s="16">
        <v>24</v>
      </c>
      <c r="G2520" s="16">
        <f>Table1[[#This Row],[QUANTITA'']]*Table1[[#This Row],[PREZZO UNITARIO]]</f>
        <v>240</v>
      </c>
      <c r="H2520" s="17">
        <f>Table1[[#This Row],[TOTALE]]*22%</f>
        <v>52.8</v>
      </c>
      <c r="K2520" s="2"/>
      <c r="L2520" s="2"/>
      <c r="M2520" s="2"/>
      <c r="N2520" s="2"/>
    </row>
    <row r="2521" spans="1:14" ht="14.25" customHeight="1">
      <c r="A2521" s="13" t="s">
        <v>1192</v>
      </c>
      <c r="B2521" s="14" t="s">
        <v>8</v>
      </c>
      <c r="C2521" s="14" t="s">
        <v>1391</v>
      </c>
      <c r="D2521" s="14"/>
      <c r="E2521" s="15">
        <v>30</v>
      </c>
      <c r="F2521" s="16">
        <v>20</v>
      </c>
      <c r="G2521" s="16">
        <f>Table1[[#This Row],[QUANTITA'']]*Table1[[#This Row],[PREZZO UNITARIO]]</f>
        <v>600</v>
      </c>
      <c r="H2521" s="17">
        <f>Table1[[#This Row],[TOTALE]]*22%</f>
        <v>132</v>
      </c>
      <c r="K2521" s="2"/>
      <c r="L2521" s="2"/>
      <c r="M2521" s="2"/>
      <c r="N2521" s="2"/>
    </row>
    <row r="2522" spans="1:14" ht="14.25" customHeight="1">
      <c r="A2522" s="13" t="s">
        <v>1192</v>
      </c>
      <c r="B2522" s="14" t="s">
        <v>8</v>
      </c>
      <c r="C2522" s="14" t="s">
        <v>1391</v>
      </c>
      <c r="D2522" s="14" t="s">
        <v>10</v>
      </c>
      <c r="E2522" s="15">
        <v>0</v>
      </c>
      <c r="F2522" s="16">
        <v>35</v>
      </c>
      <c r="G2522" s="16">
        <f>Table1[[#This Row],[QUANTITA'']]*Table1[[#This Row],[PREZZO UNITARIO]]</f>
        <v>0</v>
      </c>
      <c r="H2522" s="17">
        <f>Table1[[#This Row],[TOTALE]]*22%</f>
        <v>0</v>
      </c>
      <c r="K2522" s="2"/>
      <c r="L2522" s="2"/>
      <c r="M2522" s="2"/>
      <c r="N2522" s="2"/>
    </row>
    <row r="2523" spans="1:14" ht="14.25" customHeight="1">
      <c r="A2523" s="13" t="s">
        <v>1192</v>
      </c>
      <c r="B2523" s="14" t="s">
        <v>8</v>
      </c>
      <c r="C2523" s="14" t="s">
        <v>1391</v>
      </c>
      <c r="D2523" s="14"/>
      <c r="E2523" s="15">
        <v>10</v>
      </c>
      <c r="F2523" s="16">
        <v>33</v>
      </c>
      <c r="G2523" s="16">
        <f>Table1[[#This Row],[QUANTITA'']]*Table1[[#This Row],[PREZZO UNITARIO]]</f>
        <v>330</v>
      </c>
      <c r="H2523" s="17">
        <f>Table1[[#This Row],[TOTALE]]*22%</f>
        <v>72.599999999999994</v>
      </c>
      <c r="K2523" s="2"/>
      <c r="L2523" s="2"/>
      <c r="M2523" s="2"/>
      <c r="N2523" s="2"/>
    </row>
    <row r="2524" spans="1:14" ht="14.25" customHeight="1">
      <c r="A2524" s="13" t="s">
        <v>1193</v>
      </c>
      <c r="B2524" s="14" t="s">
        <v>8</v>
      </c>
      <c r="C2524" s="14" t="s">
        <v>1403</v>
      </c>
      <c r="D2524" s="14" t="s">
        <v>10</v>
      </c>
      <c r="E2524" s="15">
        <v>0</v>
      </c>
      <c r="F2524" s="16">
        <v>28</v>
      </c>
      <c r="G2524" s="16">
        <f>Table1[[#This Row],[QUANTITA'']]*Table1[[#This Row],[PREZZO UNITARIO]]</f>
        <v>0</v>
      </c>
      <c r="H2524" s="17">
        <f>Table1[[#This Row],[TOTALE]]*22%</f>
        <v>0</v>
      </c>
      <c r="K2524" s="2"/>
      <c r="L2524" s="2"/>
      <c r="M2524" s="2"/>
      <c r="N2524" s="2"/>
    </row>
    <row r="2525" spans="1:14" ht="14.25" customHeight="1">
      <c r="A2525" s="13" t="s">
        <v>1193</v>
      </c>
      <c r="B2525" s="14" t="s">
        <v>8</v>
      </c>
      <c r="C2525" s="14" t="s">
        <v>1403</v>
      </c>
      <c r="D2525" s="14"/>
      <c r="E2525" s="15">
        <v>30</v>
      </c>
      <c r="F2525" s="16">
        <v>19</v>
      </c>
      <c r="G2525" s="16">
        <f>Table1[[#This Row],[QUANTITA'']]*Table1[[#This Row],[PREZZO UNITARIO]]</f>
        <v>570</v>
      </c>
      <c r="H2525" s="17">
        <f>Table1[[#This Row],[TOTALE]]*22%</f>
        <v>125.4</v>
      </c>
      <c r="K2525" s="2"/>
      <c r="L2525" s="2"/>
      <c r="M2525" s="2"/>
      <c r="N2525" s="2"/>
    </row>
    <row r="2526" spans="1:14" ht="14.25" customHeight="1">
      <c r="A2526" s="13" t="s">
        <v>1193</v>
      </c>
      <c r="B2526" s="14" t="s">
        <v>8</v>
      </c>
      <c r="C2526" s="14" t="s">
        <v>1403</v>
      </c>
      <c r="D2526" s="14"/>
      <c r="E2526" s="15">
        <v>20</v>
      </c>
      <c r="F2526" s="16">
        <v>34</v>
      </c>
      <c r="G2526" s="16">
        <f>Table1[[#This Row],[QUANTITA'']]*Table1[[#This Row],[PREZZO UNITARIO]]</f>
        <v>680</v>
      </c>
      <c r="H2526" s="17">
        <f>Table1[[#This Row],[TOTALE]]*22%</f>
        <v>149.6</v>
      </c>
      <c r="K2526" s="2"/>
      <c r="L2526" s="2"/>
      <c r="M2526" s="2"/>
      <c r="N2526" s="2"/>
    </row>
    <row r="2527" spans="1:14" ht="14.25" customHeight="1">
      <c r="A2527" s="13" t="s">
        <v>1193</v>
      </c>
      <c r="B2527" s="14" t="s">
        <v>8</v>
      </c>
      <c r="C2527" s="14" t="s">
        <v>1403</v>
      </c>
      <c r="D2527" s="14"/>
      <c r="E2527" s="15">
        <v>10</v>
      </c>
      <c r="F2527" s="16">
        <v>35</v>
      </c>
      <c r="G2527" s="16">
        <f>Table1[[#This Row],[QUANTITA'']]*Table1[[#This Row],[PREZZO UNITARIO]]</f>
        <v>350</v>
      </c>
      <c r="H2527" s="17">
        <f>Table1[[#This Row],[TOTALE]]*22%</f>
        <v>77</v>
      </c>
      <c r="K2527" s="2"/>
      <c r="L2527" s="2"/>
      <c r="M2527" s="2"/>
      <c r="N2527" s="2"/>
    </row>
    <row r="2528" spans="1:14" ht="14.25" customHeight="1">
      <c r="A2528" s="13" t="s">
        <v>1194</v>
      </c>
      <c r="B2528" s="14" t="s">
        <v>8</v>
      </c>
      <c r="C2528" s="14" t="s">
        <v>70</v>
      </c>
      <c r="D2528" s="14" t="s">
        <v>10</v>
      </c>
      <c r="E2528" s="15">
        <v>0</v>
      </c>
      <c r="F2528" s="16">
        <v>20</v>
      </c>
      <c r="G2528" s="16">
        <f>Table1[[#This Row],[QUANTITA'']]*Table1[[#This Row],[PREZZO UNITARIO]]</f>
        <v>0</v>
      </c>
      <c r="H2528" s="17">
        <f>Table1[[#This Row],[TOTALE]]*22%</f>
        <v>0</v>
      </c>
      <c r="K2528" s="2"/>
      <c r="L2528" s="2"/>
      <c r="M2528" s="2"/>
      <c r="N2528" s="2"/>
    </row>
    <row r="2529" spans="1:14" ht="14.25" customHeight="1">
      <c r="A2529" s="13" t="s">
        <v>1195</v>
      </c>
      <c r="B2529" s="14" t="s">
        <v>8</v>
      </c>
      <c r="C2529" s="14" t="s">
        <v>1393</v>
      </c>
      <c r="D2529" s="14"/>
      <c r="E2529" s="15">
        <v>20</v>
      </c>
      <c r="F2529" s="16">
        <v>22</v>
      </c>
      <c r="G2529" s="16">
        <f>Table1[[#This Row],[QUANTITA'']]*Table1[[#This Row],[PREZZO UNITARIO]]</f>
        <v>440</v>
      </c>
      <c r="H2529" s="17">
        <f>Table1[[#This Row],[TOTALE]]*22%</f>
        <v>96.8</v>
      </c>
      <c r="K2529" s="2"/>
      <c r="L2529" s="2"/>
      <c r="M2529" s="2"/>
      <c r="N2529" s="2"/>
    </row>
    <row r="2530" spans="1:14" ht="14.25" customHeight="1">
      <c r="A2530" s="13" t="s">
        <v>1195</v>
      </c>
      <c r="B2530" s="14" t="s">
        <v>8</v>
      </c>
      <c r="C2530" s="14" t="s">
        <v>1393</v>
      </c>
      <c r="D2530" s="14" t="s">
        <v>10</v>
      </c>
      <c r="E2530" s="15">
        <v>0</v>
      </c>
      <c r="F2530" s="16">
        <v>27</v>
      </c>
      <c r="G2530" s="16">
        <f>Table1[[#This Row],[QUANTITA'']]*Table1[[#This Row],[PREZZO UNITARIO]]</f>
        <v>0</v>
      </c>
      <c r="H2530" s="17">
        <f>Table1[[#This Row],[TOTALE]]*22%</f>
        <v>0</v>
      </c>
      <c r="K2530" s="2"/>
      <c r="L2530" s="2"/>
      <c r="M2530" s="2"/>
      <c r="N2530" s="2"/>
    </row>
    <row r="2531" spans="1:14" ht="14.25" customHeight="1">
      <c r="A2531" s="13" t="s">
        <v>1195</v>
      </c>
      <c r="B2531" s="14" t="s">
        <v>8</v>
      </c>
      <c r="C2531" s="14" t="s">
        <v>1393</v>
      </c>
      <c r="D2531" s="14"/>
      <c r="E2531" s="15">
        <v>10</v>
      </c>
      <c r="F2531" s="16">
        <v>28</v>
      </c>
      <c r="G2531" s="16">
        <f>Table1[[#This Row],[QUANTITA'']]*Table1[[#This Row],[PREZZO UNITARIO]]</f>
        <v>280</v>
      </c>
      <c r="H2531" s="17">
        <f>Table1[[#This Row],[TOTALE]]*22%</f>
        <v>61.6</v>
      </c>
      <c r="K2531" s="2"/>
      <c r="L2531" s="2"/>
      <c r="M2531" s="2"/>
      <c r="N2531" s="2"/>
    </row>
    <row r="2532" spans="1:14" ht="14.25" customHeight="1">
      <c r="A2532" s="13" t="s">
        <v>1195</v>
      </c>
      <c r="B2532" s="14" t="s">
        <v>8</v>
      </c>
      <c r="C2532" s="14" t="s">
        <v>1393</v>
      </c>
      <c r="D2532" s="14"/>
      <c r="E2532" s="15">
        <v>30</v>
      </c>
      <c r="F2532" s="16">
        <v>37</v>
      </c>
      <c r="G2532" s="16">
        <f>Table1[[#This Row],[QUANTITA'']]*Table1[[#This Row],[PREZZO UNITARIO]]</f>
        <v>1110</v>
      </c>
      <c r="H2532" s="17">
        <f>Table1[[#This Row],[TOTALE]]*22%</f>
        <v>244.2</v>
      </c>
      <c r="K2532" s="2"/>
      <c r="L2532" s="2"/>
      <c r="M2532" s="2"/>
      <c r="N2532" s="2"/>
    </row>
    <row r="2533" spans="1:14" ht="14.25" customHeight="1">
      <c r="A2533" s="13" t="s">
        <v>1197</v>
      </c>
      <c r="B2533" s="14" t="s">
        <v>8</v>
      </c>
      <c r="C2533" s="14" t="s">
        <v>1398</v>
      </c>
      <c r="D2533" s="14" t="s">
        <v>10</v>
      </c>
      <c r="E2533" s="15">
        <v>0</v>
      </c>
      <c r="F2533" s="16">
        <v>28</v>
      </c>
      <c r="G2533" s="16">
        <f>Table1[[#This Row],[QUANTITA'']]*Table1[[#This Row],[PREZZO UNITARIO]]</f>
        <v>0</v>
      </c>
      <c r="H2533" s="17">
        <f>Table1[[#This Row],[TOTALE]]*22%</f>
        <v>0</v>
      </c>
      <c r="K2533" s="2"/>
      <c r="L2533" s="2"/>
      <c r="M2533" s="2"/>
      <c r="N2533" s="2"/>
    </row>
    <row r="2534" spans="1:14" ht="14.25" customHeight="1">
      <c r="A2534" s="13" t="s">
        <v>1198</v>
      </c>
      <c r="B2534" s="14" t="s">
        <v>8</v>
      </c>
      <c r="C2534" s="14" t="s">
        <v>100</v>
      </c>
      <c r="D2534" s="14"/>
      <c r="E2534" s="15">
        <v>10</v>
      </c>
      <c r="F2534" s="16">
        <v>36</v>
      </c>
      <c r="G2534" s="16">
        <f>Table1[[#This Row],[QUANTITA'']]*Table1[[#This Row],[PREZZO UNITARIO]]</f>
        <v>360</v>
      </c>
      <c r="H2534" s="17">
        <f>Table1[[#This Row],[TOTALE]]*22%</f>
        <v>79.2</v>
      </c>
      <c r="K2534" s="2"/>
      <c r="L2534" s="2"/>
      <c r="M2534" s="2"/>
      <c r="N2534" s="2"/>
    </row>
    <row r="2535" spans="1:14" ht="14.25" customHeight="1">
      <c r="A2535" s="13" t="s">
        <v>1199</v>
      </c>
      <c r="B2535" s="14" t="s">
        <v>8</v>
      </c>
      <c r="C2535" s="14" t="s">
        <v>1398</v>
      </c>
      <c r="D2535" s="14" t="s">
        <v>10</v>
      </c>
      <c r="E2535" s="15">
        <v>0</v>
      </c>
      <c r="F2535" s="16">
        <v>26</v>
      </c>
      <c r="G2535" s="16">
        <f>Table1[[#This Row],[QUANTITA'']]*Table1[[#This Row],[PREZZO UNITARIO]]</f>
        <v>0</v>
      </c>
      <c r="H2535" s="17">
        <f>Table1[[#This Row],[TOTALE]]*22%</f>
        <v>0</v>
      </c>
      <c r="K2535" s="2"/>
      <c r="L2535" s="2"/>
      <c r="M2535" s="2"/>
      <c r="N2535" s="2"/>
    </row>
    <row r="2536" spans="1:14" ht="14.25" customHeight="1">
      <c r="A2536" s="13" t="s">
        <v>1199</v>
      </c>
      <c r="B2536" s="14" t="s">
        <v>8</v>
      </c>
      <c r="C2536" s="14" t="s">
        <v>1398</v>
      </c>
      <c r="D2536" s="14"/>
      <c r="E2536" s="15">
        <v>10</v>
      </c>
      <c r="F2536" s="16">
        <v>26</v>
      </c>
      <c r="G2536" s="16">
        <f>Table1[[#This Row],[QUANTITA'']]*Table1[[#This Row],[PREZZO UNITARIO]]</f>
        <v>260</v>
      </c>
      <c r="H2536" s="17">
        <f>Table1[[#This Row],[TOTALE]]*22%</f>
        <v>57.2</v>
      </c>
      <c r="K2536" s="2"/>
      <c r="L2536" s="2"/>
      <c r="M2536" s="2"/>
      <c r="N2536" s="2"/>
    </row>
    <row r="2537" spans="1:14" ht="14.25" customHeight="1">
      <c r="A2537" s="13" t="s">
        <v>1200</v>
      </c>
      <c r="B2537" s="14" t="s">
        <v>8</v>
      </c>
      <c r="C2537" s="14" t="s">
        <v>1393</v>
      </c>
      <c r="D2537" s="14"/>
      <c r="E2537" s="15">
        <v>10</v>
      </c>
      <c r="F2537" s="16">
        <v>22</v>
      </c>
      <c r="G2537" s="16">
        <f>Table1[[#This Row],[QUANTITA'']]*Table1[[#This Row],[PREZZO UNITARIO]]</f>
        <v>220</v>
      </c>
      <c r="H2537" s="17">
        <f>Table1[[#This Row],[TOTALE]]*22%</f>
        <v>48.4</v>
      </c>
      <c r="K2537" s="2"/>
      <c r="L2537" s="2"/>
      <c r="M2537" s="2"/>
      <c r="N2537" s="2"/>
    </row>
    <row r="2538" spans="1:14" ht="14.25" customHeight="1">
      <c r="A2538" s="13" t="s">
        <v>1200</v>
      </c>
      <c r="B2538" s="14" t="s">
        <v>8</v>
      </c>
      <c r="C2538" s="14" t="s">
        <v>1393</v>
      </c>
      <c r="D2538" s="14"/>
      <c r="E2538" s="15">
        <v>30</v>
      </c>
      <c r="F2538" s="16">
        <v>32</v>
      </c>
      <c r="G2538" s="16">
        <f>Table1[[#This Row],[QUANTITA'']]*Table1[[#This Row],[PREZZO UNITARIO]]</f>
        <v>960</v>
      </c>
      <c r="H2538" s="17">
        <f>Table1[[#This Row],[TOTALE]]*22%</f>
        <v>211.2</v>
      </c>
      <c r="K2538" s="2"/>
      <c r="L2538" s="2"/>
      <c r="M2538" s="2"/>
      <c r="N2538" s="2"/>
    </row>
    <row r="2539" spans="1:14" ht="14.25" customHeight="1">
      <c r="A2539" s="13" t="s">
        <v>1201</v>
      </c>
      <c r="B2539" s="14" t="s">
        <v>8</v>
      </c>
      <c r="C2539" s="14" t="s">
        <v>1398</v>
      </c>
      <c r="D2539" s="14"/>
      <c r="E2539" s="15">
        <v>10</v>
      </c>
      <c r="F2539" s="16">
        <v>28</v>
      </c>
      <c r="G2539" s="16">
        <f>Table1[[#This Row],[QUANTITA'']]*Table1[[#This Row],[PREZZO UNITARIO]]</f>
        <v>280</v>
      </c>
      <c r="H2539" s="17">
        <f>Table1[[#This Row],[TOTALE]]*22%</f>
        <v>61.6</v>
      </c>
      <c r="K2539" s="2"/>
      <c r="L2539" s="2"/>
      <c r="M2539" s="2"/>
      <c r="N2539" s="2"/>
    </row>
    <row r="2540" spans="1:14" ht="14.25" customHeight="1">
      <c r="A2540" s="13" t="s">
        <v>1201</v>
      </c>
      <c r="B2540" s="14" t="s">
        <v>8</v>
      </c>
      <c r="C2540" s="14" t="s">
        <v>1398</v>
      </c>
      <c r="D2540" s="14" t="s">
        <v>10</v>
      </c>
      <c r="E2540" s="15">
        <v>0</v>
      </c>
      <c r="F2540" s="16">
        <v>24</v>
      </c>
      <c r="G2540" s="16">
        <f>Table1[[#This Row],[QUANTITA'']]*Table1[[#This Row],[PREZZO UNITARIO]]</f>
        <v>0</v>
      </c>
      <c r="H2540" s="17">
        <f>Table1[[#This Row],[TOTALE]]*22%</f>
        <v>0</v>
      </c>
      <c r="K2540" s="2"/>
      <c r="L2540" s="2"/>
      <c r="M2540" s="2"/>
      <c r="N2540" s="2"/>
    </row>
    <row r="2541" spans="1:14" ht="14.25" customHeight="1">
      <c r="A2541" s="13" t="s">
        <v>1202</v>
      </c>
      <c r="B2541" s="14" t="s">
        <v>8</v>
      </c>
      <c r="C2541" s="14" t="s">
        <v>1400</v>
      </c>
      <c r="D2541" s="14"/>
      <c r="E2541" s="15">
        <v>30</v>
      </c>
      <c r="F2541" s="16">
        <v>27</v>
      </c>
      <c r="G2541" s="16">
        <f>Table1[[#This Row],[QUANTITA'']]*Table1[[#This Row],[PREZZO UNITARIO]]</f>
        <v>810</v>
      </c>
      <c r="H2541" s="17">
        <f>Table1[[#This Row],[TOTALE]]*22%</f>
        <v>178.2</v>
      </c>
      <c r="K2541" s="2"/>
      <c r="L2541" s="2"/>
      <c r="M2541" s="2"/>
      <c r="N2541" s="2"/>
    </row>
    <row r="2542" spans="1:14" ht="14.25" customHeight="1">
      <c r="A2542" s="13" t="s">
        <v>1202</v>
      </c>
      <c r="B2542" s="14" t="s">
        <v>8</v>
      </c>
      <c r="C2542" s="14" t="s">
        <v>1400</v>
      </c>
      <c r="D2542" s="14" t="s">
        <v>10</v>
      </c>
      <c r="E2542" s="15">
        <v>0</v>
      </c>
      <c r="F2542" s="16">
        <v>19</v>
      </c>
      <c r="G2542" s="16">
        <f>Table1[[#This Row],[QUANTITA'']]*Table1[[#This Row],[PREZZO UNITARIO]]</f>
        <v>0</v>
      </c>
      <c r="H2542" s="17">
        <f>Table1[[#This Row],[TOTALE]]*22%</f>
        <v>0</v>
      </c>
      <c r="K2542" s="2"/>
      <c r="L2542" s="2"/>
      <c r="M2542" s="2"/>
      <c r="N2542" s="2"/>
    </row>
    <row r="2543" spans="1:14" ht="14.25" customHeight="1">
      <c r="A2543" s="13" t="s">
        <v>1202</v>
      </c>
      <c r="B2543" s="14" t="s">
        <v>8</v>
      </c>
      <c r="C2543" s="14" t="s">
        <v>1400</v>
      </c>
      <c r="D2543" s="14"/>
      <c r="E2543" s="15">
        <v>10</v>
      </c>
      <c r="F2543" s="16">
        <v>30</v>
      </c>
      <c r="G2543" s="16">
        <f>Table1[[#This Row],[QUANTITA'']]*Table1[[#This Row],[PREZZO UNITARIO]]</f>
        <v>300</v>
      </c>
      <c r="H2543" s="17">
        <f>Table1[[#This Row],[TOTALE]]*22%</f>
        <v>66</v>
      </c>
      <c r="K2543" s="2"/>
      <c r="L2543" s="2"/>
      <c r="M2543" s="2"/>
      <c r="N2543" s="2"/>
    </row>
    <row r="2544" spans="1:14" ht="14.25" customHeight="1">
      <c r="A2544" s="13" t="s">
        <v>1203</v>
      </c>
      <c r="B2544" s="14" t="s">
        <v>8</v>
      </c>
      <c r="C2544" s="14" t="s">
        <v>1398</v>
      </c>
      <c r="D2544" s="14" t="s">
        <v>10</v>
      </c>
      <c r="E2544" s="15">
        <v>0</v>
      </c>
      <c r="F2544" s="16">
        <v>29</v>
      </c>
      <c r="G2544" s="16">
        <f>Table1[[#This Row],[QUANTITA'']]*Table1[[#This Row],[PREZZO UNITARIO]]</f>
        <v>0</v>
      </c>
      <c r="H2544" s="17">
        <f>Table1[[#This Row],[TOTALE]]*22%</f>
        <v>0</v>
      </c>
      <c r="K2544" s="2"/>
      <c r="L2544" s="2"/>
      <c r="M2544" s="2"/>
      <c r="N2544" s="2"/>
    </row>
    <row r="2545" spans="1:14" ht="14.25" customHeight="1">
      <c r="A2545" s="13" t="s">
        <v>1203</v>
      </c>
      <c r="B2545" s="14" t="s">
        <v>8</v>
      </c>
      <c r="C2545" s="14" t="s">
        <v>1398</v>
      </c>
      <c r="D2545" s="14"/>
      <c r="E2545" s="15">
        <v>10</v>
      </c>
      <c r="F2545" s="16">
        <v>21</v>
      </c>
      <c r="G2545" s="16">
        <f>Table1[[#This Row],[QUANTITA'']]*Table1[[#This Row],[PREZZO UNITARIO]]</f>
        <v>210</v>
      </c>
      <c r="H2545" s="17">
        <f>Table1[[#This Row],[TOTALE]]*22%</f>
        <v>46.2</v>
      </c>
      <c r="K2545" s="2"/>
      <c r="L2545" s="2"/>
      <c r="M2545" s="2"/>
      <c r="N2545" s="2"/>
    </row>
    <row r="2546" spans="1:14" ht="14.25" customHeight="1">
      <c r="A2546" s="13" t="s">
        <v>1203</v>
      </c>
      <c r="B2546" s="14" t="s">
        <v>8</v>
      </c>
      <c r="C2546" s="14" t="s">
        <v>1398</v>
      </c>
      <c r="D2546" s="14"/>
      <c r="E2546" s="15">
        <v>20</v>
      </c>
      <c r="F2546" s="16">
        <v>14</v>
      </c>
      <c r="G2546" s="16">
        <f>Table1[[#This Row],[QUANTITA'']]*Table1[[#This Row],[PREZZO UNITARIO]]</f>
        <v>280</v>
      </c>
      <c r="H2546" s="17">
        <f>Table1[[#This Row],[TOTALE]]*22%</f>
        <v>61.6</v>
      </c>
      <c r="K2546" s="2"/>
      <c r="L2546" s="2"/>
      <c r="M2546" s="2"/>
      <c r="N2546" s="2"/>
    </row>
    <row r="2547" spans="1:14" ht="14.25" customHeight="1">
      <c r="A2547" s="13" t="s">
        <v>1203</v>
      </c>
      <c r="B2547" s="14" t="s">
        <v>8</v>
      </c>
      <c r="C2547" s="14" t="s">
        <v>1398</v>
      </c>
      <c r="D2547" s="14"/>
      <c r="E2547" s="15">
        <v>30</v>
      </c>
      <c r="F2547" s="16">
        <v>20</v>
      </c>
      <c r="G2547" s="16">
        <f>Table1[[#This Row],[QUANTITA'']]*Table1[[#This Row],[PREZZO UNITARIO]]</f>
        <v>600</v>
      </c>
      <c r="H2547" s="17">
        <f>Table1[[#This Row],[TOTALE]]*22%</f>
        <v>132</v>
      </c>
      <c r="K2547" s="2"/>
      <c r="L2547" s="2"/>
      <c r="M2547" s="2"/>
      <c r="N2547" s="2"/>
    </row>
    <row r="2548" spans="1:14" ht="14.25" customHeight="1">
      <c r="A2548" s="13" t="s">
        <v>1204</v>
      </c>
      <c r="B2548" s="14" t="s">
        <v>8</v>
      </c>
      <c r="C2548" s="14" t="s">
        <v>1391</v>
      </c>
      <c r="D2548" s="14"/>
      <c r="E2548" s="15">
        <v>10</v>
      </c>
      <c r="F2548" s="16">
        <v>12</v>
      </c>
      <c r="G2548" s="16">
        <f>Table1[[#This Row],[QUANTITA'']]*Table1[[#This Row],[PREZZO UNITARIO]]</f>
        <v>120</v>
      </c>
      <c r="H2548" s="17">
        <f>Table1[[#This Row],[TOTALE]]*22%</f>
        <v>26.4</v>
      </c>
      <c r="K2548" s="2"/>
      <c r="L2548" s="2"/>
      <c r="M2548" s="2"/>
      <c r="N2548" s="2"/>
    </row>
    <row r="2549" spans="1:14" ht="14.25" customHeight="1">
      <c r="A2549" s="13" t="s">
        <v>1205</v>
      </c>
      <c r="B2549" s="14" t="s">
        <v>8</v>
      </c>
      <c r="C2549" s="14" t="s">
        <v>1391</v>
      </c>
      <c r="D2549" s="14" t="s">
        <v>10</v>
      </c>
      <c r="E2549" s="15">
        <v>0</v>
      </c>
      <c r="F2549" s="16">
        <v>25</v>
      </c>
      <c r="G2549" s="16">
        <f>Table1[[#This Row],[QUANTITA'']]*Table1[[#This Row],[PREZZO UNITARIO]]</f>
        <v>0</v>
      </c>
      <c r="H2549" s="17">
        <f>Table1[[#This Row],[TOTALE]]*22%</f>
        <v>0</v>
      </c>
      <c r="K2549" s="2"/>
      <c r="L2549" s="2"/>
      <c r="M2549" s="2"/>
      <c r="N2549" s="2"/>
    </row>
    <row r="2550" spans="1:14" ht="14.25" customHeight="1">
      <c r="A2550" s="13" t="s">
        <v>1210</v>
      </c>
      <c r="B2550" s="14" t="s">
        <v>8</v>
      </c>
      <c r="C2550" s="14" t="s">
        <v>1391</v>
      </c>
      <c r="D2550" s="14" t="s">
        <v>10</v>
      </c>
      <c r="E2550" s="15">
        <v>0</v>
      </c>
      <c r="F2550" s="16">
        <v>32</v>
      </c>
      <c r="G2550" s="16">
        <f>Table1[[#This Row],[QUANTITA'']]*Table1[[#This Row],[PREZZO UNITARIO]]</f>
        <v>0</v>
      </c>
      <c r="H2550" s="17">
        <f>Table1[[#This Row],[TOTALE]]*22%</f>
        <v>0</v>
      </c>
      <c r="K2550" s="2"/>
      <c r="L2550" s="2"/>
      <c r="M2550" s="2"/>
      <c r="N2550" s="2"/>
    </row>
    <row r="2551" spans="1:14" ht="14.25" customHeight="1">
      <c r="A2551" s="13" t="s">
        <v>1210</v>
      </c>
      <c r="B2551" s="14" t="s">
        <v>8</v>
      </c>
      <c r="C2551" s="14" t="s">
        <v>1391</v>
      </c>
      <c r="D2551" s="14"/>
      <c r="E2551" s="15">
        <v>10</v>
      </c>
      <c r="F2551" s="16">
        <v>12</v>
      </c>
      <c r="G2551" s="16">
        <f>Table1[[#This Row],[QUANTITA'']]*Table1[[#This Row],[PREZZO UNITARIO]]</f>
        <v>120</v>
      </c>
      <c r="H2551" s="17">
        <f>Table1[[#This Row],[TOTALE]]*22%</f>
        <v>26.4</v>
      </c>
      <c r="K2551" s="2"/>
      <c r="L2551" s="2"/>
      <c r="M2551" s="2"/>
      <c r="N2551" s="2"/>
    </row>
    <row r="2552" spans="1:14" ht="14.25" customHeight="1">
      <c r="A2552" s="13" t="s">
        <v>1211</v>
      </c>
      <c r="B2552" s="14" t="s">
        <v>8</v>
      </c>
      <c r="C2552" s="14" t="s">
        <v>1393</v>
      </c>
      <c r="D2552" s="14" t="s">
        <v>10</v>
      </c>
      <c r="E2552" s="15">
        <v>0</v>
      </c>
      <c r="F2552" s="16">
        <v>27</v>
      </c>
      <c r="G2552" s="16">
        <f>Table1[[#This Row],[QUANTITA'']]*Table1[[#This Row],[PREZZO UNITARIO]]</f>
        <v>0</v>
      </c>
      <c r="H2552" s="17">
        <f>Table1[[#This Row],[TOTALE]]*22%</f>
        <v>0</v>
      </c>
      <c r="K2552" s="2"/>
      <c r="L2552" s="2"/>
      <c r="M2552" s="2"/>
      <c r="N2552" s="2"/>
    </row>
    <row r="2553" spans="1:14" ht="14.25" customHeight="1">
      <c r="A2553" s="13" t="s">
        <v>1211</v>
      </c>
      <c r="B2553" s="14" t="s">
        <v>8</v>
      </c>
      <c r="C2553" s="14" t="s">
        <v>1393</v>
      </c>
      <c r="D2553" s="14"/>
      <c r="E2553" s="15">
        <v>10</v>
      </c>
      <c r="F2553" s="16">
        <v>27</v>
      </c>
      <c r="G2553" s="16">
        <f>Table1[[#This Row],[QUANTITA'']]*Table1[[#This Row],[PREZZO UNITARIO]]</f>
        <v>270</v>
      </c>
      <c r="H2553" s="17">
        <f>Table1[[#This Row],[TOTALE]]*22%</f>
        <v>59.4</v>
      </c>
      <c r="K2553" s="2"/>
      <c r="L2553" s="2"/>
      <c r="M2553" s="2"/>
      <c r="N2553" s="2"/>
    </row>
    <row r="2554" spans="1:14" ht="14.25" customHeight="1">
      <c r="A2554" s="13" t="s">
        <v>1211</v>
      </c>
      <c r="B2554" s="14" t="s">
        <v>8</v>
      </c>
      <c r="C2554" s="14" t="s">
        <v>1393</v>
      </c>
      <c r="D2554" s="14"/>
      <c r="E2554" s="15">
        <v>30</v>
      </c>
      <c r="F2554" s="16">
        <v>19</v>
      </c>
      <c r="G2554" s="16">
        <f>Table1[[#This Row],[QUANTITA'']]*Table1[[#This Row],[PREZZO UNITARIO]]</f>
        <v>570</v>
      </c>
      <c r="H2554" s="17">
        <f>Table1[[#This Row],[TOTALE]]*22%</f>
        <v>125.4</v>
      </c>
      <c r="K2554" s="2"/>
      <c r="L2554" s="2"/>
      <c r="M2554" s="2"/>
      <c r="N2554" s="2"/>
    </row>
    <row r="2555" spans="1:14" ht="14.25" customHeight="1">
      <c r="A2555" s="13" t="s">
        <v>1212</v>
      </c>
      <c r="B2555" s="14" t="s">
        <v>8</v>
      </c>
      <c r="C2555" s="14" t="s">
        <v>1398</v>
      </c>
      <c r="D2555" s="14" t="s">
        <v>10</v>
      </c>
      <c r="E2555" s="15">
        <v>0</v>
      </c>
      <c r="F2555" s="16">
        <v>27</v>
      </c>
      <c r="G2555" s="16">
        <f>Table1[[#This Row],[QUANTITA'']]*Table1[[#This Row],[PREZZO UNITARIO]]</f>
        <v>0</v>
      </c>
      <c r="H2555" s="17">
        <f>Table1[[#This Row],[TOTALE]]*22%</f>
        <v>0</v>
      </c>
      <c r="K2555" s="2"/>
      <c r="L2555" s="2"/>
      <c r="M2555" s="2"/>
      <c r="N2555" s="2"/>
    </row>
    <row r="2556" spans="1:14" ht="14.25" customHeight="1">
      <c r="A2556" s="13" t="s">
        <v>1212</v>
      </c>
      <c r="B2556" s="14" t="s">
        <v>8</v>
      </c>
      <c r="C2556" s="14" t="s">
        <v>1398</v>
      </c>
      <c r="D2556" s="14"/>
      <c r="E2556" s="15">
        <v>10</v>
      </c>
      <c r="F2556" s="16">
        <v>15</v>
      </c>
      <c r="G2556" s="16">
        <f>Table1[[#This Row],[QUANTITA'']]*Table1[[#This Row],[PREZZO UNITARIO]]</f>
        <v>150</v>
      </c>
      <c r="H2556" s="17">
        <f>Table1[[#This Row],[TOTALE]]*22%</f>
        <v>33</v>
      </c>
      <c r="K2556" s="2"/>
      <c r="L2556" s="2"/>
      <c r="M2556" s="2"/>
      <c r="N2556" s="2"/>
    </row>
    <row r="2557" spans="1:14" ht="14.25" customHeight="1">
      <c r="A2557" s="13" t="s">
        <v>1212</v>
      </c>
      <c r="B2557" s="14" t="s">
        <v>8</v>
      </c>
      <c r="C2557" s="14" t="s">
        <v>1398</v>
      </c>
      <c r="D2557" s="14"/>
      <c r="E2557" s="15">
        <v>30</v>
      </c>
      <c r="F2557" s="16">
        <v>28</v>
      </c>
      <c r="G2557" s="16">
        <f>Table1[[#This Row],[QUANTITA'']]*Table1[[#This Row],[PREZZO UNITARIO]]</f>
        <v>840</v>
      </c>
      <c r="H2557" s="17">
        <f>Table1[[#This Row],[TOTALE]]*22%</f>
        <v>184.8</v>
      </c>
      <c r="K2557" s="2"/>
      <c r="L2557" s="2"/>
      <c r="M2557" s="2"/>
      <c r="N2557" s="2"/>
    </row>
    <row r="2558" spans="1:14" ht="14.25" customHeight="1">
      <c r="A2558" s="13" t="s">
        <v>1213</v>
      </c>
      <c r="B2558" s="14" t="s">
        <v>8</v>
      </c>
      <c r="C2558" s="14" t="s">
        <v>1398</v>
      </c>
      <c r="D2558" s="14" t="s">
        <v>10</v>
      </c>
      <c r="E2558" s="15">
        <v>0</v>
      </c>
      <c r="F2558" s="16">
        <v>27</v>
      </c>
      <c r="G2558" s="16">
        <f>Table1[[#This Row],[QUANTITA'']]*Table1[[#This Row],[PREZZO UNITARIO]]</f>
        <v>0</v>
      </c>
      <c r="H2558" s="17">
        <f>Table1[[#This Row],[TOTALE]]*22%</f>
        <v>0</v>
      </c>
      <c r="K2558" s="2"/>
      <c r="L2558" s="2"/>
      <c r="M2558" s="2"/>
      <c r="N2558" s="2"/>
    </row>
    <row r="2559" spans="1:14" ht="14.25" customHeight="1">
      <c r="A2559" s="13" t="s">
        <v>1213</v>
      </c>
      <c r="B2559" s="14" t="s">
        <v>8</v>
      </c>
      <c r="C2559" s="14" t="s">
        <v>1398</v>
      </c>
      <c r="D2559" s="14"/>
      <c r="E2559" s="15">
        <v>10</v>
      </c>
      <c r="F2559" s="16">
        <v>30</v>
      </c>
      <c r="G2559" s="16">
        <f>Table1[[#This Row],[QUANTITA'']]*Table1[[#This Row],[PREZZO UNITARIO]]</f>
        <v>300</v>
      </c>
      <c r="H2559" s="17">
        <f>Table1[[#This Row],[TOTALE]]*22%</f>
        <v>66</v>
      </c>
      <c r="K2559" s="2"/>
      <c r="L2559" s="2"/>
      <c r="M2559" s="2"/>
      <c r="N2559" s="2"/>
    </row>
    <row r="2560" spans="1:14" ht="14.25" customHeight="1">
      <c r="A2560" s="13" t="s">
        <v>1214</v>
      </c>
      <c r="B2560" s="14" t="s">
        <v>8</v>
      </c>
      <c r="C2560" s="14" t="s">
        <v>70</v>
      </c>
      <c r="D2560" s="14" t="s">
        <v>10</v>
      </c>
      <c r="E2560" s="15">
        <v>0</v>
      </c>
      <c r="F2560" s="16">
        <v>28</v>
      </c>
      <c r="G2560" s="16">
        <f>Table1[[#This Row],[QUANTITA'']]*Table1[[#This Row],[PREZZO UNITARIO]]</f>
        <v>0</v>
      </c>
      <c r="H2560" s="17">
        <f>Table1[[#This Row],[TOTALE]]*22%</f>
        <v>0</v>
      </c>
      <c r="K2560" s="2"/>
      <c r="L2560" s="2"/>
      <c r="M2560" s="2"/>
      <c r="N2560" s="2"/>
    </row>
    <row r="2561" spans="1:14" ht="14.25" customHeight="1">
      <c r="A2561" s="13" t="s">
        <v>1215</v>
      </c>
      <c r="B2561" s="14" t="s">
        <v>8</v>
      </c>
      <c r="C2561" s="14" t="s">
        <v>1399</v>
      </c>
      <c r="D2561" s="14"/>
      <c r="E2561" s="15">
        <v>30</v>
      </c>
      <c r="F2561" s="16">
        <v>20</v>
      </c>
      <c r="G2561" s="16">
        <f>Table1[[#This Row],[QUANTITA'']]*Table1[[#This Row],[PREZZO UNITARIO]]</f>
        <v>600</v>
      </c>
      <c r="H2561" s="17">
        <f>Table1[[#This Row],[TOTALE]]*22%</f>
        <v>132</v>
      </c>
      <c r="K2561" s="2"/>
      <c r="L2561" s="2"/>
      <c r="M2561" s="2"/>
      <c r="N2561" s="2"/>
    </row>
    <row r="2562" spans="1:14" ht="14.25" customHeight="1">
      <c r="A2562" s="13" t="s">
        <v>1216</v>
      </c>
      <c r="B2562" s="14" t="s">
        <v>8</v>
      </c>
      <c r="C2562" s="14" t="s">
        <v>1398</v>
      </c>
      <c r="D2562" s="14" t="s">
        <v>10</v>
      </c>
      <c r="E2562" s="15">
        <v>0</v>
      </c>
      <c r="F2562" s="16">
        <v>18</v>
      </c>
      <c r="G2562" s="16">
        <f>Table1[[#This Row],[QUANTITA'']]*Table1[[#This Row],[PREZZO UNITARIO]]</f>
        <v>0</v>
      </c>
      <c r="H2562" s="17">
        <f>Table1[[#This Row],[TOTALE]]*22%</f>
        <v>0</v>
      </c>
      <c r="K2562" s="2"/>
      <c r="L2562" s="2"/>
      <c r="M2562" s="2"/>
      <c r="N2562" s="2"/>
    </row>
    <row r="2563" spans="1:14" ht="14.25" customHeight="1">
      <c r="A2563" s="13" t="s">
        <v>1216</v>
      </c>
      <c r="B2563" s="14" t="s">
        <v>8</v>
      </c>
      <c r="C2563" s="14" t="s">
        <v>1398</v>
      </c>
      <c r="D2563" s="14"/>
      <c r="E2563" s="15">
        <v>10</v>
      </c>
      <c r="F2563" s="16">
        <v>34</v>
      </c>
      <c r="G2563" s="16">
        <f>Table1[[#This Row],[QUANTITA'']]*Table1[[#This Row],[PREZZO UNITARIO]]</f>
        <v>340</v>
      </c>
      <c r="H2563" s="17">
        <f>Table1[[#This Row],[TOTALE]]*22%</f>
        <v>74.8</v>
      </c>
      <c r="K2563" s="2"/>
      <c r="L2563" s="2"/>
      <c r="M2563" s="2"/>
      <c r="N2563" s="2"/>
    </row>
    <row r="2564" spans="1:14" ht="14.25" customHeight="1">
      <c r="A2564" s="13" t="s">
        <v>1217</v>
      </c>
      <c r="B2564" s="14" t="s">
        <v>8</v>
      </c>
      <c r="C2564" s="14" t="s">
        <v>1398</v>
      </c>
      <c r="D2564" s="14"/>
      <c r="E2564" s="15">
        <v>30</v>
      </c>
      <c r="F2564" s="16">
        <v>39</v>
      </c>
      <c r="G2564" s="16">
        <f>Table1[[#This Row],[QUANTITA'']]*Table1[[#This Row],[PREZZO UNITARIO]]</f>
        <v>1170</v>
      </c>
      <c r="H2564" s="17">
        <f>Table1[[#This Row],[TOTALE]]*22%</f>
        <v>257.39999999999998</v>
      </c>
      <c r="K2564" s="2"/>
      <c r="L2564" s="2"/>
      <c r="M2564" s="2"/>
      <c r="N2564" s="2"/>
    </row>
    <row r="2565" spans="1:14" ht="14.25" customHeight="1">
      <c r="A2565" s="13" t="s">
        <v>1217</v>
      </c>
      <c r="B2565" s="14" t="s">
        <v>8</v>
      </c>
      <c r="C2565" s="14" t="s">
        <v>1398</v>
      </c>
      <c r="D2565" s="14"/>
      <c r="E2565" s="15">
        <v>10</v>
      </c>
      <c r="F2565" s="16">
        <v>13</v>
      </c>
      <c r="G2565" s="16">
        <f>Table1[[#This Row],[QUANTITA'']]*Table1[[#This Row],[PREZZO UNITARIO]]</f>
        <v>130</v>
      </c>
      <c r="H2565" s="17">
        <f>Table1[[#This Row],[TOTALE]]*22%</f>
        <v>28.6</v>
      </c>
      <c r="K2565" s="2"/>
      <c r="L2565" s="2"/>
      <c r="M2565" s="2"/>
      <c r="N2565" s="2"/>
    </row>
    <row r="2566" spans="1:14" ht="14.25" customHeight="1">
      <c r="A2566" s="13" t="s">
        <v>1217</v>
      </c>
      <c r="B2566" s="14" t="s">
        <v>8</v>
      </c>
      <c r="C2566" s="14" t="s">
        <v>1398</v>
      </c>
      <c r="D2566" s="14" t="s">
        <v>10</v>
      </c>
      <c r="E2566" s="15">
        <v>0</v>
      </c>
      <c r="F2566" s="16">
        <v>36</v>
      </c>
      <c r="G2566" s="16">
        <f>Table1[[#This Row],[QUANTITA'']]*Table1[[#This Row],[PREZZO UNITARIO]]</f>
        <v>0</v>
      </c>
      <c r="H2566" s="17">
        <f>Table1[[#This Row],[TOTALE]]*22%</f>
        <v>0</v>
      </c>
      <c r="K2566" s="2"/>
      <c r="L2566" s="2"/>
      <c r="M2566" s="2"/>
      <c r="N2566" s="2"/>
    </row>
    <row r="2567" spans="1:14" ht="14.25" customHeight="1">
      <c r="A2567" s="13" t="s">
        <v>1218</v>
      </c>
      <c r="B2567" s="14" t="s">
        <v>8</v>
      </c>
      <c r="C2567" s="14" t="s">
        <v>1391</v>
      </c>
      <c r="D2567" s="14"/>
      <c r="E2567" s="15">
        <v>10</v>
      </c>
      <c r="F2567" s="16">
        <v>19</v>
      </c>
      <c r="G2567" s="16">
        <f>Table1[[#This Row],[QUANTITA'']]*Table1[[#This Row],[PREZZO UNITARIO]]</f>
        <v>190</v>
      </c>
      <c r="H2567" s="17">
        <f>Table1[[#This Row],[TOTALE]]*22%</f>
        <v>41.8</v>
      </c>
      <c r="K2567" s="2"/>
      <c r="L2567" s="2"/>
      <c r="M2567" s="2"/>
      <c r="N2567" s="2"/>
    </row>
    <row r="2568" spans="1:14" ht="14.25" customHeight="1">
      <c r="A2568" s="13" t="s">
        <v>1218</v>
      </c>
      <c r="B2568" s="14" t="s">
        <v>8</v>
      </c>
      <c r="C2568" s="14" t="s">
        <v>1391</v>
      </c>
      <c r="D2568" s="14" t="s">
        <v>10</v>
      </c>
      <c r="E2568" s="15">
        <v>0</v>
      </c>
      <c r="F2568" s="16">
        <v>24</v>
      </c>
      <c r="G2568" s="16">
        <f>Table1[[#This Row],[QUANTITA'']]*Table1[[#This Row],[PREZZO UNITARIO]]</f>
        <v>0</v>
      </c>
      <c r="H2568" s="17">
        <f>Table1[[#This Row],[TOTALE]]*22%</f>
        <v>0</v>
      </c>
      <c r="K2568" s="2"/>
      <c r="L2568" s="2"/>
      <c r="M2568" s="2"/>
      <c r="N2568" s="2"/>
    </row>
    <row r="2569" spans="1:14" ht="14.25" customHeight="1">
      <c r="A2569" s="13" t="s">
        <v>1220</v>
      </c>
      <c r="B2569" s="14" t="s">
        <v>8</v>
      </c>
      <c r="C2569" s="14" t="s">
        <v>1400</v>
      </c>
      <c r="D2569" s="14" t="s">
        <v>10</v>
      </c>
      <c r="E2569" s="15">
        <v>0</v>
      </c>
      <c r="F2569" s="16">
        <v>23</v>
      </c>
      <c r="G2569" s="16">
        <f>Table1[[#This Row],[QUANTITA'']]*Table1[[#This Row],[PREZZO UNITARIO]]</f>
        <v>0</v>
      </c>
      <c r="H2569" s="17">
        <f>Table1[[#This Row],[TOTALE]]*22%</f>
        <v>0</v>
      </c>
      <c r="K2569" s="2"/>
      <c r="L2569" s="2"/>
      <c r="M2569" s="2"/>
      <c r="N2569" s="2"/>
    </row>
    <row r="2570" spans="1:14" ht="14.25" customHeight="1">
      <c r="A2570" s="13" t="s">
        <v>1222</v>
      </c>
      <c r="B2570" s="14" t="s">
        <v>8</v>
      </c>
      <c r="C2570" s="14" t="s">
        <v>1393</v>
      </c>
      <c r="D2570" s="14" t="s">
        <v>10</v>
      </c>
      <c r="E2570" s="15">
        <v>0</v>
      </c>
      <c r="F2570" s="16">
        <v>35</v>
      </c>
      <c r="G2570" s="16">
        <f>Table1[[#This Row],[QUANTITA'']]*Table1[[#This Row],[PREZZO UNITARIO]]</f>
        <v>0</v>
      </c>
      <c r="H2570" s="17">
        <f>Table1[[#This Row],[TOTALE]]*22%</f>
        <v>0</v>
      </c>
      <c r="K2570" s="2"/>
      <c r="L2570" s="2"/>
      <c r="M2570" s="2"/>
      <c r="N2570" s="2"/>
    </row>
    <row r="2571" spans="1:14" ht="14.25" customHeight="1">
      <c r="A2571" s="13" t="s">
        <v>1224</v>
      </c>
      <c r="B2571" s="14" t="s">
        <v>8</v>
      </c>
      <c r="C2571" s="14" t="s">
        <v>1402</v>
      </c>
      <c r="D2571" s="14"/>
      <c r="E2571" s="15">
        <v>10</v>
      </c>
      <c r="F2571" s="16">
        <v>40</v>
      </c>
      <c r="G2571" s="16">
        <f>Table1[[#This Row],[QUANTITA'']]*Table1[[#This Row],[PREZZO UNITARIO]]</f>
        <v>400</v>
      </c>
      <c r="H2571" s="17">
        <f>Table1[[#This Row],[TOTALE]]*22%</f>
        <v>88</v>
      </c>
      <c r="K2571" s="2"/>
      <c r="L2571" s="2"/>
      <c r="M2571" s="2"/>
      <c r="N2571" s="2"/>
    </row>
    <row r="2572" spans="1:14" ht="14.25" customHeight="1">
      <c r="A2572" s="13" t="s">
        <v>1224</v>
      </c>
      <c r="B2572" s="14" t="s">
        <v>8</v>
      </c>
      <c r="C2572" s="14" t="s">
        <v>1402</v>
      </c>
      <c r="D2572" s="14" t="s">
        <v>10</v>
      </c>
      <c r="E2572" s="15">
        <v>0</v>
      </c>
      <c r="F2572" s="16">
        <v>37</v>
      </c>
      <c r="G2572" s="16">
        <f>Table1[[#This Row],[QUANTITA'']]*Table1[[#This Row],[PREZZO UNITARIO]]</f>
        <v>0</v>
      </c>
      <c r="H2572" s="17">
        <f>Table1[[#This Row],[TOTALE]]*22%</f>
        <v>0</v>
      </c>
      <c r="K2572" s="2"/>
      <c r="L2572" s="2"/>
      <c r="M2572" s="2"/>
      <c r="N2572" s="2"/>
    </row>
    <row r="2573" spans="1:14" ht="14.25" customHeight="1">
      <c r="A2573" s="13" t="s">
        <v>1224</v>
      </c>
      <c r="B2573" s="14" t="s">
        <v>8</v>
      </c>
      <c r="C2573" s="14" t="s">
        <v>1402</v>
      </c>
      <c r="D2573" s="14"/>
      <c r="E2573" s="15">
        <v>30</v>
      </c>
      <c r="F2573" s="16">
        <v>39</v>
      </c>
      <c r="G2573" s="16">
        <f>Table1[[#This Row],[QUANTITA'']]*Table1[[#This Row],[PREZZO UNITARIO]]</f>
        <v>1170</v>
      </c>
      <c r="H2573" s="17">
        <f>Table1[[#This Row],[TOTALE]]*22%</f>
        <v>257.39999999999998</v>
      </c>
      <c r="K2573" s="2"/>
      <c r="L2573" s="2"/>
      <c r="M2573" s="2"/>
      <c r="N2573" s="2"/>
    </row>
    <row r="2574" spans="1:14" ht="14.25" customHeight="1">
      <c r="A2574" s="13" t="s">
        <v>1225</v>
      </c>
      <c r="B2574" s="14" t="s">
        <v>8</v>
      </c>
      <c r="C2574" s="14" t="s">
        <v>1393</v>
      </c>
      <c r="D2574" s="14"/>
      <c r="E2574" s="15">
        <v>30</v>
      </c>
      <c r="F2574" s="16">
        <v>34</v>
      </c>
      <c r="G2574" s="16">
        <f>Table1[[#This Row],[QUANTITA'']]*Table1[[#This Row],[PREZZO UNITARIO]]</f>
        <v>1020</v>
      </c>
      <c r="H2574" s="17">
        <f>Table1[[#This Row],[TOTALE]]*22%</f>
        <v>224.4</v>
      </c>
      <c r="K2574" s="2"/>
      <c r="L2574" s="2"/>
      <c r="M2574" s="2"/>
      <c r="N2574" s="2"/>
    </row>
    <row r="2575" spans="1:14" ht="14.25" customHeight="1">
      <c r="A2575" s="13" t="s">
        <v>1225</v>
      </c>
      <c r="B2575" s="14" t="s">
        <v>8</v>
      </c>
      <c r="C2575" s="14" t="s">
        <v>1393</v>
      </c>
      <c r="D2575" s="14"/>
      <c r="E2575" s="15">
        <v>10</v>
      </c>
      <c r="F2575" s="16">
        <v>13</v>
      </c>
      <c r="G2575" s="16">
        <f>Table1[[#This Row],[QUANTITA'']]*Table1[[#This Row],[PREZZO UNITARIO]]</f>
        <v>130</v>
      </c>
      <c r="H2575" s="17">
        <f>Table1[[#This Row],[TOTALE]]*22%</f>
        <v>28.6</v>
      </c>
      <c r="K2575" s="2"/>
      <c r="L2575" s="2"/>
      <c r="M2575" s="2"/>
      <c r="N2575" s="2"/>
    </row>
    <row r="2576" spans="1:14" ht="14.25" customHeight="1">
      <c r="A2576" s="13" t="s">
        <v>1225</v>
      </c>
      <c r="B2576" s="14" t="s">
        <v>8</v>
      </c>
      <c r="C2576" s="14" t="s">
        <v>1393</v>
      </c>
      <c r="D2576" s="14" t="s">
        <v>10</v>
      </c>
      <c r="E2576" s="15">
        <v>0</v>
      </c>
      <c r="F2576" s="16">
        <v>38</v>
      </c>
      <c r="G2576" s="16">
        <f>Table1[[#This Row],[QUANTITA'']]*Table1[[#This Row],[PREZZO UNITARIO]]</f>
        <v>0</v>
      </c>
      <c r="H2576" s="17">
        <f>Table1[[#This Row],[TOTALE]]*22%</f>
        <v>0</v>
      </c>
      <c r="K2576" s="2"/>
      <c r="L2576" s="2"/>
      <c r="M2576" s="2"/>
      <c r="N2576" s="2"/>
    </row>
    <row r="2577" spans="1:14" ht="14.25" customHeight="1">
      <c r="A2577" s="13" t="s">
        <v>1227</v>
      </c>
      <c r="B2577" s="14" t="s">
        <v>8</v>
      </c>
      <c r="C2577" s="14" t="s">
        <v>1398</v>
      </c>
      <c r="D2577" s="14" t="s">
        <v>10</v>
      </c>
      <c r="E2577" s="15">
        <v>0</v>
      </c>
      <c r="F2577" s="16">
        <v>26</v>
      </c>
      <c r="G2577" s="16">
        <f>Table1[[#This Row],[QUANTITA'']]*Table1[[#This Row],[PREZZO UNITARIO]]</f>
        <v>0</v>
      </c>
      <c r="H2577" s="17">
        <f>Table1[[#This Row],[TOTALE]]*22%</f>
        <v>0</v>
      </c>
      <c r="K2577" s="2"/>
      <c r="L2577" s="2"/>
      <c r="M2577" s="2"/>
      <c r="N2577" s="2"/>
    </row>
    <row r="2578" spans="1:14" ht="14.25" customHeight="1">
      <c r="A2578" s="13" t="s">
        <v>1227</v>
      </c>
      <c r="B2578" s="14" t="s">
        <v>8</v>
      </c>
      <c r="C2578" s="14" t="s">
        <v>1398</v>
      </c>
      <c r="D2578" s="14"/>
      <c r="E2578" s="15">
        <v>10</v>
      </c>
      <c r="F2578" s="16">
        <v>24</v>
      </c>
      <c r="G2578" s="16">
        <f>Table1[[#This Row],[QUANTITA'']]*Table1[[#This Row],[PREZZO UNITARIO]]</f>
        <v>240</v>
      </c>
      <c r="H2578" s="17">
        <f>Table1[[#This Row],[TOTALE]]*22%</f>
        <v>52.8</v>
      </c>
      <c r="K2578" s="2"/>
      <c r="L2578" s="2"/>
      <c r="M2578" s="2"/>
      <c r="N2578" s="2"/>
    </row>
    <row r="2579" spans="1:14" ht="14.25" customHeight="1">
      <c r="A2579" s="13" t="s">
        <v>1228</v>
      </c>
      <c r="B2579" s="14" t="s">
        <v>8</v>
      </c>
      <c r="C2579" s="14" t="s">
        <v>1402</v>
      </c>
      <c r="D2579" s="14"/>
      <c r="E2579" s="15">
        <v>10</v>
      </c>
      <c r="F2579" s="16">
        <v>24</v>
      </c>
      <c r="G2579" s="16">
        <f>Table1[[#This Row],[QUANTITA'']]*Table1[[#This Row],[PREZZO UNITARIO]]</f>
        <v>240</v>
      </c>
      <c r="H2579" s="17">
        <f>Table1[[#This Row],[TOTALE]]*22%</f>
        <v>52.8</v>
      </c>
      <c r="K2579" s="2"/>
      <c r="L2579" s="2"/>
      <c r="M2579" s="2"/>
      <c r="N2579" s="2"/>
    </row>
    <row r="2580" spans="1:14" ht="14.25" customHeight="1">
      <c r="A2580" s="13" t="s">
        <v>1228</v>
      </c>
      <c r="B2580" s="14" t="s">
        <v>8</v>
      </c>
      <c r="C2580" s="14" t="s">
        <v>1402</v>
      </c>
      <c r="D2580" s="14" t="s">
        <v>10</v>
      </c>
      <c r="E2580" s="15">
        <v>0</v>
      </c>
      <c r="F2580" s="16">
        <v>10</v>
      </c>
      <c r="G2580" s="16">
        <f>Table1[[#This Row],[QUANTITA'']]*Table1[[#This Row],[PREZZO UNITARIO]]</f>
        <v>0</v>
      </c>
      <c r="H2580" s="17">
        <f>Table1[[#This Row],[TOTALE]]*22%</f>
        <v>0</v>
      </c>
      <c r="K2580" s="2"/>
      <c r="L2580" s="2"/>
      <c r="M2580" s="2"/>
      <c r="N2580" s="2"/>
    </row>
    <row r="2581" spans="1:14" ht="14.25" customHeight="1">
      <c r="A2581" s="13" t="s">
        <v>1228</v>
      </c>
      <c r="B2581" s="14" t="s">
        <v>8</v>
      </c>
      <c r="C2581" s="14" t="s">
        <v>1402</v>
      </c>
      <c r="D2581" s="14"/>
      <c r="E2581" s="15">
        <v>30</v>
      </c>
      <c r="F2581" s="16">
        <v>39</v>
      </c>
      <c r="G2581" s="16">
        <f>Table1[[#This Row],[QUANTITA'']]*Table1[[#This Row],[PREZZO UNITARIO]]</f>
        <v>1170</v>
      </c>
      <c r="H2581" s="17">
        <f>Table1[[#This Row],[TOTALE]]*22%</f>
        <v>257.39999999999998</v>
      </c>
      <c r="K2581" s="2"/>
      <c r="L2581" s="2"/>
      <c r="M2581" s="2"/>
      <c r="N2581" s="2"/>
    </row>
    <row r="2582" spans="1:14" ht="14.25" customHeight="1">
      <c r="A2582" s="13" t="s">
        <v>1229</v>
      </c>
      <c r="B2582" s="14" t="s">
        <v>8</v>
      </c>
      <c r="C2582" s="14" t="s">
        <v>70</v>
      </c>
      <c r="D2582" s="14" t="s">
        <v>10</v>
      </c>
      <c r="E2582" s="15">
        <v>0</v>
      </c>
      <c r="F2582" s="16">
        <v>39</v>
      </c>
      <c r="G2582" s="16">
        <f>Table1[[#This Row],[QUANTITA'']]*Table1[[#This Row],[PREZZO UNITARIO]]</f>
        <v>0</v>
      </c>
      <c r="H2582" s="17">
        <f>Table1[[#This Row],[TOTALE]]*22%</f>
        <v>0</v>
      </c>
      <c r="K2582" s="2"/>
      <c r="L2582" s="2"/>
      <c r="M2582" s="2"/>
      <c r="N2582" s="2"/>
    </row>
    <row r="2583" spans="1:14" ht="14.25" customHeight="1">
      <c r="A2583" s="13" t="s">
        <v>1230</v>
      </c>
      <c r="B2583" s="14" t="s">
        <v>8</v>
      </c>
      <c r="C2583" s="14" t="s">
        <v>1398</v>
      </c>
      <c r="D2583" s="14" t="s">
        <v>10</v>
      </c>
      <c r="E2583" s="15">
        <v>0</v>
      </c>
      <c r="F2583" s="16">
        <v>13</v>
      </c>
      <c r="G2583" s="16">
        <f>Table1[[#This Row],[QUANTITA'']]*Table1[[#This Row],[PREZZO UNITARIO]]</f>
        <v>0</v>
      </c>
      <c r="H2583" s="17">
        <f>Table1[[#This Row],[TOTALE]]*22%</f>
        <v>0</v>
      </c>
      <c r="K2583" s="2"/>
      <c r="L2583" s="2"/>
      <c r="M2583" s="2"/>
      <c r="N2583" s="2"/>
    </row>
    <row r="2584" spans="1:14" ht="14.25" customHeight="1">
      <c r="A2584" s="13" t="s">
        <v>1231</v>
      </c>
      <c r="B2584" s="14" t="s">
        <v>8</v>
      </c>
      <c r="C2584" s="14" t="s">
        <v>43</v>
      </c>
      <c r="D2584" s="14"/>
      <c r="E2584" s="15">
        <v>10</v>
      </c>
      <c r="F2584" s="16">
        <v>21</v>
      </c>
      <c r="G2584" s="16">
        <f>Table1[[#This Row],[QUANTITA'']]*Table1[[#This Row],[PREZZO UNITARIO]]</f>
        <v>210</v>
      </c>
      <c r="H2584" s="17">
        <f>Table1[[#This Row],[TOTALE]]*22%</f>
        <v>46.2</v>
      </c>
      <c r="K2584" s="2"/>
      <c r="L2584" s="2"/>
      <c r="M2584" s="2"/>
      <c r="N2584" s="2"/>
    </row>
    <row r="2585" spans="1:14" ht="14.25" customHeight="1">
      <c r="A2585" s="13" t="s">
        <v>1231</v>
      </c>
      <c r="B2585" s="14" t="s">
        <v>8</v>
      </c>
      <c r="C2585" s="14" t="s">
        <v>43</v>
      </c>
      <c r="D2585" s="14" t="s">
        <v>10</v>
      </c>
      <c r="E2585" s="15">
        <v>0</v>
      </c>
      <c r="F2585" s="16">
        <v>40</v>
      </c>
      <c r="G2585" s="16">
        <f>Table1[[#This Row],[QUANTITA'']]*Table1[[#This Row],[PREZZO UNITARIO]]</f>
        <v>0</v>
      </c>
      <c r="H2585" s="17">
        <f>Table1[[#This Row],[TOTALE]]*22%</f>
        <v>0</v>
      </c>
      <c r="K2585" s="2"/>
      <c r="L2585" s="2"/>
      <c r="M2585" s="2"/>
      <c r="N2585" s="2"/>
    </row>
    <row r="2586" spans="1:14" ht="14.25" customHeight="1">
      <c r="A2586" s="13" t="s">
        <v>1232</v>
      </c>
      <c r="B2586" s="14" t="s">
        <v>8</v>
      </c>
      <c r="C2586" s="14" t="s">
        <v>1402</v>
      </c>
      <c r="D2586" s="14"/>
      <c r="E2586" s="15">
        <v>10</v>
      </c>
      <c r="F2586" s="16">
        <v>34</v>
      </c>
      <c r="G2586" s="16">
        <f>Table1[[#This Row],[QUANTITA'']]*Table1[[#This Row],[PREZZO UNITARIO]]</f>
        <v>340</v>
      </c>
      <c r="H2586" s="17">
        <f>Table1[[#This Row],[TOTALE]]*22%</f>
        <v>74.8</v>
      </c>
      <c r="K2586" s="2"/>
      <c r="L2586" s="2"/>
      <c r="M2586" s="2"/>
      <c r="N2586" s="2"/>
    </row>
    <row r="2587" spans="1:14" ht="14.25" customHeight="1">
      <c r="A2587" s="13" t="s">
        <v>1232</v>
      </c>
      <c r="B2587" s="14" t="s">
        <v>8</v>
      </c>
      <c r="C2587" s="14" t="s">
        <v>1402</v>
      </c>
      <c r="D2587" s="14" t="s">
        <v>10</v>
      </c>
      <c r="E2587" s="15">
        <v>0</v>
      </c>
      <c r="F2587" s="16">
        <v>32</v>
      </c>
      <c r="G2587" s="16">
        <f>Table1[[#This Row],[QUANTITA'']]*Table1[[#This Row],[PREZZO UNITARIO]]</f>
        <v>0</v>
      </c>
      <c r="H2587" s="17">
        <f>Table1[[#This Row],[TOTALE]]*22%</f>
        <v>0</v>
      </c>
      <c r="K2587" s="2"/>
      <c r="L2587" s="2"/>
      <c r="M2587" s="2"/>
      <c r="N2587" s="2"/>
    </row>
    <row r="2588" spans="1:14" ht="14.25" customHeight="1">
      <c r="A2588" s="13" t="s">
        <v>1232</v>
      </c>
      <c r="B2588" s="14" t="s">
        <v>8</v>
      </c>
      <c r="C2588" s="14" t="s">
        <v>1402</v>
      </c>
      <c r="D2588" s="14"/>
      <c r="E2588" s="15">
        <v>30</v>
      </c>
      <c r="F2588" s="16">
        <v>29</v>
      </c>
      <c r="G2588" s="16">
        <f>Table1[[#This Row],[QUANTITA'']]*Table1[[#This Row],[PREZZO UNITARIO]]</f>
        <v>870</v>
      </c>
      <c r="H2588" s="17">
        <f>Table1[[#This Row],[TOTALE]]*22%</f>
        <v>191.4</v>
      </c>
      <c r="K2588" s="2"/>
      <c r="L2588" s="2"/>
      <c r="M2588" s="2"/>
      <c r="N2588" s="2"/>
    </row>
    <row r="2589" spans="1:14" ht="14.25" customHeight="1">
      <c r="A2589" s="13" t="s">
        <v>1233</v>
      </c>
      <c r="B2589" s="14" t="s">
        <v>8</v>
      </c>
      <c r="C2589" s="14" t="s">
        <v>1398</v>
      </c>
      <c r="D2589" s="14"/>
      <c r="E2589" s="15">
        <v>30</v>
      </c>
      <c r="F2589" s="16">
        <v>11</v>
      </c>
      <c r="G2589" s="16">
        <f>Table1[[#This Row],[QUANTITA'']]*Table1[[#This Row],[PREZZO UNITARIO]]</f>
        <v>330</v>
      </c>
      <c r="H2589" s="17">
        <f>Table1[[#This Row],[TOTALE]]*22%</f>
        <v>72.599999999999994</v>
      </c>
      <c r="K2589" s="2"/>
      <c r="L2589" s="2"/>
      <c r="M2589" s="2"/>
      <c r="N2589" s="2"/>
    </row>
    <row r="2590" spans="1:14" ht="14.25" customHeight="1">
      <c r="A2590" s="13" t="s">
        <v>1233</v>
      </c>
      <c r="B2590" s="14" t="s">
        <v>8</v>
      </c>
      <c r="C2590" s="14" t="s">
        <v>1398</v>
      </c>
      <c r="D2590" s="14"/>
      <c r="E2590" s="15">
        <v>20</v>
      </c>
      <c r="F2590" s="16">
        <v>14</v>
      </c>
      <c r="G2590" s="16">
        <f>Table1[[#This Row],[QUANTITA'']]*Table1[[#This Row],[PREZZO UNITARIO]]</f>
        <v>280</v>
      </c>
      <c r="H2590" s="17">
        <f>Table1[[#This Row],[TOTALE]]*22%</f>
        <v>61.6</v>
      </c>
      <c r="K2590" s="2"/>
      <c r="L2590" s="2"/>
      <c r="M2590" s="2"/>
      <c r="N2590" s="2"/>
    </row>
    <row r="2591" spans="1:14" ht="14.25" customHeight="1">
      <c r="A2591" s="13" t="s">
        <v>1233</v>
      </c>
      <c r="B2591" s="14" t="s">
        <v>8</v>
      </c>
      <c r="C2591" s="14" t="s">
        <v>1398</v>
      </c>
      <c r="D2591" s="14" t="s">
        <v>10</v>
      </c>
      <c r="E2591" s="15">
        <v>0</v>
      </c>
      <c r="F2591" s="16">
        <v>26</v>
      </c>
      <c r="G2591" s="16">
        <f>Table1[[#This Row],[QUANTITA'']]*Table1[[#This Row],[PREZZO UNITARIO]]</f>
        <v>0</v>
      </c>
      <c r="H2591" s="17">
        <f>Table1[[#This Row],[TOTALE]]*22%</f>
        <v>0</v>
      </c>
      <c r="K2591" s="2"/>
      <c r="L2591" s="2"/>
      <c r="M2591" s="2"/>
      <c r="N2591" s="2"/>
    </row>
    <row r="2592" spans="1:14" ht="14.25" customHeight="1">
      <c r="A2592" s="13" t="s">
        <v>1233</v>
      </c>
      <c r="B2592" s="14" t="s">
        <v>8</v>
      </c>
      <c r="C2592" s="14" t="s">
        <v>1398</v>
      </c>
      <c r="D2592" s="14"/>
      <c r="E2592" s="15">
        <v>10</v>
      </c>
      <c r="F2592" s="16">
        <v>24</v>
      </c>
      <c r="G2592" s="16">
        <f>Table1[[#This Row],[QUANTITA'']]*Table1[[#This Row],[PREZZO UNITARIO]]</f>
        <v>240</v>
      </c>
      <c r="H2592" s="17">
        <f>Table1[[#This Row],[TOTALE]]*22%</f>
        <v>52.8</v>
      </c>
      <c r="K2592" s="2"/>
      <c r="L2592" s="2"/>
      <c r="M2592" s="2"/>
      <c r="N2592" s="2"/>
    </row>
    <row r="2593" spans="1:14" ht="14.25" customHeight="1">
      <c r="A2593" s="13" t="s">
        <v>1234</v>
      </c>
      <c r="B2593" s="14" t="s">
        <v>8</v>
      </c>
      <c r="C2593" s="14" t="s">
        <v>1400</v>
      </c>
      <c r="D2593" s="14"/>
      <c r="E2593" s="15">
        <v>10</v>
      </c>
      <c r="F2593" s="16">
        <v>17</v>
      </c>
      <c r="G2593" s="16">
        <f>Table1[[#This Row],[QUANTITA'']]*Table1[[#This Row],[PREZZO UNITARIO]]</f>
        <v>170</v>
      </c>
      <c r="H2593" s="17">
        <f>Table1[[#This Row],[TOTALE]]*22%</f>
        <v>37.4</v>
      </c>
      <c r="K2593" s="2"/>
      <c r="L2593" s="2"/>
      <c r="M2593" s="2"/>
      <c r="N2593" s="2"/>
    </row>
    <row r="2594" spans="1:14" ht="14.25" customHeight="1">
      <c r="A2594" s="13" t="s">
        <v>1234</v>
      </c>
      <c r="B2594" s="14" t="s">
        <v>8</v>
      </c>
      <c r="C2594" s="14" t="s">
        <v>1400</v>
      </c>
      <c r="D2594" s="14" t="s">
        <v>10</v>
      </c>
      <c r="E2594" s="15">
        <v>0</v>
      </c>
      <c r="F2594" s="16">
        <v>38</v>
      </c>
      <c r="G2594" s="16">
        <f>Table1[[#This Row],[QUANTITA'']]*Table1[[#This Row],[PREZZO UNITARIO]]</f>
        <v>0</v>
      </c>
      <c r="H2594" s="17">
        <f>Table1[[#This Row],[TOTALE]]*22%</f>
        <v>0</v>
      </c>
      <c r="K2594" s="2"/>
      <c r="L2594" s="2"/>
      <c r="M2594" s="2"/>
      <c r="N2594" s="2"/>
    </row>
    <row r="2595" spans="1:14" ht="14.25" customHeight="1">
      <c r="A2595" s="13" t="s">
        <v>1234</v>
      </c>
      <c r="B2595" s="14" t="s">
        <v>8</v>
      </c>
      <c r="C2595" s="14" t="s">
        <v>1400</v>
      </c>
      <c r="D2595" s="14"/>
      <c r="E2595" s="15">
        <v>30</v>
      </c>
      <c r="F2595" s="16">
        <v>35</v>
      </c>
      <c r="G2595" s="16">
        <f>Table1[[#This Row],[QUANTITA'']]*Table1[[#This Row],[PREZZO UNITARIO]]</f>
        <v>1050</v>
      </c>
      <c r="H2595" s="17">
        <f>Table1[[#This Row],[TOTALE]]*22%</f>
        <v>231</v>
      </c>
      <c r="K2595" s="2"/>
      <c r="L2595" s="2"/>
      <c r="M2595" s="2"/>
      <c r="N2595" s="2"/>
    </row>
    <row r="2596" spans="1:14" ht="14.25" customHeight="1">
      <c r="A2596" s="13" t="s">
        <v>1235</v>
      </c>
      <c r="B2596" s="14" t="s">
        <v>8</v>
      </c>
      <c r="C2596" s="14" t="s">
        <v>1391</v>
      </c>
      <c r="D2596" s="14" t="s">
        <v>10</v>
      </c>
      <c r="E2596" s="15">
        <v>0</v>
      </c>
      <c r="F2596" s="16">
        <v>20</v>
      </c>
      <c r="G2596" s="16">
        <f>Table1[[#This Row],[QUANTITA'']]*Table1[[#This Row],[PREZZO UNITARIO]]</f>
        <v>0</v>
      </c>
      <c r="H2596" s="17">
        <f>Table1[[#This Row],[TOTALE]]*22%</f>
        <v>0</v>
      </c>
      <c r="K2596" s="2"/>
      <c r="L2596" s="2"/>
      <c r="M2596" s="2"/>
      <c r="N2596" s="2"/>
    </row>
    <row r="2597" spans="1:14" ht="14.25" customHeight="1">
      <c r="A2597" s="13" t="s">
        <v>1235</v>
      </c>
      <c r="B2597" s="14" t="s">
        <v>8</v>
      </c>
      <c r="C2597" s="14" t="s">
        <v>1391</v>
      </c>
      <c r="D2597" s="14"/>
      <c r="E2597" s="15">
        <v>30</v>
      </c>
      <c r="F2597" s="16">
        <v>40</v>
      </c>
      <c r="G2597" s="16">
        <f>Table1[[#This Row],[QUANTITA'']]*Table1[[#This Row],[PREZZO UNITARIO]]</f>
        <v>1200</v>
      </c>
      <c r="H2597" s="17">
        <f>Table1[[#This Row],[TOTALE]]*22%</f>
        <v>264</v>
      </c>
      <c r="K2597" s="2"/>
      <c r="L2597" s="2"/>
      <c r="M2597" s="2"/>
      <c r="N2597" s="2"/>
    </row>
    <row r="2598" spans="1:14" ht="14.25" customHeight="1">
      <c r="A2598" s="13" t="s">
        <v>1235</v>
      </c>
      <c r="B2598" s="14" t="s">
        <v>8</v>
      </c>
      <c r="C2598" s="14" t="s">
        <v>1391</v>
      </c>
      <c r="D2598" s="14"/>
      <c r="E2598" s="15">
        <v>10</v>
      </c>
      <c r="F2598" s="16">
        <v>13</v>
      </c>
      <c r="G2598" s="16">
        <f>Table1[[#This Row],[QUANTITA'']]*Table1[[#This Row],[PREZZO UNITARIO]]</f>
        <v>130</v>
      </c>
      <c r="H2598" s="17">
        <f>Table1[[#This Row],[TOTALE]]*22%</f>
        <v>28.6</v>
      </c>
      <c r="K2598" s="2"/>
      <c r="L2598" s="2"/>
      <c r="M2598" s="2"/>
      <c r="N2598" s="2"/>
    </row>
    <row r="2599" spans="1:14" ht="14.25" customHeight="1">
      <c r="A2599" s="13" t="s">
        <v>1237</v>
      </c>
      <c r="B2599" s="14" t="s">
        <v>8</v>
      </c>
      <c r="C2599" s="14" t="s">
        <v>1399</v>
      </c>
      <c r="D2599" s="14"/>
      <c r="E2599" s="15">
        <v>10</v>
      </c>
      <c r="F2599" s="16">
        <v>16</v>
      </c>
      <c r="G2599" s="16">
        <f>Table1[[#This Row],[QUANTITA'']]*Table1[[#This Row],[PREZZO UNITARIO]]</f>
        <v>160</v>
      </c>
      <c r="H2599" s="17">
        <f>Table1[[#This Row],[TOTALE]]*22%</f>
        <v>35.200000000000003</v>
      </c>
      <c r="K2599" s="2"/>
      <c r="L2599" s="2"/>
      <c r="M2599" s="2"/>
      <c r="N2599" s="2"/>
    </row>
    <row r="2600" spans="1:14" ht="14.25" customHeight="1">
      <c r="A2600" s="13" t="s">
        <v>1237</v>
      </c>
      <c r="B2600" s="14" t="s">
        <v>8</v>
      </c>
      <c r="C2600" s="14" t="s">
        <v>1399</v>
      </c>
      <c r="D2600" s="14"/>
      <c r="E2600" s="15">
        <v>30</v>
      </c>
      <c r="F2600" s="16">
        <v>24</v>
      </c>
      <c r="G2600" s="16">
        <f>Table1[[#This Row],[QUANTITA'']]*Table1[[#This Row],[PREZZO UNITARIO]]</f>
        <v>720</v>
      </c>
      <c r="H2600" s="17">
        <f>Table1[[#This Row],[TOTALE]]*22%</f>
        <v>158.4</v>
      </c>
      <c r="K2600" s="2"/>
      <c r="L2600" s="2"/>
      <c r="M2600" s="2"/>
      <c r="N2600" s="2"/>
    </row>
    <row r="2601" spans="1:14" ht="14.25" customHeight="1">
      <c r="A2601" s="13" t="s">
        <v>1237</v>
      </c>
      <c r="B2601" s="14" t="s">
        <v>8</v>
      </c>
      <c r="C2601" s="14" t="s">
        <v>1399</v>
      </c>
      <c r="D2601" s="14" t="s">
        <v>10</v>
      </c>
      <c r="E2601" s="15">
        <v>0</v>
      </c>
      <c r="F2601" s="16">
        <v>12</v>
      </c>
      <c r="G2601" s="16">
        <f>Table1[[#This Row],[QUANTITA'']]*Table1[[#This Row],[PREZZO UNITARIO]]</f>
        <v>0</v>
      </c>
      <c r="H2601" s="17">
        <f>Table1[[#This Row],[TOTALE]]*22%</f>
        <v>0</v>
      </c>
      <c r="K2601" s="2"/>
      <c r="L2601" s="2"/>
      <c r="M2601" s="2"/>
      <c r="N2601" s="2"/>
    </row>
    <row r="2602" spans="1:14" ht="14.25" customHeight="1">
      <c r="A2602" s="13" t="s">
        <v>1238</v>
      </c>
      <c r="B2602" s="14" t="s">
        <v>8</v>
      </c>
      <c r="C2602" s="14" t="s">
        <v>1400</v>
      </c>
      <c r="D2602" s="14" t="s">
        <v>10</v>
      </c>
      <c r="E2602" s="15">
        <v>0</v>
      </c>
      <c r="F2602" s="16">
        <v>22</v>
      </c>
      <c r="G2602" s="16">
        <f>Table1[[#This Row],[QUANTITA'']]*Table1[[#This Row],[PREZZO UNITARIO]]</f>
        <v>0</v>
      </c>
      <c r="H2602" s="17">
        <f>Table1[[#This Row],[TOTALE]]*22%</f>
        <v>0</v>
      </c>
      <c r="K2602" s="2"/>
      <c r="L2602" s="2"/>
      <c r="M2602" s="2"/>
      <c r="N2602" s="2"/>
    </row>
    <row r="2603" spans="1:14" ht="14.25" customHeight="1">
      <c r="A2603" s="13" t="s">
        <v>1238</v>
      </c>
      <c r="B2603" s="14" t="s">
        <v>8</v>
      </c>
      <c r="C2603" s="14" t="s">
        <v>1400</v>
      </c>
      <c r="D2603" s="14"/>
      <c r="E2603" s="15">
        <v>30</v>
      </c>
      <c r="F2603" s="16">
        <v>40</v>
      </c>
      <c r="G2603" s="16">
        <f>Table1[[#This Row],[QUANTITA'']]*Table1[[#This Row],[PREZZO UNITARIO]]</f>
        <v>1200</v>
      </c>
      <c r="H2603" s="17">
        <f>Table1[[#This Row],[TOTALE]]*22%</f>
        <v>264</v>
      </c>
      <c r="K2603" s="2"/>
      <c r="L2603" s="2"/>
      <c r="M2603" s="2"/>
      <c r="N2603" s="2"/>
    </row>
    <row r="2604" spans="1:14" ht="14.25" customHeight="1">
      <c r="A2604" s="13" t="s">
        <v>1238</v>
      </c>
      <c r="B2604" s="14" t="s">
        <v>8</v>
      </c>
      <c r="C2604" s="14" t="s">
        <v>1400</v>
      </c>
      <c r="D2604" s="14"/>
      <c r="E2604" s="15">
        <v>10</v>
      </c>
      <c r="F2604" s="16">
        <v>36</v>
      </c>
      <c r="G2604" s="16">
        <f>Table1[[#This Row],[QUANTITA'']]*Table1[[#This Row],[PREZZO UNITARIO]]</f>
        <v>360</v>
      </c>
      <c r="H2604" s="17">
        <f>Table1[[#This Row],[TOTALE]]*22%</f>
        <v>79.2</v>
      </c>
      <c r="K2604" s="2"/>
      <c r="L2604" s="2"/>
      <c r="M2604" s="2"/>
      <c r="N2604" s="2"/>
    </row>
    <row r="2605" spans="1:14" ht="14.25" customHeight="1">
      <c r="A2605" s="13" t="s">
        <v>1239</v>
      </c>
      <c r="B2605" s="14" t="s">
        <v>8</v>
      </c>
      <c r="C2605" s="14" t="s">
        <v>1403</v>
      </c>
      <c r="D2605" s="14"/>
      <c r="E2605" s="15">
        <v>30</v>
      </c>
      <c r="F2605" s="16">
        <v>13</v>
      </c>
      <c r="G2605" s="16">
        <f>Table1[[#This Row],[QUANTITA'']]*Table1[[#This Row],[PREZZO UNITARIO]]</f>
        <v>390</v>
      </c>
      <c r="H2605" s="17">
        <f>Table1[[#This Row],[TOTALE]]*22%</f>
        <v>85.8</v>
      </c>
      <c r="K2605" s="2"/>
      <c r="L2605" s="2"/>
      <c r="M2605" s="2"/>
      <c r="N2605" s="2"/>
    </row>
    <row r="2606" spans="1:14" ht="14.25" customHeight="1">
      <c r="A2606" s="13" t="s">
        <v>1239</v>
      </c>
      <c r="B2606" s="14" t="s">
        <v>8</v>
      </c>
      <c r="C2606" s="14" t="s">
        <v>1403</v>
      </c>
      <c r="D2606" s="14"/>
      <c r="E2606" s="15">
        <v>10</v>
      </c>
      <c r="F2606" s="16">
        <v>40</v>
      </c>
      <c r="G2606" s="16">
        <f>Table1[[#This Row],[QUANTITA'']]*Table1[[#This Row],[PREZZO UNITARIO]]</f>
        <v>400</v>
      </c>
      <c r="H2606" s="17">
        <f>Table1[[#This Row],[TOTALE]]*22%</f>
        <v>88</v>
      </c>
      <c r="K2606" s="2"/>
      <c r="L2606" s="2"/>
      <c r="M2606" s="2"/>
      <c r="N2606" s="2"/>
    </row>
    <row r="2607" spans="1:14" ht="14.25" customHeight="1">
      <c r="A2607" s="13" t="s">
        <v>1239</v>
      </c>
      <c r="B2607" s="14" t="s">
        <v>8</v>
      </c>
      <c r="C2607" s="14" t="s">
        <v>1403</v>
      </c>
      <c r="D2607" s="14" t="s">
        <v>10</v>
      </c>
      <c r="E2607" s="15">
        <v>0</v>
      </c>
      <c r="F2607" s="16">
        <v>13</v>
      </c>
      <c r="G2607" s="16">
        <f>Table1[[#This Row],[QUANTITA'']]*Table1[[#This Row],[PREZZO UNITARIO]]</f>
        <v>0</v>
      </c>
      <c r="H2607" s="17">
        <f>Table1[[#This Row],[TOTALE]]*22%</f>
        <v>0</v>
      </c>
      <c r="K2607" s="2"/>
      <c r="L2607" s="2"/>
      <c r="M2607" s="2"/>
      <c r="N2607" s="2"/>
    </row>
    <row r="2608" spans="1:14" ht="14.25" customHeight="1">
      <c r="A2608" s="13" t="s">
        <v>1240</v>
      </c>
      <c r="B2608" s="14" t="s">
        <v>8</v>
      </c>
      <c r="C2608" s="14" t="s">
        <v>1391</v>
      </c>
      <c r="D2608" s="14" t="s">
        <v>10</v>
      </c>
      <c r="E2608" s="15">
        <v>0</v>
      </c>
      <c r="F2608" s="16">
        <v>24</v>
      </c>
      <c r="G2608" s="16">
        <f>Table1[[#This Row],[QUANTITA'']]*Table1[[#This Row],[PREZZO UNITARIO]]</f>
        <v>0</v>
      </c>
      <c r="H2608" s="17">
        <f>Table1[[#This Row],[TOTALE]]*22%</f>
        <v>0</v>
      </c>
      <c r="K2608" s="2"/>
      <c r="L2608" s="2"/>
      <c r="M2608" s="2"/>
      <c r="N2608" s="2"/>
    </row>
    <row r="2609" spans="1:14" ht="14.25" customHeight="1">
      <c r="A2609" s="13" t="s">
        <v>1241</v>
      </c>
      <c r="B2609" s="14" t="s">
        <v>8</v>
      </c>
      <c r="C2609" s="14" t="s">
        <v>1398</v>
      </c>
      <c r="D2609" s="14" t="s">
        <v>10</v>
      </c>
      <c r="E2609" s="15">
        <v>0</v>
      </c>
      <c r="F2609" s="16">
        <v>23</v>
      </c>
      <c r="G2609" s="16">
        <f>Table1[[#This Row],[QUANTITA'']]*Table1[[#This Row],[PREZZO UNITARIO]]</f>
        <v>0</v>
      </c>
      <c r="H2609" s="17">
        <f>Table1[[#This Row],[TOTALE]]*22%</f>
        <v>0</v>
      </c>
      <c r="K2609" s="2"/>
      <c r="L2609" s="2"/>
      <c r="M2609" s="2"/>
      <c r="N2609" s="2"/>
    </row>
    <row r="2610" spans="1:14" ht="14.25" customHeight="1">
      <c r="A2610" s="13" t="s">
        <v>1241</v>
      </c>
      <c r="B2610" s="14" t="s">
        <v>8</v>
      </c>
      <c r="C2610" s="14" t="s">
        <v>1398</v>
      </c>
      <c r="D2610" s="14"/>
      <c r="E2610" s="15">
        <v>10</v>
      </c>
      <c r="F2610" s="16">
        <v>13</v>
      </c>
      <c r="G2610" s="16">
        <f>Table1[[#This Row],[QUANTITA'']]*Table1[[#This Row],[PREZZO UNITARIO]]</f>
        <v>130</v>
      </c>
      <c r="H2610" s="17">
        <f>Table1[[#This Row],[TOTALE]]*22%</f>
        <v>28.6</v>
      </c>
      <c r="K2610" s="2"/>
      <c r="L2610" s="2"/>
      <c r="M2610" s="2"/>
      <c r="N2610" s="2"/>
    </row>
    <row r="2611" spans="1:14" ht="14.25" customHeight="1">
      <c r="A2611" s="13" t="s">
        <v>1242</v>
      </c>
      <c r="B2611" s="14" t="s">
        <v>8</v>
      </c>
      <c r="C2611" s="14" t="s">
        <v>1398</v>
      </c>
      <c r="D2611" s="14" t="s">
        <v>10</v>
      </c>
      <c r="E2611" s="15">
        <v>0</v>
      </c>
      <c r="F2611" s="16">
        <v>28</v>
      </c>
      <c r="G2611" s="16">
        <f>Table1[[#This Row],[QUANTITA'']]*Table1[[#This Row],[PREZZO UNITARIO]]</f>
        <v>0</v>
      </c>
      <c r="H2611" s="17">
        <f>Table1[[#This Row],[TOTALE]]*22%</f>
        <v>0</v>
      </c>
      <c r="K2611" s="2"/>
      <c r="L2611" s="2"/>
      <c r="M2611" s="2"/>
      <c r="N2611" s="2"/>
    </row>
    <row r="2612" spans="1:14" ht="14.25" customHeight="1">
      <c r="A2612" s="13" t="s">
        <v>1244</v>
      </c>
      <c r="B2612" s="14" t="s">
        <v>8</v>
      </c>
      <c r="C2612" s="14" t="s">
        <v>1398</v>
      </c>
      <c r="D2612" s="14" t="s">
        <v>10</v>
      </c>
      <c r="E2612" s="15">
        <v>0</v>
      </c>
      <c r="F2612" s="16">
        <v>20</v>
      </c>
      <c r="G2612" s="16">
        <f>Table1[[#This Row],[QUANTITA'']]*Table1[[#This Row],[PREZZO UNITARIO]]</f>
        <v>0</v>
      </c>
      <c r="H2612" s="17">
        <f>Table1[[#This Row],[TOTALE]]*22%</f>
        <v>0</v>
      </c>
      <c r="K2612" s="2"/>
      <c r="L2612" s="2"/>
      <c r="M2612" s="2"/>
      <c r="N2612" s="2"/>
    </row>
    <row r="2613" spans="1:14" ht="14.25" customHeight="1">
      <c r="A2613" s="13" t="s">
        <v>1244</v>
      </c>
      <c r="B2613" s="14" t="s">
        <v>8</v>
      </c>
      <c r="C2613" s="14" t="s">
        <v>1398</v>
      </c>
      <c r="D2613" s="14"/>
      <c r="E2613" s="15">
        <v>10</v>
      </c>
      <c r="F2613" s="16">
        <v>23</v>
      </c>
      <c r="G2613" s="16">
        <f>Table1[[#This Row],[QUANTITA'']]*Table1[[#This Row],[PREZZO UNITARIO]]</f>
        <v>230</v>
      </c>
      <c r="H2613" s="17">
        <f>Table1[[#This Row],[TOTALE]]*22%</f>
        <v>50.6</v>
      </c>
      <c r="K2613" s="2"/>
      <c r="L2613" s="2"/>
      <c r="M2613" s="2"/>
      <c r="N2613" s="2"/>
    </row>
    <row r="2614" spans="1:14" ht="14.25" customHeight="1">
      <c r="A2614" s="13" t="s">
        <v>1245</v>
      </c>
      <c r="B2614" s="14" t="s">
        <v>8</v>
      </c>
      <c r="C2614" s="14" t="s">
        <v>1399</v>
      </c>
      <c r="D2614" s="14"/>
      <c r="E2614" s="15">
        <v>20</v>
      </c>
      <c r="F2614" s="16">
        <v>19</v>
      </c>
      <c r="G2614" s="16">
        <f>Table1[[#This Row],[QUANTITA'']]*Table1[[#This Row],[PREZZO UNITARIO]]</f>
        <v>380</v>
      </c>
      <c r="H2614" s="17">
        <f>Table1[[#This Row],[TOTALE]]*22%</f>
        <v>83.6</v>
      </c>
      <c r="K2614" s="2"/>
      <c r="L2614" s="2"/>
      <c r="M2614" s="2"/>
      <c r="N2614" s="2"/>
    </row>
    <row r="2615" spans="1:14" ht="14.25" customHeight="1">
      <c r="A2615" s="13" t="s">
        <v>1245</v>
      </c>
      <c r="B2615" s="14" t="s">
        <v>8</v>
      </c>
      <c r="C2615" s="14" t="s">
        <v>1399</v>
      </c>
      <c r="D2615" s="14"/>
      <c r="E2615" s="15">
        <v>30</v>
      </c>
      <c r="F2615" s="16">
        <v>23</v>
      </c>
      <c r="G2615" s="16">
        <f>Table1[[#This Row],[QUANTITA'']]*Table1[[#This Row],[PREZZO UNITARIO]]</f>
        <v>690</v>
      </c>
      <c r="H2615" s="17">
        <f>Table1[[#This Row],[TOTALE]]*22%</f>
        <v>151.80000000000001</v>
      </c>
      <c r="K2615" s="2"/>
      <c r="L2615" s="2"/>
      <c r="M2615" s="2"/>
      <c r="N2615" s="2"/>
    </row>
    <row r="2616" spans="1:14" ht="14.25" customHeight="1">
      <c r="A2616" s="13" t="s">
        <v>1245</v>
      </c>
      <c r="B2616" s="14" t="s">
        <v>8</v>
      </c>
      <c r="C2616" s="14" t="s">
        <v>1399</v>
      </c>
      <c r="D2616" s="14"/>
      <c r="E2616" s="15">
        <v>10</v>
      </c>
      <c r="F2616" s="16">
        <v>20</v>
      </c>
      <c r="G2616" s="16">
        <f>Table1[[#This Row],[QUANTITA'']]*Table1[[#This Row],[PREZZO UNITARIO]]</f>
        <v>200</v>
      </c>
      <c r="H2616" s="17">
        <f>Table1[[#This Row],[TOTALE]]*22%</f>
        <v>44</v>
      </c>
      <c r="K2616" s="2"/>
      <c r="L2616" s="2"/>
      <c r="M2616" s="2"/>
      <c r="N2616" s="2"/>
    </row>
    <row r="2617" spans="1:14" ht="14.25" customHeight="1">
      <c r="A2617" s="13" t="s">
        <v>1245</v>
      </c>
      <c r="B2617" s="14" t="s">
        <v>8</v>
      </c>
      <c r="C2617" s="14" t="s">
        <v>1399</v>
      </c>
      <c r="D2617" s="14" t="s">
        <v>10</v>
      </c>
      <c r="E2617" s="15">
        <v>0</v>
      </c>
      <c r="F2617" s="16">
        <v>19</v>
      </c>
      <c r="G2617" s="16">
        <f>Table1[[#This Row],[QUANTITA'']]*Table1[[#This Row],[PREZZO UNITARIO]]</f>
        <v>0</v>
      </c>
      <c r="H2617" s="17">
        <f>Table1[[#This Row],[TOTALE]]*22%</f>
        <v>0</v>
      </c>
      <c r="K2617" s="2"/>
      <c r="L2617" s="2"/>
      <c r="M2617" s="2"/>
      <c r="N2617" s="2"/>
    </row>
    <row r="2618" spans="1:14" ht="14.25" customHeight="1">
      <c r="A2618" s="13" t="s">
        <v>1246</v>
      </c>
      <c r="B2618" s="14" t="s">
        <v>8</v>
      </c>
      <c r="C2618" s="14" t="s">
        <v>1401</v>
      </c>
      <c r="D2618" s="14"/>
      <c r="E2618" s="15">
        <v>30</v>
      </c>
      <c r="F2618" s="16">
        <v>35</v>
      </c>
      <c r="G2618" s="16">
        <f>Table1[[#This Row],[QUANTITA'']]*Table1[[#This Row],[PREZZO UNITARIO]]</f>
        <v>1050</v>
      </c>
      <c r="H2618" s="17">
        <f>Table1[[#This Row],[TOTALE]]*22%</f>
        <v>231</v>
      </c>
      <c r="K2618" s="2"/>
      <c r="L2618" s="2"/>
      <c r="M2618" s="2"/>
      <c r="N2618" s="2"/>
    </row>
    <row r="2619" spans="1:14" ht="14.25" customHeight="1">
      <c r="A2619" s="13" t="s">
        <v>1247</v>
      </c>
      <c r="B2619" s="14" t="s">
        <v>8</v>
      </c>
      <c r="C2619" s="14" t="s">
        <v>1398</v>
      </c>
      <c r="D2619" s="14"/>
      <c r="E2619" s="15">
        <v>10</v>
      </c>
      <c r="F2619" s="16">
        <v>31</v>
      </c>
      <c r="G2619" s="16">
        <f>Table1[[#This Row],[QUANTITA'']]*Table1[[#This Row],[PREZZO UNITARIO]]</f>
        <v>310</v>
      </c>
      <c r="H2619" s="17">
        <f>Table1[[#This Row],[TOTALE]]*22%</f>
        <v>68.2</v>
      </c>
      <c r="K2619" s="2"/>
      <c r="L2619" s="2"/>
      <c r="M2619" s="2"/>
      <c r="N2619" s="2"/>
    </row>
    <row r="2620" spans="1:14" ht="14.25" customHeight="1">
      <c r="A2620" s="13" t="s">
        <v>1247</v>
      </c>
      <c r="B2620" s="14" t="s">
        <v>8</v>
      </c>
      <c r="C2620" s="14" t="s">
        <v>1398</v>
      </c>
      <c r="D2620" s="14" t="s">
        <v>10</v>
      </c>
      <c r="E2620" s="15">
        <v>0</v>
      </c>
      <c r="F2620" s="16">
        <v>38</v>
      </c>
      <c r="G2620" s="16">
        <f>Table1[[#This Row],[QUANTITA'']]*Table1[[#This Row],[PREZZO UNITARIO]]</f>
        <v>0</v>
      </c>
      <c r="H2620" s="17">
        <f>Table1[[#This Row],[TOTALE]]*22%</f>
        <v>0</v>
      </c>
      <c r="K2620" s="2"/>
      <c r="L2620" s="2"/>
      <c r="M2620" s="2"/>
      <c r="N2620" s="2"/>
    </row>
    <row r="2621" spans="1:14" ht="14.25" customHeight="1">
      <c r="A2621" s="13" t="s">
        <v>1248</v>
      </c>
      <c r="B2621" s="14" t="s">
        <v>8</v>
      </c>
      <c r="C2621" s="14" t="s">
        <v>1391</v>
      </c>
      <c r="D2621" s="14"/>
      <c r="E2621" s="15">
        <v>30</v>
      </c>
      <c r="F2621" s="16">
        <v>40</v>
      </c>
      <c r="G2621" s="16">
        <f>Table1[[#This Row],[QUANTITA'']]*Table1[[#This Row],[PREZZO UNITARIO]]</f>
        <v>1200</v>
      </c>
      <c r="H2621" s="17">
        <f>Table1[[#This Row],[TOTALE]]*22%</f>
        <v>264</v>
      </c>
      <c r="K2621" s="2"/>
      <c r="L2621" s="2"/>
      <c r="M2621" s="2"/>
      <c r="N2621" s="2"/>
    </row>
    <row r="2622" spans="1:14" ht="14.25" customHeight="1">
      <c r="A2622" s="13" t="s">
        <v>1249</v>
      </c>
      <c r="B2622" s="14" t="s">
        <v>8</v>
      </c>
      <c r="C2622" s="14" t="s">
        <v>1398</v>
      </c>
      <c r="D2622" s="14" t="s">
        <v>10</v>
      </c>
      <c r="E2622" s="15">
        <v>0</v>
      </c>
      <c r="F2622" s="16">
        <v>24</v>
      </c>
      <c r="G2622" s="16">
        <f>Table1[[#This Row],[QUANTITA'']]*Table1[[#This Row],[PREZZO UNITARIO]]</f>
        <v>0</v>
      </c>
      <c r="H2622" s="17">
        <f>Table1[[#This Row],[TOTALE]]*22%</f>
        <v>0</v>
      </c>
      <c r="K2622" s="2"/>
      <c r="L2622" s="2"/>
      <c r="M2622" s="2"/>
      <c r="N2622" s="2"/>
    </row>
    <row r="2623" spans="1:14" ht="14.25" customHeight="1">
      <c r="A2623" s="13" t="s">
        <v>1249</v>
      </c>
      <c r="B2623" s="14" t="s">
        <v>8</v>
      </c>
      <c r="C2623" s="14" t="s">
        <v>1398</v>
      </c>
      <c r="D2623" s="14"/>
      <c r="E2623" s="15">
        <v>10</v>
      </c>
      <c r="F2623" s="16">
        <v>19</v>
      </c>
      <c r="G2623" s="16">
        <f>Table1[[#This Row],[QUANTITA'']]*Table1[[#This Row],[PREZZO UNITARIO]]</f>
        <v>190</v>
      </c>
      <c r="H2623" s="17">
        <f>Table1[[#This Row],[TOTALE]]*22%</f>
        <v>41.8</v>
      </c>
      <c r="K2623" s="2"/>
      <c r="L2623" s="2"/>
      <c r="M2623" s="2"/>
      <c r="N2623" s="2"/>
    </row>
    <row r="2624" spans="1:14" ht="14.25" customHeight="1">
      <c r="A2624" s="13" t="s">
        <v>1249</v>
      </c>
      <c r="B2624" s="14" t="s">
        <v>8</v>
      </c>
      <c r="C2624" s="14" t="s">
        <v>1398</v>
      </c>
      <c r="D2624" s="14"/>
      <c r="E2624" s="15">
        <v>30</v>
      </c>
      <c r="F2624" s="16">
        <v>15</v>
      </c>
      <c r="G2624" s="16">
        <f>Table1[[#This Row],[QUANTITA'']]*Table1[[#This Row],[PREZZO UNITARIO]]</f>
        <v>450</v>
      </c>
      <c r="H2624" s="17">
        <f>Table1[[#This Row],[TOTALE]]*22%</f>
        <v>99</v>
      </c>
      <c r="K2624" s="2"/>
      <c r="L2624" s="2"/>
      <c r="M2624" s="2"/>
      <c r="N2624" s="2"/>
    </row>
    <row r="2625" spans="1:14" ht="14.25" customHeight="1">
      <c r="A2625" s="13" t="s">
        <v>1252</v>
      </c>
      <c r="B2625" s="14" t="s">
        <v>8</v>
      </c>
      <c r="C2625" s="14" t="s">
        <v>1402</v>
      </c>
      <c r="D2625" s="14"/>
      <c r="E2625" s="15">
        <v>30</v>
      </c>
      <c r="F2625" s="16">
        <v>32</v>
      </c>
      <c r="G2625" s="16">
        <f>Table1[[#This Row],[QUANTITA'']]*Table1[[#This Row],[PREZZO UNITARIO]]</f>
        <v>960</v>
      </c>
      <c r="H2625" s="17">
        <f>Table1[[#This Row],[TOTALE]]*22%</f>
        <v>211.2</v>
      </c>
      <c r="K2625" s="2"/>
      <c r="L2625" s="2"/>
      <c r="M2625" s="2"/>
      <c r="N2625" s="2"/>
    </row>
    <row r="2626" spans="1:14" ht="14.25" customHeight="1">
      <c r="A2626" s="13" t="s">
        <v>1252</v>
      </c>
      <c r="B2626" s="14" t="s">
        <v>8</v>
      </c>
      <c r="C2626" s="14" t="s">
        <v>1402</v>
      </c>
      <c r="D2626" s="14"/>
      <c r="E2626" s="15">
        <v>20</v>
      </c>
      <c r="F2626" s="16">
        <v>35</v>
      </c>
      <c r="G2626" s="16">
        <f>Table1[[#This Row],[QUANTITA'']]*Table1[[#This Row],[PREZZO UNITARIO]]</f>
        <v>700</v>
      </c>
      <c r="H2626" s="17">
        <f>Table1[[#This Row],[TOTALE]]*22%</f>
        <v>154</v>
      </c>
      <c r="K2626" s="2"/>
      <c r="L2626" s="2"/>
      <c r="M2626" s="2"/>
      <c r="N2626" s="2"/>
    </row>
    <row r="2627" spans="1:14" ht="14.25" customHeight="1">
      <c r="A2627" s="13" t="s">
        <v>1252</v>
      </c>
      <c r="B2627" s="14" t="s">
        <v>8</v>
      </c>
      <c r="C2627" s="14" t="s">
        <v>1402</v>
      </c>
      <c r="D2627" s="14"/>
      <c r="E2627" s="15">
        <v>10</v>
      </c>
      <c r="F2627" s="16">
        <v>17</v>
      </c>
      <c r="G2627" s="16">
        <f>Table1[[#This Row],[QUANTITA'']]*Table1[[#This Row],[PREZZO UNITARIO]]</f>
        <v>170</v>
      </c>
      <c r="H2627" s="17">
        <f>Table1[[#This Row],[TOTALE]]*22%</f>
        <v>37.4</v>
      </c>
      <c r="K2627" s="2"/>
      <c r="L2627" s="2"/>
      <c r="M2627" s="2"/>
      <c r="N2627" s="2"/>
    </row>
    <row r="2628" spans="1:14" ht="14.25" customHeight="1">
      <c r="A2628" s="13" t="s">
        <v>1252</v>
      </c>
      <c r="B2628" s="14" t="s">
        <v>8</v>
      </c>
      <c r="C2628" s="14" t="s">
        <v>1402</v>
      </c>
      <c r="D2628" s="14" t="s">
        <v>10</v>
      </c>
      <c r="E2628" s="15">
        <v>0</v>
      </c>
      <c r="F2628" s="16">
        <v>39</v>
      </c>
      <c r="G2628" s="16">
        <f>Table1[[#This Row],[QUANTITA'']]*Table1[[#This Row],[PREZZO UNITARIO]]</f>
        <v>0</v>
      </c>
      <c r="H2628" s="17">
        <f>Table1[[#This Row],[TOTALE]]*22%</f>
        <v>0</v>
      </c>
      <c r="K2628" s="2"/>
      <c r="L2628" s="2"/>
      <c r="M2628" s="2"/>
      <c r="N2628" s="2"/>
    </row>
    <row r="2629" spans="1:14" ht="14.25" customHeight="1">
      <c r="A2629" s="13" t="s">
        <v>1253</v>
      </c>
      <c r="B2629" s="14" t="s">
        <v>8</v>
      </c>
      <c r="C2629" s="14" t="s">
        <v>1391</v>
      </c>
      <c r="D2629" s="14"/>
      <c r="E2629" s="15">
        <v>30</v>
      </c>
      <c r="F2629" s="16">
        <v>17</v>
      </c>
      <c r="G2629" s="16">
        <f>Table1[[#This Row],[QUANTITA'']]*Table1[[#This Row],[PREZZO UNITARIO]]</f>
        <v>510</v>
      </c>
      <c r="H2629" s="17">
        <f>Table1[[#This Row],[TOTALE]]*22%</f>
        <v>112.2</v>
      </c>
      <c r="K2629" s="2"/>
      <c r="L2629" s="2"/>
      <c r="M2629" s="2"/>
      <c r="N2629" s="2"/>
    </row>
    <row r="2630" spans="1:14" ht="14.25" customHeight="1">
      <c r="A2630" s="13" t="s">
        <v>1253</v>
      </c>
      <c r="B2630" s="14" t="s">
        <v>8</v>
      </c>
      <c r="C2630" s="14" t="s">
        <v>1391</v>
      </c>
      <c r="D2630" s="14"/>
      <c r="E2630" s="15">
        <v>10</v>
      </c>
      <c r="F2630" s="16">
        <v>17</v>
      </c>
      <c r="G2630" s="16">
        <f>Table1[[#This Row],[QUANTITA'']]*Table1[[#This Row],[PREZZO UNITARIO]]</f>
        <v>170</v>
      </c>
      <c r="H2630" s="17">
        <f>Table1[[#This Row],[TOTALE]]*22%</f>
        <v>37.4</v>
      </c>
      <c r="K2630" s="2"/>
      <c r="L2630" s="2"/>
      <c r="M2630" s="2"/>
      <c r="N2630" s="2"/>
    </row>
    <row r="2631" spans="1:14" ht="14.25" customHeight="1">
      <c r="A2631" s="13" t="s">
        <v>1253</v>
      </c>
      <c r="B2631" s="14" t="s">
        <v>8</v>
      </c>
      <c r="C2631" s="14" t="s">
        <v>1391</v>
      </c>
      <c r="D2631" s="14" t="s">
        <v>10</v>
      </c>
      <c r="E2631" s="15">
        <v>0</v>
      </c>
      <c r="F2631" s="16">
        <v>32</v>
      </c>
      <c r="G2631" s="16">
        <f>Table1[[#This Row],[QUANTITA'']]*Table1[[#This Row],[PREZZO UNITARIO]]</f>
        <v>0</v>
      </c>
      <c r="H2631" s="17">
        <f>Table1[[#This Row],[TOTALE]]*22%</f>
        <v>0</v>
      </c>
      <c r="K2631" s="2"/>
      <c r="L2631" s="2"/>
      <c r="M2631" s="2"/>
      <c r="N2631" s="2"/>
    </row>
    <row r="2632" spans="1:14" ht="14.25" customHeight="1">
      <c r="A2632" s="13" t="s">
        <v>1254</v>
      </c>
      <c r="B2632" s="14" t="s">
        <v>8</v>
      </c>
      <c r="C2632" s="14" t="s">
        <v>1393</v>
      </c>
      <c r="D2632" s="14" t="s">
        <v>10</v>
      </c>
      <c r="E2632" s="15">
        <v>0</v>
      </c>
      <c r="F2632" s="16">
        <v>32</v>
      </c>
      <c r="G2632" s="16">
        <f>Table1[[#This Row],[QUANTITA'']]*Table1[[#This Row],[PREZZO UNITARIO]]</f>
        <v>0</v>
      </c>
      <c r="H2632" s="17">
        <f>Table1[[#This Row],[TOTALE]]*22%</f>
        <v>0</v>
      </c>
      <c r="K2632" s="2"/>
      <c r="L2632" s="2"/>
      <c r="M2632" s="2"/>
      <c r="N2632" s="2"/>
    </row>
    <row r="2633" spans="1:14" ht="14.25" customHeight="1">
      <c r="A2633" s="13" t="s">
        <v>1254</v>
      </c>
      <c r="B2633" s="14" t="s">
        <v>8</v>
      </c>
      <c r="C2633" s="14" t="s">
        <v>1393</v>
      </c>
      <c r="D2633" s="14"/>
      <c r="E2633" s="15">
        <v>10</v>
      </c>
      <c r="F2633" s="16">
        <v>21</v>
      </c>
      <c r="G2633" s="16">
        <f>Table1[[#This Row],[QUANTITA'']]*Table1[[#This Row],[PREZZO UNITARIO]]</f>
        <v>210</v>
      </c>
      <c r="H2633" s="17">
        <f>Table1[[#This Row],[TOTALE]]*22%</f>
        <v>46.2</v>
      </c>
      <c r="K2633" s="2"/>
      <c r="L2633" s="2"/>
      <c r="M2633" s="2"/>
      <c r="N2633" s="2"/>
    </row>
    <row r="2634" spans="1:14" ht="14.25" customHeight="1">
      <c r="A2634" s="13" t="s">
        <v>1254</v>
      </c>
      <c r="B2634" s="14" t="s">
        <v>8</v>
      </c>
      <c r="C2634" s="14" t="s">
        <v>1393</v>
      </c>
      <c r="D2634" s="14"/>
      <c r="E2634" s="15">
        <v>30</v>
      </c>
      <c r="F2634" s="16">
        <v>18</v>
      </c>
      <c r="G2634" s="16">
        <f>Table1[[#This Row],[QUANTITA'']]*Table1[[#This Row],[PREZZO UNITARIO]]</f>
        <v>540</v>
      </c>
      <c r="H2634" s="17">
        <f>Table1[[#This Row],[TOTALE]]*22%</f>
        <v>118.8</v>
      </c>
      <c r="K2634" s="2"/>
      <c r="L2634" s="2"/>
      <c r="M2634" s="2"/>
      <c r="N2634" s="2"/>
    </row>
    <row r="2635" spans="1:14" ht="14.25" customHeight="1">
      <c r="A2635" s="13" t="s">
        <v>1255</v>
      </c>
      <c r="B2635" s="14" t="s">
        <v>8</v>
      </c>
      <c r="C2635" s="14" t="s">
        <v>1403</v>
      </c>
      <c r="D2635" s="14"/>
      <c r="E2635" s="15">
        <v>10</v>
      </c>
      <c r="F2635" s="16">
        <v>14</v>
      </c>
      <c r="G2635" s="16">
        <f>Table1[[#This Row],[QUANTITA'']]*Table1[[#This Row],[PREZZO UNITARIO]]</f>
        <v>140</v>
      </c>
      <c r="H2635" s="17">
        <f>Table1[[#This Row],[TOTALE]]*22%</f>
        <v>30.8</v>
      </c>
      <c r="K2635" s="2"/>
      <c r="L2635" s="2"/>
      <c r="M2635" s="2"/>
      <c r="N2635" s="2"/>
    </row>
    <row r="2636" spans="1:14" ht="14.25" customHeight="1">
      <c r="A2636" s="13" t="s">
        <v>1256</v>
      </c>
      <c r="B2636" s="14" t="s">
        <v>8</v>
      </c>
      <c r="C2636" s="14" t="s">
        <v>1391</v>
      </c>
      <c r="D2636" s="14" t="s">
        <v>10</v>
      </c>
      <c r="E2636" s="15">
        <v>0</v>
      </c>
      <c r="F2636" s="16">
        <v>26</v>
      </c>
      <c r="G2636" s="16">
        <f>Table1[[#This Row],[QUANTITA'']]*Table1[[#This Row],[PREZZO UNITARIO]]</f>
        <v>0</v>
      </c>
      <c r="H2636" s="17">
        <f>Table1[[#This Row],[TOTALE]]*22%</f>
        <v>0</v>
      </c>
      <c r="K2636" s="2"/>
      <c r="L2636" s="2"/>
      <c r="M2636" s="2"/>
      <c r="N2636" s="2"/>
    </row>
    <row r="2637" spans="1:14" ht="14.25" customHeight="1">
      <c r="A2637" s="13" t="s">
        <v>1257</v>
      </c>
      <c r="B2637" s="14" t="s">
        <v>8</v>
      </c>
      <c r="C2637" s="14" t="s">
        <v>1398</v>
      </c>
      <c r="D2637" s="14"/>
      <c r="E2637" s="15">
        <v>10</v>
      </c>
      <c r="F2637" s="16">
        <v>13</v>
      </c>
      <c r="G2637" s="16">
        <f>Table1[[#This Row],[QUANTITA'']]*Table1[[#This Row],[PREZZO UNITARIO]]</f>
        <v>130</v>
      </c>
      <c r="H2637" s="17">
        <f>Table1[[#This Row],[TOTALE]]*22%</f>
        <v>28.6</v>
      </c>
      <c r="K2637" s="2"/>
      <c r="L2637" s="2"/>
      <c r="M2637" s="2"/>
      <c r="N2637" s="2"/>
    </row>
    <row r="2638" spans="1:14" ht="14.25" customHeight="1">
      <c r="A2638" s="13" t="s">
        <v>1257</v>
      </c>
      <c r="B2638" s="14" t="s">
        <v>8</v>
      </c>
      <c r="C2638" s="14" t="s">
        <v>1398</v>
      </c>
      <c r="D2638" s="14" t="s">
        <v>10</v>
      </c>
      <c r="E2638" s="15">
        <v>0</v>
      </c>
      <c r="F2638" s="16">
        <v>17</v>
      </c>
      <c r="G2638" s="16">
        <f>Table1[[#This Row],[QUANTITA'']]*Table1[[#This Row],[PREZZO UNITARIO]]</f>
        <v>0</v>
      </c>
      <c r="H2638" s="17">
        <f>Table1[[#This Row],[TOTALE]]*22%</f>
        <v>0</v>
      </c>
      <c r="K2638" s="2"/>
      <c r="L2638" s="2"/>
      <c r="M2638" s="2"/>
      <c r="N2638" s="2"/>
    </row>
    <row r="2639" spans="1:14" ht="14.25" customHeight="1">
      <c r="A2639" s="13" t="s">
        <v>1257</v>
      </c>
      <c r="B2639" s="14" t="s">
        <v>8</v>
      </c>
      <c r="C2639" s="14" t="s">
        <v>1398</v>
      </c>
      <c r="D2639" s="14"/>
      <c r="E2639" s="15">
        <v>30</v>
      </c>
      <c r="F2639" s="16">
        <v>19</v>
      </c>
      <c r="G2639" s="16">
        <f>Table1[[#This Row],[QUANTITA'']]*Table1[[#This Row],[PREZZO UNITARIO]]</f>
        <v>570</v>
      </c>
      <c r="H2639" s="17">
        <f>Table1[[#This Row],[TOTALE]]*22%</f>
        <v>125.4</v>
      </c>
      <c r="K2639" s="2"/>
      <c r="L2639" s="2"/>
      <c r="M2639" s="2"/>
      <c r="N2639" s="2"/>
    </row>
    <row r="2640" spans="1:14" ht="14.25" customHeight="1">
      <c r="A2640" s="13" t="s">
        <v>1258</v>
      </c>
      <c r="B2640" s="14" t="s">
        <v>8</v>
      </c>
      <c r="C2640" s="14" t="s">
        <v>1399</v>
      </c>
      <c r="D2640" s="14" t="s">
        <v>10</v>
      </c>
      <c r="E2640" s="15">
        <v>0</v>
      </c>
      <c r="F2640" s="16">
        <v>23</v>
      </c>
      <c r="G2640" s="16">
        <f>Table1[[#This Row],[QUANTITA'']]*Table1[[#This Row],[PREZZO UNITARIO]]</f>
        <v>0</v>
      </c>
      <c r="H2640" s="17">
        <f>Table1[[#This Row],[TOTALE]]*22%</f>
        <v>0</v>
      </c>
      <c r="K2640" s="2"/>
      <c r="L2640" s="2"/>
      <c r="M2640" s="2"/>
      <c r="N2640" s="2"/>
    </row>
    <row r="2641" spans="1:14" ht="14.25" customHeight="1">
      <c r="A2641" s="13" t="s">
        <v>1258</v>
      </c>
      <c r="B2641" s="14" t="s">
        <v>8</v>
      </c>
      <c r="C2641" s="14" t="s">
        <v>1399</v>
      </c>
      <c r="D2641" s="14"/>
      <c r="E2641" s="15">
        <v>20</v>
      </c>
      <c r="F2641" s="16">
        <v>10</v>
      </c>
      <c r="G2641" s="16">
        <f>Table1[[#This Row],[QUANTITA'']]*Table1[[#This Row],[PREZZO UNITARIO]]</f>
        <v>200</v>
      </c>
      <c r="H2641" s="17">
        <f>Table1[[#This Row],[TOTALE]]*22%</f>
        <v>44</v>
      </c>
      <c r="K2641" s="2"/>
      <c r="L2641" s="2"/>
      <c r="M2641" s="2"/>
      <c r="N2641" s="2"/>
    </row>
    <row r="2642" spans="1:14" ht="14.25" customHeight="1">
      <c r="A2642" s="13" t="s">
        <v>1258</v>
      </c>
      <c r="B2642" s="14" t="s">
        <v>8</v>
      </c>
      <c r="C2642" s="14" t="s">
        <v>1399</v>
      </c>
      <c r="D2642" s="14"/>
      <c r="E2642" s="15">
        <v>30</v>
      </c>
      <c r="F2642" s="16">
        <v>33</v>
      </c>
      <c r="G2642" s="16">
        <f>Table1[[#This Row],[QUANTITA'']]*Table1[[#This Row],[PREZZO UNITARIO]]</f>
        <v>990</v>
      </c>
      <c r="H2642" s="17">
        <f>Table1[[#This Row],[TOTALE]]*22%</f>
        <v>217.8</v>
      </c>
      <c r="K2642" s="2"/>
      <c r="L2642" s="2"/>
      <c r="M2642" s="2"/>
      <c r="N2642" s="2"/>
    </row>
    <row r="2643" spans="1:14" ht="14.25" customHeight="1">
      <c r="A2643" s="13" t="s">
        <v>1260</v>
      </c>
      <c r="B2643" s="14" t="s">
        <v>8</v>
      </c>
      <c r="C2643" s="14" t="s">
        <v>70</v>
      </c>
      <c r="D2643" s="14" t="s">
        <v>10</v>
      </c>
      <c r="E2643" s="15">
        <v>0</v>
      </c>
      <c r="F2643" s="16">
        <v>31</v>
      </c>
      <c r="G2643" s="16">
        <f>Table1[[#This Row],[QUANTITA'']]*Table1[[#This Row],[PREZZO UNITARIO]]</f>
        <v>0</v>
      </c>
      <c r="H2643" s="17">
        <f>Table1[[#This Row],[TOTALE]]*22%</f>
        <v>0</v>
      </c>
      <c r="K2643" s="2"/>
      <c r="L2643" s="2"/>
      <c r="M2643" s="2"/>
      <c r="N2643" s="2"/>
    </row>
    <row r="2644" spans="1:14" ht="14.25" customHeight="1">
      <c r="A2644" s="13" t="s">
        <v>1261</v>
      </c>
      <c r="B2644" s="14" t="s">
        <v>8</v>
      </c>
      <c r="C2644" s="14" t="s">
        <v>1398</v>
      </c>
      <c r="D2644" s="14" t="s">
        <v>10</v>
      </c>
      <c r="E2644" s="15">
        <v>0</v>
      </c>
      <c r="F2644" s="16">
        <v>11</v>
      </c>
      <c r="G2644" s="16">
        <f>Table1[[#This Row],[QUANTITA'']]*Table1[[#This Row],[PREZZO UNITARIO]]</f>
        <v>0</v>
      </c>
      <c r="H2644" s="17">
        <f>Table1[[#This Row],[TOTALE]]*22%</f>
        <v>0</v>
      </c>
      <c r="K2644" s="2"/>
      <c r="L2644" s="2"/>
      <c r="M2644" s="2"/>
      <c r="N2644" s="2"/>
    </row>
    <row r="2645" spans="1:14" ht="14.25" customHeight="1">
      <c r="A2645" s="13" t="s">
        <v>1262</v>
      </c>
      <c r="B2645" s="14" t="s">
        <v>8</v>
      </c>
      <c r="C2645" s="14" t="s">
        <v>1398</v>
      </c>
      <c r="D2645" s="14"/>
      <c r="E2645" s="15">
        <v>10</v>
      </c>
      <c r="F2645" s="16">
        <v>33</v>
      </c>
      <c r="G2645" s="16">
        <f>Table1[[#This Row],[QUANTITA'']]*Table1[[#This Row],[PREZZO UNITARIO]]</f>
        <v>330</v>
      </c>
      <c r="H2645" s="17">
        <f>Table1[[#This Row],[TOTALE]]*22%</f>
        <v>72.599999999999994</v>
      </c>
      <c r="K2645" s="2"/>
      <c r="L2645" s="2"/>
      <c r="M2645" s="2"/>
      <c r="N2645" s="2"/>
    </row>
    <row r="2646" spans="1:14" ht="14.25" customHeight="1">
      <c r="A2646" s="13" t="s">
        <v>1262</v>
      </c>
      <c r="B2646" s="14" t="s">
        <v>8</v>
      </c>
      <c r="C2646" s="14" t="s">
        <v>1398</v>
      </c>
      <c r="D2646" s="14"/>
      <c r="E2646" s="15">
        <v>30</v>
      </c>
      <c r="F2646" s="16">
        <v>15</v>
      </c>
      <c r="G2646" s="16">
        <f>Table1[[#This Row],[QUANTITA'']]*Table1[[#This Row],[PREZZO UNITARIO]]</f>
        <v>450</v>
      </c>
      <c r="H2646" s="17">
        <f>Table1[[#This Row],[TOTALE]]*22%</f>
        <v>99</v>
      </c>
      <c r="K2646" s="2"/>
      <c r="L2646" s="2"/>
      <c r="M2646" s="2"/>
      <c r="N2646" s="2"/>
    </row>
    <row r="2647" spans="1:14" ht="14.25" customHeight="1">
      <c r="A2647" s="13" t="s">
        <v>1262</v>
      </c>
      <c r="B2647" s="14" t="s">
        <v>8</v>
      </c>
      <c r="C2647" s="14" t="s">
        <v>1398</v>
      </c>
      <c r="D2647" s="14" t="s">
        <v>10</v>
      </c>
      <c r="E2647" s="15">
        <v>0</v>
      </c>
      <c r="F2647" s="16">
        <v>35</v>
      </c>
      <c r="G2647" s="16">
        <f>Table1[[#This Row],[QUANTITA'']]*Table1[[#This Row],[PREZZO UNITARIO]]</f>
        <v>0</v>
      </c>
      <c r="H2647" s="17">
        <f>Table1[[#This Row],[TOTALE]]*22%</f>
        <v>0</v>
      </c>
      <c r="K2647" s="2"/>
      <c r="L2647" s="2"/>
      <c r="M2647" s="2"/>
      <c r="N2647" s="2"/>
    </row>
    <row r="2648" spans="1:14" ht="14.25" customHeight="1">
      <c r="A2648" s="13" t="s">
        <v>1263</v>
      </c>
      <c r="B2648" s="14" t="s">
        <v>8</v>
      </c>
      <c r="C2648" s="14" t="s">
        <v>1398</v>
      </c>
      <c r="D2648" s="14" t="s">
        <v>10</v>
      </c>
      <c r="E2648" s="15">
        <v>0</v>
      </c>
      <c r="F2648" s="16">
        <v>25</v>
      </c>
      <c r="G2648" s="16">
        <f>Table1[[#This Row],[QUANTITA'']]*Table1[[#This Row],[PREZZO UNITARIO]]</f>
        <v>0</v>
      </c>
      <c r="H2648" s="17">
        <f>Table1[[#This Row],[TOTALE]]*22%</f>
        <v>0</v>
      </c>
      <c r="K2648" s="2"/>
      <c r="L2648" s="2"/>
      <c r="M2648" s="2"/>
      <c r="N2648" s="2"/>
    </row>
    <row r="2649" spans="1:14" ht="14.25" customHeight="1">
      <c r="A2649" s="13" t="s">
        <v>1265</v>
      </c>
      <c r="B2649" s="14" t="s">
        <v>8</v>
      </c>
      <c r="C2649" s="14" t="s">
        <v>1398</v>
      </c>
      <c r="D2649" s="14" t="s">
        <v>10</v>
      </c>
      <c r="E2649" s="15">
        <v>0</v>
      </c>
      <c r="F2649" s="16">
        <v>35</v>
      </c>
      <c r="G2649" s="16">
        <f>Table1[[#This Row],[QUANTITA'']]*Table1[[#This Row],[PREZZO UNITARIO]]</f>
        <v>0</v>
      </c>
      <c r="H2649" s="17">
        <f>Table1[[#This Row],[TOTALE]]*22%</f>
        <v>0</v>
      </c>
      <c r="K2649" s="2"/>
      <c r="L2649" s="2"/>
      <c r="M2649" s="2"/>
      <c r="N2649" s="2"/>
    </row>
    <row r="2650" spans="1:14" ht="14.25" customHeight="1">
      <c r="A2650" s="13" t="s">
        <v>1265</v>
      </c>
      <c r="B2650" s="14" t="s">
        <v>8</v>
      </c>
      <c r="C2650" s="14" t="s">
        <v>1398</v>
      </c>
      <c r="D2650" s="14"/>
      <c r="E2650" s="15">
        <v>10</v>
      </c>
      <c r="F2650" s="16">
        <v>22</v>
      </c>
      <c r="G2650" s="16">
        <f>Table1[[#This Row],[QUANTITA'']]*Table1[[#This Row],[PREZZO UNITARIO]]</f>
        <v>220</v>
      </c>
      <c r="H2650" s="17">
        <f>Table1[[#This Row],[TOTALE]]*22%</f>
        <v>48.4</v>
      </c>
      <c r="K2650" s="2"/>
      <c r="L2650" s="2"/>
      <c r="M2650" s="2"/>
      <c r="N2650" s="2"/>
    </row>
    <row r="2651" spans="1:14" ht="14.25" customHeight="1">
      <c r="A2651" s="13" t="s">
        <v>1266</v>
      </c>
      <c r="B2651" s="14" t="s">
        <v>8</v>
      </c>
      <c r="C2651" s="14" t="s">
        <v>1398</v>
      </c>
      <c r="D2651" s="14" t="s">
        <v>10</v>
      </c>
      <c r="E2651" s="15">
        <v>0</v>
      </c>
      <c r="F2651" s="16">
        <v>28</v>
      </c>
      <c r="G2651" s="16">
        <f>Table1[[#This Row],[QUANTITA'']]*Table1[[#This Row],[PREZZO UNITARIO]]</f>
        <v>0</v>
      </c>
      <c r="H2651" s="17">
        <f>Table1[[#This Row],[TOTALE]]*22%</f>
        <v>0</v>
      </c>
      <c r="K2651" s="2"/>
      <c r="L2651" s="2"/>
      <c r="M2651" s="2"/>
      <c r="N2651" s="2"/>
    </row>
    <row r="2652" spans="1:14" ht="14.25" customHeight="1">
      <c r="A2652" s="13" t="s">
        <v>1266</v>
      </c>
      <c r="B2652" s="14" t="s">
        <v>8</v>
      </c>
      <c r="C2652" s="14" t="s">
        <v>1398</v>
      </c>
      <c r="D2652" s="14"/>
      <c r="E2652" s="15">
        <v>10</v>
      </c>
      <c r="F2652" s="16">
        <v>21</v>
      </c>
      <c r="G2652" s="16">
        <f>Table1[[#This Row],[QUANTITA'']]*Table1[[#This Row],[PREZZO UNITARIO]]</f>
        <v>210</v>
      </c>
      <c r="H2652" s="17">
        <f>Table1[[#This Row],[TOTALE]]*22%</f>
        <v>46.2</v>
      </c>
      <c r="K2652" s="2"/>
      <c r="L2652" s="2"/>
      <c r="M2652" s="2"/>
      <c r="N2652" s="2"/>
    </row>
    <row r="2653" spans="1:14" ht="14.25" customHeight="1">
      <c r="A2653" s="13" t="s">
        <v>1266</v>
      </c>
      <c r="B2653" s="14" t="s">
        <v>8</v>
      </c>
      <c r="C2653" s="14" t="s">
        <v>1398</v>
      </c>
      <c r="D2653" s="14"/>
      <c r="E2653" s="15">
        <v>30</v>
      </c>
      <c r="F2653" s="16">
        <v>36</v>
      </c>
      <c r="G2653" s="16">
        <f>Table1[[#This Row],[QUANTITA'']]*Table1[[#This Row],[PREZZO UNITARIO]]</f>
        <v>1080</v>
      </c>
      <c r="H2653" s="17">
        <f>Table1[[#This Row],[TOTALE]]*22%</f>
        <v>237.6</v>
      </c>
      <c r="K2653" s="2"/>
      <c r="L2653" s="2"/>
      <c r="M2653" s="2"/>
      <c r="N2653" s="2"/>
    </row>
    <row r="2654" spans="1:14" ht="14.25" customHeight="1">
      <c r="A2654" s="13" t="s">
        <v>1266</v>
      </c>
      <c r="B2654" s="14" t="s">
        <v>8</v>
      </c>
      <c r="C2654" s="14" t="s">
        <v>1398</v>
      </c>
      <c r="D2654" s="14"/>
      <c r="E2654" s="15">
        <v>20</v>
      </c>
      <c r="F2654" s="16">
        <v>36</v>
      </c>
      <c r="G2654" s="16">
        <f>Table1[[#This Row],[QUANTITA'']]*Table1[[#This Row],[PREZZO UNITARIO]]</f>
        <v>720</v>
      </c>
      <c r="H2654" s="17">
        <f>Table1[[#This Row],[TOTALE]]*22%</f>
        <v>158.4</v>
      </c>
      <c r="K2654" s="2"/>
      <c r="L2654" s="2"/>
      <c r="M2654" s="2"/>
      <c r="N2654" s="2"/>
    </row>
    <row r="2655" spans="1:14" ht="14.25" customHeight="1">
      <c r="A2655" s="13" t="s">
        <v>1267</v>
      </c>
      <c r="B2655" s="14" t="s">
        <v>8</v>
      </c>
      <c r="C2655" s="14" t="s">
        <v>1398</v>
      </c>
      <c r="D2655" s="14" t="s">
        <v>10</v>
      </c>
      <c r="E2655" s="15">
        <v>0</v>
      </c>
      <c r="F2655" s="16">
        <v>25</v>
      </c>
      <c r="G2655" s="16">
        <f>Table1[[#This Row],[QUANTITA'']]*Table1[[#This Row],[PREZZO UNITARIO]]</f>
        <v>0</v>
      </c>
      <c r="H2655" s="17">
        <f>Table1[[#This Row],[TOTALE]]*22%</f>
        <v>0</v>
      </c>
      <c r="K2655" s="2"/>
      <c r="L2655" s="2"/>
      <c r="M2655" s="2"/>
      <c r="N2655" s="2"/>
    </row>
    <row r="2656" spans="1:14" ht="14.25" customHeight="1">
      <c r="A2656" s="13" t="s">
        <v>1268</v>
      </c>
      <c r="B2656" s="14" t="s">
        <v>8</v>
      </c>
      <c r="C2656" s="14" t="s">
        <v>1391</v>
      </c>
      <c r="D2656" s="14"/>
      <c r="E2656" s="15">
        <v>10</v>
      </c>
      <c r="F2656" s="16">
        <v>21</v>
      </c>
      <c r="G2656" s="16">
        <f>Table1[[#This Row],[QUANTITA'']]*Table1[[#This Row],[PREZZO UNITARIO]]</f>
        <v>210</v>
      </c>
      <c r="H2656" s="17">
        <f>Table1[[#This Row],[TOTALE]]*22%</f>
        <v>46.2</v>
      </c>
      <c r="K2656" s="2"/>
      <c r="L2656" s="2"/>
      <c r="M2656" s="2"/>
      <c r="N2656" s="2"/>
    </row>
    <row r="2657" spans="1:14" ht="14.25" customHeight="1">
      <c r="A2657" s="13" t="s">
        <v>1268</v>
      </c>
      <c r="B2657" s="14" t="s">
        <v>8</v>
      </c>
      <c r="C2657" s="14" t="s">
        <v>1391</v>
      </c>
      <c r="D2657" s="14" t="s">
        <v>10</v>
      </c>
      <c r="E2657" s="15">
        <v>0</v>
      </c>
      <c r="F2657" s="16">
        <v>17</v>
      </c>
      <c r="G2657" s="16">
        <f>Table1[[#This Row],[QUANTITA'']]*Table1[[#This Row],[PREZZO UNITARIO]]</f>
        <v>0</v>
      </c>
      <c r="H2657" s="17">
        <f>Table1[[#This Row],[TOTALE]]*22%</f>
        <v>0</v>
      </c>
      <c r="K2657" s="2"/>
      <c r="L2657" s="2"/>
      <c r="M2657" s="2"/>
      <c r="N2657" s="2"/>
    </row>
    <row r="2658" spans="1:14" ht="14.25" customHeight="1">
      <c r="A2658" s="13" t="s">
        <v>1269</v>
      </c>
      <c r="B2658" s="14" t="s">
        <v>8</v>
      </c>
      <c r="C2658" s="14" t="s">
        <v>1393</v>
      </c>
      <c r="D2658" s="14" t="s">
        <v>10</v>
      </c>
      <c r="E2658" s="15">
        <v>0</v>
      </c>
      <c r="F2658" s="16">
        <v>33</v>
      </c>
      <c r="G2658" s="16">
        <f>Table1[[#This Row],[QUANTITA'']]*Table1[[#This Row],[PREZZO UNITARIO]]</f>
        <v>0</v>
      </c>
      <c r="H2658" s="17">
        <f>Table1[[#This Row],[TOTALE]]*22%</f>
        <v>0</v>
      </c>
      <c r="K2658" s="2"/>
      <c r="L2658" s="2"/>
      <c r="M2658" s="2"/>
      <c r="N2658" s="2"/>
    </row>
    <row r="2659" spans="1:14" ht="14.25" customHeight="1">
      <c r="A2659" s="13" t="s">
        <v>1270</v>
      </c>
      <c r="B2659" s="14" t="s">
        <v>8</v>
      </c>
      <c r="C2659" s="14" t="s">
        <v>1402</v>
      </c>
      <c r="D2659" s="14"/>
      <c r="E2659" s="15">
        <v>30</v>
      </c>
      <c r="F2659" s="16">
        <v>40</v>
      </c>
      <c r="G2659" s="16">
        <f>Table1[[#This Row],[QUANTITA'']]*Table1[[#This Row],[PREZZO UNITARIO]]</f>
        <v>1200</v>
      </c>
      <c r="H2659" s="17">
        <f>Table1[[#This Row],[TOTALE]]*22%</f>
        <v>264</v>
      </c>
      <c r="K2659" s="2"/>
      <c r="L2659" s="2"/>
      <c r="M2659" s="2"/>
      <c r="N2659" s="2"/>
    </row>
    <row r="2660" spans="1:14" ht="14.25" customHeight="1">
      <c r="A2660" s="13" t="s">
        <v>1270</v>
      </c>
      <c r="B2660" s="14" t="s">
        <v>8</v>
      </c>
      <c r="C2660" s="14" t="s">
        <v>1402</v>
      </c>
      <c r="D2660" s="14"/>
      <c r="E2660" s="15">
        <v>10</v>
      </c>
      <c r="F2660" s="16">
        <v>37</v>
      </c>
      <c r="G2660" s="16">
        <f>Table1[[#This Row],[QUANTITA'']]*Table1[[#This Row],[PREZZO UNITARIO]]</f>
        <v>370</v>
      </c>
      <c r="H2660" s="17">
        <f>Table1[[#This Row],[TOTALE]]*22%</f>
        <v>81.400000000000006</v>
      </c>
      <c r="K2660" s="2"/>
      <c r="L2660" s="2"/>
      <c r="M2660" s="2"/>
      <c r="N2660" s="2"/>
    </row>
    <row r="2661" spans="1:14" ht="14.25" customHeight="1">
      <c r="A2661" s="13" t="s">
        <v>1270</v>
      </c>
      <c r="B2661" s="14" t="s">
        <v>8</v>
      </c>
      <c r="C2661" s="14" t="s">
        <v>1402</v>
      </c>
      <c r="D2661" s="14" t="s">
        <v>10</v>
      </c>
      <c r="E2661" s="15">
        <v>0</v>
      </c>
      <c r="F2661" s="16">
        <v>15</v>
      </c>
      <c r="G2661" s="16">
        <f>Table1[[#This Row],[QUANTITA'']]*Table1[[#This Row],[PREZZO UNITARIO]]</f>
        <v>0</v>
      </c>
      <c r="H2661" s="17">
        <f>Table1[[#This Row],[TOTALE]]*22%</f>
        <v>0</v>
      </c>
      <c r="K2661" s="2"/>
      <c r="L2661" s="2"/>
      <c r="M2661" s="2"/>
      <c r="N2661" s="2"/>
    </row>
    <row r="2662" spans="1:14" ht="14.25" customHeight="1">
      <c r="A2662" s="13" t="s">
        <v>1270</v>
      </c>
      <c r="B2662" s="14" t="s">
        <v>8</v>
      </c>
      <c r="C2662" s="14" t="s">
        <v>1402</v>
      </c>
      <c r="D2662" s="14"/>
      <c r="E2662" s="15">
        <v>20</v>
      </c>
      <c r="F2662" s="16">
        <v>19</v>
      </c>
      <c r="G2662" s="16">
        <f>Table1[[#This Row],[QUANTITA'']]*Table1[[#This Row],[PREZZO UNITARIO]]</f>
        <v>380</v>
      </c>
      <c r="H2662" s="17">
        <f>Table1[[#This Row],[TOTALE]]*22%</f>
        <v>83.6</v>
      </c>
      <c r="K2662" s="2"/>
      <c r="L2662" s="2"/>
      <c r="M2662" s="2"/>
      <c r="N2662" s="2"/>
    </row>
    <row r="2663" spans="1:14" ht="14.25" customHeight="1">
      <c r="A2663" s="13" t="s">
        <v>1271</v>
      </c>
      <c r="B2663" s="14" t="s">
        <v>8</v>
      </c>
      <c r="C2663" s="14" t="s">
        <v>1400</v>
      </c>
      <c r="D2663" s="14" t="s">
        <v>10</v>
      </c>
      <c r="E2663" s="15">
        <v>0</v>
      </c>
      <c r="F2663" s="16">
        <v>19</v>
      </c>
      <c r="G2663" s="16">
        <f>Table1[[#This Row],[QUANTITA'']]*Table1[[#This Row],[PREZZO UNITARIO]]</f>
        <v>0</v>
      </c>
      <c r="H2663" s="17">
        <f>Table1[[#This Row],[TOTALE]]*22%</f>
        <v>0</v>
      </c>
      <c r="K2663" s="2"/>
      <c r="L2663" s="2"/>
      <c r="M2663" s="2"/>
      <c r="N2663" s="2"/>
    </row>
    <row r="2664" spans="1:14" ht="14.25" customHeight="1">
      <c r="A2664" s="13" t="s">
        <v>1271</v>
      </c>
      <c r="B2664" s="14" t="s">
        <v>8</v>
      </c>
      <c r="C2664" s="14" t="s">
        <v>1400</v>
      </c>
      <c r="D2664" s="14"/>
      <c r="E2664" s="15">
        <v>10</v>
      </c>
      <c r="F2664" s="16">
        <v>33</v>
      </c>
      <c r="G2664" s="16">
        <f>Table1[[#This Row],[QUANTITA'']]*Table1[[#This Row],[PREZZO UNITARIO]]</f>
        <v>330</v>
      </c>
      <c r="H2664" s="17">
        <f>Table1[[#This Row],[TOTALE]]*22%</f>
        <v>72.599999999999994</v>
      </c>
      <c r="K2664" s="2"/>
      <c r="L2664" s="2"/>
      <c r="M2664" s="2"/>
      <c r="N2664" s="2"/>
    </row>
    <row r="2665" spans="1:14" ht="14.25" customHeight="1">
      <c r="A2665" s="13" t="s">
        <v>1271</v>
      </c>
      <c r="B2665" s="14" t="s">
        <v>8</v>
      </c>
      <c r="C2665" s="14" t="s">
        <v>1400</v>
      </c>
      <c r="D2665" s="14"/>
      <c r="E2665" s="15">
        <v>30</v>
      </c>
      <c r="F2665" s="16">
        <v>11</v>
      </c>
      <c r="G2665" s="16">
        <f>Table1[[#This Row],[QUANTITA'']]*Table1[[#This Row],[PREZZO UNITARIO]]</f>
        <v>330</v>
      </c>
      <c r="H2665" s="17">
        <f>Table1[[#This Row],[TOTALE]]*22%</f>
        <v>72.599999999999994</v>
      </c>
      <c r="K2665" s="2"/>
      <c r="L2665" s="2"/>
      <c r="M2665" s="2"/>
      <c r="N2665" s="2"/>
    </row>
    <row r="2666" spans="1:14" ht="14.25" customHeight="1">
      <c r="A2666" s="13" t="s">
        <v>1274</v>
      </c>
      <c r="B2666" s="14" t="s">
        <v>8</v>
      </c>
      <c r="C2666" s="14" t="s">
        <v>1398</v>
      </c>
      <c r="D2666" s="14" t="s">
        <v>10</v>
      </c>
      <c r="E2666" s="15">
        <v>0</v>
      </c>
      <c r="F2666" s="16">
        <v>37</v>
      </c>
      <c r="G2666" s="16">
        <f>Table1[[#This Row],[QUANTITA'']]*Table1[[#This Row],[PREZZO UNITARIO]]</f>
        <v>0</v>
      </c>
      <c r="H2666" s="17">
        <f>Table1[[#This Row],[TOTALE]]*22%</f>
        <v>0</v>
      </c>
      <c r="K2666" s="2"/>
      <c r="L2666" s="2"/>
      <c r="M2666" s="2"/>
      <c r="N2666" s="2"/>
    </row>
    <row r="2667" spans="1:14" ht="14.25" customHeight="1">
      <c r="A2667" s="13" t="s">
        <v>1274</v>
      </c>
      <c r="B2667" s="14" t="s">
        <v>8</v>
      </c>
      <c r="C2667" s="14" t="s">
        <v>1398</v>
      </c>
      <c r="D2667" s="14"/>
      <c r="E2667" s="15">
        <v>30</v>
      </c>
      <c r="F2667" s="16">
        <v>29</v>
      </c>
      <c r="G2667" s="16">
        <f>Table1[[#This Row],[QUANTITA'']]*Table1[[#This Row],[PREZZO UNITARIO]]</f>
        <v>870</v>
      </c>
      <c r="H2667" s="17">
        <f>Table1[[#This Row],[TOTALE]]*22%</f>
        <v>191.4</v>
      </c>
      <c r="K2667" s="2"/>
      <c r="L2667" s="2"/>
      <c r="M2667" s="2"/>
      <c r="N2667" s="2"/>
    </row>
    <row r="2668" spans="1:14" ht="14.25" customHeight="1">
      <c r="A2668" s="13" t="s">
        <v>1275</v>
      </c>
      <c r="B2668" s="14" t="s">
        <v>8</v>
      </c>
      <c r="C2668" s="14" t="s">
        <v>1391</v>
      </c>
      <c r="D2668" s="14" t="s">
        <v>10</v>
      </c>
      <c r="E2668" s="15">
        <v>0</v>
      </c>
      <c r="F2668" s="16">
        <v>20</v>
      </c>
      <c r="G2668" s="16">
        <f>Table1[[#This Row],[QUANTITA'']]*Table1[[#This Row],[PREZZO UNITARIO]]</f>
        <v>0</v>
      </c>
      <c r="H2668" s="17">
        <f>Table1[[#This Row],[TOTALE]]*22%</f>
        <v>0</v>
      </c>
      <c r="K2668" s="2"/>
      <c r="L2668" s="2"/>
      <c r="M2668" s="2"/>
      <c r="N2668" s="2"/>
    </row>
    <row r="2669" spans="1:14" ht="14.25" customHeight="1">
      <c r="A2669" s="13" t="s">
        <v>1276</v>
      </c>
      <c r="B2669" s="14" t="s">
        <v>8</v>
      </c>
      <c r="C2669" s="14" t="s">
        <v>1398</v>
      </c>
      <c r="D2669" s="14"/>
      <c r="E2669" s="15">
        <v>10</v>
      </c>
      <c r="F2669" s="16">
        <v>13</v>
      </c>
      <c r="G2669" s="16">
        <f>Table1[[#This Row],[QUANTITA'']]*Table1[[#This Row],[PREZZO UNITARIO]]</f>
        <v>130</v>
      </c>
      <c r="H2669" s="17">
        <f>Table1[[#This Row],[TOTALE]]*22%</f>
        <v>28.6</v>
      </c>
      <c r="K2669" s="2"/>
      <c r="L2669" s="2"/>
      <c r="M2669" s="2"/>
      <c r="N2669" s="2"/>
    </row>
    <row r="2670" spans="1:14" ht="14.25" customHeight="1">
      <c r="A2670" s="13" t="s">
        <v>1276</v>
      </c>
      <c r="B2670" s="14" t="s">
        <v>8</v>
      </c>
      <c r="C2670" s="14" t="s">
        <v>1398</v>
      </c>
      <c r="D2670" s="14" t="s">
        <v>10</v>
      </c>
      <c r="E2670" s="15">
        <v>0</v>
      </c>
      <c r="F2670" s="16">
        <v>32</v>
      </c>
      <c r="G2670" s="16">
        <f>Table1[[#This Row],[QUANTITA'']]*Table1[[#This Row],[PREZZO UNITARIO]]</f>
        <v>0</v>
      </c>
      <c r="H2670" s="17">
        <f>Table1[[#This Row],[TOTALE]]*22%</f>
        <v>0</v>
      </c>
      <c r="K2670" s="2"/>
      <c r="L2670" s="2"/>
      <c r="M2670" s="2"/>
      <c r="N2670" s="2"/>
    </row>
    <row r="2671" spans="1:14" ht="14.25" customHeight="1">
      <c r="A2671" s="13" t="s">
        <v>1276</v>
      </c>
      <c r="B2671" s="14" t="s">
        <v>8</v>
      </c>
      <c r="C2671" s="14" t="s">
        <v>1398</v>
      </c>
      <c r="D2671" s="14"/>
      <c r="E2671" s="15">
        <v>30</v>
      </c>
      <c r="F2671" s="16">
        <v>27</v>
      </c>
      <c r="G2671" s="16">
        <f>Table1[[#This Row],[QUANTITA'']]*Table1[[#This Row],[PREZZO UNITARIO]]</f>
        <v>810</v>
      </c>
      <c r="H2671" s="17">
        <f>Table1[[#This Row],[TOTALE]]*22%</f>
        <v>178.2</v>
      </c>
      <c r="K2671" s="2"/>
      <c r="L2671" s="2"/>
      <c r="M2671" s="2"/>
      <c r="N2671" s="2"/>
    </row>
    <row r="2672" spans="1:14" ht="14.25" customHeight="1">
      <c r="A2672" s="13" t="s">
        <v>1277</v>
      </c>
      <c r="B2672" s="14" t="s">
        <v>8</v>
      </c>
      <c r="C2672" s="14" t="s">
        <v>1398</v>
      </c>
      <c r="D2672" s="14" t="s">
        <v>10</v>
      </c>
      <c r="E2672" s="15">
        <v>0</v>
      </c>
      <c r="F2672" s="16">
        <v>10</v>
      </c>
      <c r="G2672" s="16">
        <f>Table1[[#This Row],[QUANTITA'']]*Table1[[#This Row],[PREZZO UNITARIO]]</f>
        <v>0</v>
      </c>
      <c r="H2672" s="17">
        <f>Table1[[#This Row],[TOTALE]]*22%</f>
        <v>0</v>
      </c>
      <c r="K2672" s="2"/>
      <c r="L2672" s="2"/>
      <c r="M2672" s="2"/>
      <c r="N2672" s="2"/>
    </row>
    <row r="2673" spans="1:14" ht="14.25" customHeight="1">
      <c r="A2673" s="13" t="s">
        <v>1277</v>
      </c>
      <c r="B2673" s="14" t="s">
        <v>8</v>
      </c>
      <c r="C2673" s="14" t="s">
        <v>1398</v>
      </c>
      <c r="D2673" s="14"/>
      <c r="E2673" s="15">
        <v>10</v>
      </c>
      <c r="F2673" s="16">
        <v>29</v>
      </c>
      <c r="G2673" s="16">
        <f>Table1[[#This Row],[QUANTITA'']]*Table1[[#This Row],[PREZZO UNITARIO]]</f>
        <v>290</v>
      </c>
      <c r="H2673" s="17">
        <f>Table1[[#This Row],[TOTALE]]*22%</f>
        <v>63.8</v>
      </c>
      <c r="K2673" s="2"/>
      <c r="L2673" s="2"/>
      <c r="M2673" s="2"/>
      <c r="N2673" s="2"/>
    </row>
    <row r="2674" spans="1:14" ht="14.25" customHeight="1">
      <c r="A2674" s="13" t="s">
        <v>1278</v>
      </c>
      <c r="B2674" s="14" t="s">
        <v>8</v>
      </c>
      <c r="C2674" s="14" t="s">
        <v>1391</v>
      </c>
      <c r="D2674" s="14"/>
      <c r="E2674" s="15">
        <v>10</v>
      </c>
      <c r="F2674" s="16">
        <v>20</v>
      </c>
      <c r="G2674" s="16">
        <f>Table1[[#This Row],[QUANTITA'']]*Table1[[#This Row],[PREZZO UNITARIO]]</f>
        <v>200</v>
      </c>
      <c r="H2674" s="17">
        <f>Table1[[#This Row],[TOTALE]]*22%</f>
        <v>44</v>
      </c>
      <c r="K2674" s="2"/>
      <c r="L2674" s="2"/>
      <c r="M2674" s="2"/>
      <c r="N2674" s="2"/>
    </row>
    <row r="2675" spans="1:14" ht="14.25" customHeight="1">
      <c r="A2675" s="13" t="s">
        <v>1278</v>
      </c>
      <c r="B2675" s="14" t="s">
        <v>8</v>
      </c>
      <c r="C2675" s="14" t="s">
        <v>1391</v>
      </c>
      <c r="D2675" s="14" t="s">
        <v>10</v>
      </c>
      <c r="E2675" s="15">
        <v>0</v>
      </c>
      <c r="F2675" s="16">
        <v>31</v>
      </c>
      <c r="G2675" s="16">
        <f>Table1[[#This Row],[QUANTITA'']]*Table1[[#This Row],[PREZZO UNITARIO]]</f>
        <v>0</v>
      </c>
      <c r="H2675" s="17">
        <f>Table1[[#This Row],[TOTALE]]*22%</f>
        <v>0</v>
      </c>
      <c r="K2675" s="2"/>
      <c r="L2675" s="2"/>
      <c r="M2675" s="2"/>
      <c r="N2675" s="2"/>
    </row>
    <row r="2676" spans="1:14" ht="14.25" customHeight="1">
      <c r="A2676" s="13" t="s">
        <v>1279</v>
      </c>
      <c r="B2676" s="14" t="s">
        <v>8</v>
      </c>
      <c r="C2676" s="14" t="s">
        <v>1399</v>
      </c>
      <c r="D2676" s="14"/>
      <c r="E2676" s="15">
        <v>10</v>
      </c>
      <c r="F2676" s="16">
        <v>26</v>
      </c>
      <c r="G2676" s="16">
        <f>Table1[[#This Row],[QUANTITA'']]*Table1[[#This Row],[PREZZO UNITARIO]]</f>
        <v>260</v>
      </c>
      <c r="H2676" s="17">
        <f>Table1[[#This Row],[TOTALE]]*22%</f>
        <v>57.2</v>
      </c>
      <c r="K2676" s="2"/>
      <c r="L2676" s="2"/>
      <c r="M2676" s="2"/>
      <c r="N2676" s="2"/>
    </row>
    <row r="2677" spans="1:14" ht="14.25" customHeight="1">
      <c r="A2677" s="13" t="s">
        <v>1279</v>
      </c>
      <c r="B2677" s="14" t="s">
        <v>8</v>
      </c>
      <c r="C2677" s="14" t="s">
        <v>1399</v>
      </c>
      <c r="D2677" s="14"/>
      <c r="E2677" s="15">
        <v>30</v>
      </c>
      <c r="F2677" s="16">
        <v>33</v>
      </c>
      <c r="G2677" s="16">
        <f>Table1[[#This Row],[QUANTITA'']]*Table1[[#This Row],[PREZZO UNITARIO]]</f>
        <v>990</v>
      </c>
      <c r="H2677" s="17">
        <f>Table1[[#This Row],[TOTALE]]*22%</f>
        <v>217.8</v>
      </c>
      <c r="K2677" s="2"/>
      <c r="L2677" s="2"/>
      <c r="M2677" s="2"/>
      <c r="N2677" s="2"/>
    </row>
    <row r="2678" spans="1:14" ht="14.25" customHeight="1">
      <c r="A2678" s="13" t="s">
        <v>1280</v>
      </c>
      <c r="B2678" s="14" t="s">
        <v>8</v>
      </c>
      <c r="C2678" s="14" t="s">
        <v>1398</v>
      </c>
      <c r="D2678" s="14" t="s">
        <v>10</v>
      </c>
      <c r="E2678" s="15">
        <v>0</v>
      </c>
      <c r="F2678" s="16">
        <v>13</v>
      </c>
      <c r="G2678" s="16">
        <f>Table1[[#This Row],[QUANTITA'']]*Table1[[#This Row],[PREZZO UNITARIO]]</f>
        <v>0</v>
      </c>
      <c r="H2678" s="17">
        <f>Table1[[#This Row],[TOTALE]]*22%</f>
        <v>0</v>
      </c>
      <c r="K2678" s="2"/>
      <c r="L2678" s="2"/>
      <c r="M2678" s="2"/>
      <c r="N2678" s="2"/>
    </row>
    <row r="2679" spans="1:14" ht="14.25" customHeight="1">
      <c r="A2679" s="13" t="s">
        <v>1281</v>
      </c>
      <c r="B2679" s="14" t="s">
        <v>8</v>
      </c>
      <c r="C2679" s="14" t="s">
        <v>1400</v>
      </c>
      <c r="D2679" s="14" t="s">
        <v>10</v>
      </c>
      <c r="E2679" s="15">
        <v>0</v>
      </c>
      <c r="F2679" s="16">
        <v>24</v>
      </c>
      <c r="G2679" s="16">
        <f>Table1[[#This Row],[QUANTITA'']]*Table1[[#This Row],[PREZZO UNITARIO]]</f>
        <v>0</v>
      </c>
      <c r="H2679" s="17">
        <f>Table1[[#This Row],[TOTALE]]*22%</f>
        <v>0</v>
      </c>
      <c r="K2679" s="2"/>
      <c r="L2679" s="2"/>
      <c r="M2679" s="2"/>
      <c r="N2679" s="2"/>
    </row>
    <row r="2680" spans="1:14" ht="14.25" customHeight="1">
      <c r="A2680" s="13" t="s">
        <v>1281</v>
      </c>
      <c r="B2680" s="14" t="s">
        <v>8</v>
      </c>
      <c r="C2680" s="14" t="s">
        <v>1400</v>
      </c>
      <c r="D2680" s="14"/>
      <c r="E2680" s="15">
        <v>10</v>
      </c>
      <c r="F2680" s="16">
        <v>35</v>
      </c>
      <c r="G2680" s="16">
        <f>Table1[[#This Row],[QUANTITA'']]*Table1[[#This Row],[PREZZO UNITARIO]]</f>
        <v>350</v>
      </c>
      <c r="H2680" s="17">
        <f>Table1[[#This Row],[TOTALE]]*22%</f>
        <v>77</v>
      </c>
      <c r="K2680" s="2"/>
      <c r="L2680" s="2"/>
      <c r="M2680" s="2"/>
      <c r="N2680" s="2"/>
    </row>
    <row r="2681" spans="1:14" ht="14.25" customHeight="1">
      <c r="A2681" s="13" t="s">
        <v>1281</v>
      </c>
      <c r="B2681" s="14" t="s">
        <v>8</v>
      </c>
      <c r="C2681" s="14" t="s">
        <v>1400</v>
      </c>
      <c r="D2681" s="14"/>
      <c r="E2681" s="15">
        <v>30</v>
      </c>
      <c r="F2681" s="16">
        <v>19</v>
      </c>
      <c r="G2681" s="16">
        <f>Table1[[#This Row],[QUANTITA'']]*Table1[[#This Row],[PREZZO UNITARIO]]</f>
        <v>570</v>
      </c>
      <c r="H2681" s="17">
        <f>Table1[[#This Row],[TOTALE]]*22%</f>
        <v>125.4</v>
      </c>
      <c r="K2681" s="2"/>
      <c r="L2681" s="2"/>
      <c r="M2681" s="2"/>
      <c r="N2681" s="2"/>
    </row>
    <row r="2682" spans="1:14" ht="14.25" customHeight="1">
      <c r="A2682" s="13" t="s">
        <v>1282</v>
      </c>
      <c r="B2682" s="14" t="s">
        <v>8</v>
      </c>
      <c r="C2682" s="14" t="s">
        <v>1391</v>
      </c>
      <c r="D2682" s="14" t="s">
        <v>10</v>
      </c>
      <c r="E2682" s="15">
        <v>0</v>
      </c>
      <c r="F2682" s="16">
        <v>26</v>
      </c>
      <c r="G2682" s="16">
        <f>Table1[[#This Row],[QUANTITA'']]*Table1[[#This Row],[PREZZO UNITARIO]]</f>
        <v>0</v>
      </c>
      <c r="H2682" s="17">
        <f>Table1[[#This Row],[TOTALE]]*22%</f>
        <v>0</v>
      </c>
      <c r="K2682" s="2"/>
      <c r="L2682" s="2"/>
      <c r="M2682" s="2"/>
      <c r="N2682" s="2"/>
    </row>
    <row r="2683" spans="1:14" ht="14.25" customHeight="1">
      <c r="A2683" s="13" t="s">
        <v>1283</v>
      </c>
      <c r="B2683" s="14" t="s">
        <v>8</v>
      </c>
      <c r="C2683" s="14" t="s">
        <v>1398</v>
      </c>
      <c r="D2683" s="14"/>
      <c r="E2683" s="15">
        <v>10</v>
      </c>
      <c r="F2683" s="16">
        <v>36</v>
      </c>
      <c r="G2683" s="16">
        <f>Table1[[#This Row],[QUANTITA'']]*Table1[[#This Row],[PREZZO UNITARIO]]</f>
        <v>360</v>
      </c>
      <c r="H2683" s="17">
        <f>Table1[[#This Row],[TOTALE]]*22%</f>
        <v>79.2</v>
      </c>
      <c r="K2683" s="2"/>
      <c r="L2683" s="2"/>
      <c r="M2683" s="2"/>
      <c r="N2683" s="2"/>
    </row>
    <row r="2684" spans="1:14" ht="14.25" customHeight="1">
      <c r="A2684" s="13" t="s">
        <v>1283</v>
      </c>
      <c r="B2684" s="14" t="s">
        <v>8</v>
      </c>
      <c r="C2684" s="14" t="s">
        <v>1398</v>
      </c>
      <c r="D2684" s="14" t="s">
        <v>10</v>
      </c>
      <c r="E2684" s="15">
        <v>0</v>
      </c>
      <c r="F2684" s="16">
        <v>37</v>
      </c>
      <c r="G2684" s="16">
        <f>Table1[[#This Row],[QUANTITA'']]*Table1[[#This Row],[PREZZO UNITARIO]]</f>
        <v>0</v>
      </c>
      <c r="H2684" s="17">
        <f>Table1[[#This Row],[TOTALE]]*22%</f>
        <v>0</v>
      </c>
      <c r="K2684" s="2"/>
      <c r="L2684" s="2"/>
      <c r="M2684" s="2"/>
      <c r="N2684" s="2"/>
    </row>
    <row r="2685" spans="1:14" ht="14.25" customHeight="1">
      <c r="A2685" s="13" t="s">
        <v>1284</v>
      </c>
      <c r="B2685" s="14" t="s">
        <v>8</v>
      </c>
      <c r="C2685" s="14" t="s">
        <v>1398</v>
      </c>
      <c r="D2685" s="14"/>
      <c r="E2685" s="15">
        <v>10</v>
      </c>
      <c r="F2685" s="16">
        <v>11</v>
      </c>
      <c r="G2685" s="16">
        <f>Table1[[#This Row],[QUANTITA'']]*Table1[[#This Row],[PREZZO UNITARIO]]</f>
        <v>110</v>
      </c>
      <c r="H2685" s="17">
        <f>Table1[[#This Row],[TOTALE]]*22%</f>
        <v>24.2</v>
      </c>
      <c r="K2685" s="2"/>
      <c r="L2685" s="2"/>
      <c r="M2685" s="2"/>
      <c r="N2685" s="2"/>
    </row>
    <row r="2686" spans="1:14" ht="14.25" customHeight="1">
      <c r="A2686" s="13" t="s">
        <v>1284</v>
      </c>
      <c r="B2686" s="14" t="s">
        <v>8</v>
      </c>
      <c r="C2686" s="14" t="s">
        <v>1398</v>
      </c>
      <c r="D2686" s="14" t="s">
        <v>10</v>
      </c>
      <c r="E2686" s="15">
        <v>0</v>
      </c>
      <c r="F2686" s="16">
        <v>39</v>
      </c>
      <c r="G2686" s="16">
        <f>Table1[[#This Row],[QUANTITA'']]*Table1[[#This Row],[PREZZO UNITARIO]]</f>
        <v>0</v>
      </c>
      <c r="H2686" s="17">
        <f>Table1[[#This Row],[TOTALE]]*22%</f>
        <v>0</v>
      </c>
      <c r="K2686" s="2"/>
      <c r="L2686" s="2"/>
      <c r="M2686" s="2"/>
      <c r="N2686" s="2"/>
    </row>
    <row r="2687" spans="1:14" ht="14.25" customHeight="1">
      <c r="A2687" s="13" t="s">
        <v>1285</v>
      </c>
      <c r="B2687" s="14" t="s">
        <v>8</v>
      </c>
      <c r="C2687" s="14" t="s">
        <v>1402</v>
      </c>
      <c r="D2687" s="14"/>
      <c r="E2687" s="15">
        <v>30</v>
      </c>
      <c r="F2687" s="16">
        <v>14</v>
      </c>
      <c r="G2687" s="16">
        <f>Table1[[#This Row],[QUANTITA'']]*Table1[[#This Row],[PREZZO UNITARIO]]</f>
        <v>420</v>
      </c>
      <c r="H2687" s="17">
        <f>Table1[[#This Row],[TOTALE]]*22%</f>
        <v>92.4</v>
      </c>
      <c r="K2687" s="2"/>
      <c r="L2687" s="2"/>
      <c r="M2687" s="2"/>
      <c r="N2687" s="2"/>
    </row>
    <row r="2688" spans="1:14" ht="14.25" customHeight="1">
      <c r="A2688" s="13" t="s">
        <v>1286</v>
      </c>
      <c r="B2688" s="14" t="s">
        <v>8</v>
      </c>
      <c r="C2688" s="14" t="s">
        <v>1399</v>
      </c>
      <c r="D2688" s="14" t="s">
        <v>10</v>
      </c>
      <c r="E2688" s="15">
        <v>0</v>
      </c>
      <c r="F2688" s="16">
        <v>37</v>
      </c>
      <c r="G2688" s="16">
        <f>Table1[[#This Row],[QUANTITA'']]*Table1[[#This Row],[PREZZO UNITARIO]]</f>
        <v>0</v>
      </c>
      <c r="H2688" s="17">
        <f>Table1[[#This Row],[TOTALE]]*22%</f>
        <v>0</v>
      </c>
      <c r="K2688" s="2"/>
      <c r="L2688" s="2"/>
      <c r="M2688" s="2"/>
      <c r="N2688" s="2"/>
    </row>
    <row r="2689" spans="1:14" ht="14.25" customHeight="1">
      <c r="A2689" s="13" t="s">
        <v>1286</v>
      </c>
      <c r="B2689" s="14" t="s">
        <v>8</v>
      </c>
      <c r="C2689" s="14" t="s">
        <v>1399</v>
      </c>
      <c r="D2689" s="14"/>
      <c r="E2689" s="15">
        <v>30</v>
      </c>
      <c r="F2689" s="16">
        <v>24</v>
      </c>
      <c r="G2689" s="16">
        <f>Table1[[#This Row],[QUANTITA'']]*Table1[[#This Row],[PREZZO UNITARIO]]</f>
        <v>720</v>
      </c>
      <c r="H2689" s="17">
        <f>Table1[[#This Row],[TOTALE]]*22%</f>
        <v>158.4</v>
      </c>
      <c r="K2689" s="2"/>
      <c r="L2689" s="2"/>
      <c r="M2689" s="2"/>
      <c r="N2689" s="2"/>
    </row>
    <row r="2690" spans="1:14" ht="14.25" customHeight="1">
      <c r="A2690" s="13" t="s">
        <v>1287</v>
      </c>
      <c r="B2690" s="14" t="s">
        <v>8</v>
      </c>
      <c r="C2690" s="14" t="s">
        <v>1398</v>
      </c>
      <c r="D2690" s="14"/>
      <c r="E2690" s="15">
        <v>10</v>
      </c>
      <c r="F2690" s="16">
        <v>37</v>
      </c>
      <c r="G2690" s="16">
        <f>Table1[[#This Row],[QUANTITA'']]*Table1[[#This Row],[PREZZO UNITARIO]]</f>
        <v>370</v>
      </c>
      <c r="H2690" s="17">
        <f>Table1[[#This Row],[TOTALE]]*22%</f>
        <v>81.400000000000006</v>
      </c>
      <c r="K2690" s="2"/>
      <c r="L2690" s="2"/>
      <c r="M2690" s="2"/>
      <c r="N2690" s="2"/>
    </row>
    <row r="2691" spans="1:14" ht="14.25" customHeight="1">
      <c r="A2691" s="13" t="s">
        <v>1287</v>
      </c>
      <c r="B2691" s="14" t="s">
        <v>8</v>
      </c>
      <c r="C2691" s="14" t="s">
        <v>1398</v>
      </c>
      <c r="D2691" s="14" t="s">
        <v>10</v>
      </c>
      <c r="E2691" s="15">
        <v>0</v>
      </c>
      <c r="F2691" s="16">
        <v>26</v>
      </c>
      <c r="G2691" s="16">
        <f>Table1[[#This Row],[QUANTITA'']]*Table1[[#This Row],[PREZZO UNITARIO]]</f>
        <v>0</v>
      </c>
      <c r="H2691" s="17">
        <f>Table1[[#This Row],[TOTALE]]*22%</f>
        <v>0</v>
      </c>
      <c r="K2691" s="2"/>
      <c r="L2691" s="2"/>
      <c r="M2691" s="2"/>
      <c r="N2691" s="2"/>
    </row>
    <row r="2692" spans="1:14" ht="14.25" customHeight="1">
      <c r="A2692" s="13" t="s">
        <v>1288</v>
      </c>
      <c r="B2692" s="14" t="s">
        <v>8</v>
      </c>
      <c r="C2692" s="14" t="s">
        <v>1398</v>
      </c>
      <c r="D2692" s="14"/>
      <c r="E2692" s="15">
        <v>30</v>
      </c>
      <c r="F2692" s="16">
        <v>37</v>
      </c>
      <c r="G2692" s="16">
        <f>Table1[[#This Row],[QUANTITA'']]*Table1[[#This Row],[PREZZO UNITARIO]]</f>
        <v>1110</v>
      </c>
      <c r="H2692" s="17">
        <f>Table1[[#This Row],[TOTALE]]*22%</f>
        <v>244.2</v>
      </c>
      <c r="K2692" s="2"/>
      <c r="L2692" s="2"/>
      <c r="M2692" s="2"/>
      <c r="N2692" s="2"/>
    </row>
    <row r="2693" spans="1:14" ht="14.25" customHeight="1">
      <c r="A2693" s="13" t="s">
        <v>1288</v>
      </c>
      <c r="B2693" s="14" t="s">
        <v>8</v>
      </c>
      <c r="C2693" s="14" t="s">
        <v>1398</v>
      </c>
      <c r="D2693" s="14" t="s">
        <v>10</v>
      </c>
      <c r="E2693" s="15">
        <v>0</v>
      </c>
      <c r="F2693" s="16">
        <v>30</v>
      </c>
      <c r="G2693" s="16">
        <f>Table1[[#This Row],[QUANTITA'']]*Table1[[#This Row],[PREZZO UNITARIO]]</f>
        <v>0</v>
      </c>
      <c r="H2693" s="17">
        <f>Table1[[#This Row],[TOTALE]]*22%</f>
        <v>0</v>
      </c>
      <c r="K2693" s="2"/>
      <c r="L2693" s="2"/>
      <c r="M2693" s="2"/>
      <c r="N2693" s="2"/>
    </row>
    <row r="2694" spans="1:14" ht="14.25" customHeight="1">
      <c r="A2694" s="13" t="s">
        <v>1288</v>
      </c>
      <c r="B2694" s="14" t="s">
        <v>8</v>
      </c>
      <c r="C2694" s="14" t="s">
        <v>1398</v>
      </c>
      <c r="D2694" s="14"/>
      <c r="E2694" s="15">
        <v>10</v>
      </c>
      <c r="F2694" s="16">
        <v>11</v>
      </c>
      <c r="G2694" s="16">
        <f>Table1[[#This Row],[QUANTITA'']]*Table1[[#This Row],[PREZZO UNITARIO]]</f>
        <v>110</v>
      </c>
      <c r="H2694" s="17">
        <f>Table1[[#This Row],[TOTALE]]*22%</f>
        <v>24.2</v>
      </c>
      <c r="K2694" s="2"/>
      <c r="L2694" s="2"/>
      <c r="M2694" s="2"/>
      <c r="N2694" s="2"/>
    </row>
    <row r="2695" spans="1:14" ht="14.25" customHeight="1">
      <c r="A2695" s="13" t="s">
        <v>1289</v>
      </c>
      <c r="B2695" s="14" t="s">
        <v>8</v>
      </c>
      <c r="C2695" s="14" t="s">
        <v>1393</v>
      </c>
      <c r="D2695" s="14"/>
      <c r="E2695" s="15">
        <v>30</v>
      </c>
      <c r="F2695" s="16">
        <v>22</v>
      </c>
      <c r="G2695" s="16">
        <f>Table1[[#This Row],[QUANTITA'']]*Table1[[#This Row],[PREZZO UNITARIO]]</f>
        <v>660</v>
      </c>
      <c r="H2695" s="17">
        <f>Table1[[#This Row],[TOTALE]]*22%</f>
        <v>145.19999999999999</v>
      </c>
      <c r="K2695" s="2"/>
      <c r="L2695" s="2"/>
      <c r="M2695" s="2"/>
      <c r="N2695" s="2"/>
    </row>
    <row r="2696" spans="1:14" ht="14.25" customHeight="1">
      <c r="A2696" s="13" t="s">
        <v>1289</v>
      </c>
      <c r="B2696" s="14" t="s">
        <v>8</v>
      </c>
      <c r="C2696" s="14" t="s">
        <v>1393</v>
      </c>
      <c r="D2696" s="14"/>
      <c r="E2696" s="15">
        <v>20</v>
      </c>
      <c r="F2696" s="16">
        <v>21</v>
      </c>
      <c r="G2696" s="16">
        <f>Table1[[#This Row],[QUANTITA'']]*Table1[[#This Row],[PREZZO UNITARIO]]</f>
        <v>420</v>
      </c>
      <c r="H2696" s="17">
        <f>Table1[[#This Row],[TOTALE]]*22%</f>
        <v>92.4</v>
      </c>
      <c r="K2696" s="2"/>
      <c r="L2696" s="2"/>
      <c r="M2696" s="2"/>
      <c r="N2696" s="2"/>
    </row>
    <row r="2697" spans="1:14" ht="14.25" customHeight="1">
      <c r="A2697" s="13" t="s">
        <v>1289</v>
      </c>
      <c r="B2697" s="14" t="s">
        <v>8</v>
      </c>
      <c r="C2697" s="14" t="s">
        <v>1393</v>
      </c>
      <c r="D2697" s="14" t="s">
        <v>10</v>
      </c>
      <c r="E2697" s="15">
        <v>0</v>
      </c>
      <c r="F2697" s="16">
        <v>25</v>
      </c>
      <c r="G2697" s="16">
        <f>Table1[[#This Row],[QUANTITA'']]*Table1[[#This Row],[PREZZO UNITARIO]]</f>
        <v>0</v>
      </c>
      <c r="H2697" s="17">
        <f>Table1[[#This Row],[TOTALE]]*22%</f>
        <v>0</v>
      </c>
      <c r="K2697" s="2"/>
      <c r="L2697" s="2"/>
      <c r="M2697" s="2"/>
      <c r="N2697" s="2"/>
    </row>
    <row r="2698" spans="1:14" ht="14.25" customHeight="1">
      <c r="A2698" s="13" t="s">
        <v>1290</v>
      </c>
      <c r="B2698" s="14" t="s">
        <v>8</v>
      </c>
      <c r="C2698" s="14" t="s">
        <v>1391</v>
      </c>
      <c r="D2698" s="14" t="s">
        <v>10</v>
      </c>
      <c r="E2698" s="15">
        <v>0</v>
      </c>
      <c r="F2698" s="16">
        <v>19</v>
      </c>
      <c r="G2698" s="16">
        <f>Table1[[#This Row],[QUANTITA'']]*Table1[[#This Row],[PREZZO UNITARIO]]</f>
        <v>0</v>
      </c>
      <c r="H2698" s="17">
        <f>Table1[[#This Row],[TOTALE]]*22%</f>
        <v>0</v>
      </c>
      <c r="K2698" s="2"/>
      <c r="L2698" s="2"/>
      <c r="M2698" s="2"/>
      <c r="N2698" s="2"/>
    </row>
    <row r="2699" spans="1:14" ht="14.25" customHeight="1">
      <c r="A2699" s="13" t="s">
        <v>1291</v>
      </c>
      <c r="B2699" s="14" t="s">
        <v>8</v>
      </c>
      <c r="C2699" s="14" t="s">
        <v>1391</v>
      </c>
      <c r="D2699" s="14" t="s">
        <v>10</v>
      </c>
      <c r="E2699" s="15">
        <v>0</v>
      </c>
      <c r="F2699" s="16">
        <v>40</v>
      </c>
      <c r="G2699" s="16">
        <f>Table1[[#This Row],[QUANTITA'']]*Table1[[#This Row],[PREZZO UNITARIO]]</f>
        <v>0</v>
      </c>
      <c r="H2699" s="17">
        <f>Table1[[#This Row],[TOTALE]]*22%</f>
        <v>0</v>
      </c>
      <c r="K2699" s="2"/>
      <c r="L2699" s="2"/>
      <c r="M2699" s="2"/>
      <c r="N2699" s="2"/>
    </row>
    <row r="2700" spans="1:14" ht="14.25" customHeight="1">
      <c r="A2700" s="13" t="s">
        <v>1292</v>
      </c>
      <c r="B2700" s="14" t="s">
        <v>8</v>
      </c>
      <c r="C2700" s="14" t="s">
        <v>1401</v>
      </c>
      <c r="D2700" s="14"/>
      <c r="E2700" s="15">
        <v>10</v>
      </c>
      <c r="F2700" s="16">
        <v>22</v>
      </c>
      <c r="G2700" s="16">
        <f>Table1[[#This Row],[QUANTITA'']]*Table1[[#This Row],[PREZZO UNITARIO]]</f>
        <v>220</v>
      </c>
      <c r="H2700" s="17">
        <f>Table1[[#This Row],[TOTALE]]*22%</f>
        <v>48.4</v>
      </c>
      <c r="K2700" s="2"/>
      <c r="L2700" s="2"/>
      <c r="M2700" s="2"/>
      <c r="N2700" s="2"/>
    </row>
    <row r="2701" spans="1:14" ht="14.25" customHeight="1">
      <c r="A2701" s="13" t="s">
        <v>1293</v>
      </c>
      <c r="B2701" s="14" t="s">
        <v>8</v>
      </c>
      <c r="C2701" s="14" t="s">
        <v>1398</v>
      </c>
      <c r="D2701" s="14" t="s">
        <v>10</v>
      </c>
      <c r="E2701" s="15">
        <v>0</v>
      </c>
      <c r="F2701" s="16">
        <v>13</v>
      </c>
      <c r="G2701" s="16">
        <f>Table1[[#This Row],[QUANTITA'']]*Table1[[#This Row],[PREZZO UNITARIO]]</f>
        <v>0</v>
      </c>
      <c r="H2701" s="17">
        <f>Table1[[#This Row],[TOTALE]]*22%</f>
        <v>0</v>
      </c>
      <c r="K2701" s="2"/>
      <c r="L2701" s="2"/>
      <c r="M2701" s="2"/>
      <c r="N2701" s="2"/>
    </row>
    <row r="2702" spans="1:14" ht="14.25" customHeight="1">
      <c r="A2702" s="13" t="s">
        <v>1293</v>
      </c>
      <c r="B2702" s="14" t="s">
        <v>8</v>
      </c>
      <c r="C2702" s="14" t="s">
        <v>1398</v>
      </c>
      <c r="D2702" s="14"/>
      <c r="E2702" s="15">
        <v>10</v>
      </c>
      <c r="F2702" s="16">
        <v>15</v>
      </c>
      <c r="G2702" s="16">
        <f>Table1[[#This Row],[QUANTITA'']]*Table1[[#This Row],[PREZZO UNITARIO]]</f>
        <v>150</v>
      </c>
      <c r="H2702" s="17">
        <f>Table1[[#This Row],[TOTALE]]*22%</f>
        <v>33</v>
      </c>
      <c r="K2702" s="2"/>
      <c r="L2702" s="2"/>
      <c r="M2702" s="2"/>
      <c r="N2702" s="2"/>
    </row>
    <row r="2703" spans="1:14" ht="14.25" customHeight="1">
      <c r="A2703" s="13" t="s">
        <v>1293</v>
      </c>
      <c r="B2703" s="14" t="s">
        <v>8</v>
      </c>
      <c r="C2703" s="14" t="s">
        <v>1398</v>
      </c>
      <c r="D2703" s="14"/>
      <c r="E2703" s="15">
        <v>30</v>
      </c>
      <c r="F2703" s="16">
        <v>22</v>
      </c>
      <c r="G2703" s="16">
        <f>Table1[[#This Row],[QUANTITA'']]*Table1[[#This Row],[PREZZO UNITARIO]]</f>
        <v>660</v>
      </c>
      <c r="H2703" s="17">
        <f>Table1[[#This Row],[TOTALE]]*22%</f>
        <v>145.19999999999999</v>
      </c>
      <c r="K2703" s="2"/>
      <c r="L2703" s="2"/>
      <c r="M2703" s="2"/>
      <c r="N2703" s="2"/>
    </row>
    <row r="2704" spans="1:14" ht="14.25" customHeight="1">
      <c r="A2704" s="13" t="s">
        <v>1294</v>
      </c>
      <c r="B2704" s="14" t="s">
        <v>8</v>
      </c>
      <c r="C2704" s="14" t="s">
        <v>1398</v>
      </c>
      <c r="D2704" s="14" t="s">
        <v>10</v>
      </c>
      <c r="E2704" s="15">
        <v>0</v>
      </c>
      <c r="F2704" s="16">
        <v>32</v>
      </c>
      <c r="G2704" s="16">
        <f>Table1[[#This Row],[QUANTITA'']]*Table1[[#This Row],[PREZZO UNITARIO]]</f>
        <v>0</v>
      </c>
      <c r="H2704" s="17">
        <f>Table1[[#This Row],[TOTALE]]*22%</f>
        <v>0</v>
      </c>
      <c r="K2704" s="2"/>
      <c r="L2704" s="2"/>
      <c r="M2704" s="2"/>
      <c r="N2704" s="2"/>
    </row>
    <row r="2705" spans="1:14" ht="14.25" customHeight="1">
      <c r="A2705" s="13" t="s">
        <v>1294</v>
      </c>
      <c r="B2705" s="14" t="s">
        <v>8</v>
      </c>
      <c r="C2705" s="14" t="s">
        <v>1398</v>
      </c>
      <c r="D2705" s="14"/>
      <c r="E2705" s="15">
        <v>30</v>
      </c>
      <c r="F2705" s="16">
        <v>40</v>
      </c>
      <c r="G2705" s="16">
        <f>Table1[[#This Row],[QUANTITA'']]*Table1[[#This Row],[PREZZO UNITARIO]]</f>
        <v>1200</v>
      </c>
      <c r="H2705" s="17">
        <f>Table1[[#This Row],[TOTALE]]*22%</f>
        <v>264</v>
      </c>
      <c r="K2705" s="2"/>
      <c r="L2705" s="2"/>
      <c r="M2705" s="2"/>
      <c r="N2705" s="2"/>
    </row>
    <row r="2706" spans="1:14" ht="14.25" customHeight="1">
      <c r="A2706" s="13" t="s">
        <v>1294</v>
      </c>
      <c r="B2706" s="14" t="s">
        <v>8</v>
      </c>
      <c r="C2706" s="14" t="s">
        <v>1398</v>
      </c>
      <c r="D2706" s="14"/>
      <c r="E2706" s="15">
        <v>10</v>
      </c>
      <c r="F2706" s="16">
        <v>27</v>
      </c>
      <c r="G2706" s="16">
        <f>Table1[[#This Row],[QUANTITA'']]*Table1[[#This Row],[PREZZO UNITARIO]]</f>
        <v>270</v>
      </c>
      <c r="H2706" s="17">
        <f>Table1[[#This Row],[TOTALE]]*22%</f>
        <v>59.4</v>
      </c>
      <c r="K2706" s="2"/>
      <c r="L2706" s="2"/>
      <c r="M2706" s="2"/>
      <c r="N2706" s="2"/>
    </row>
    <row r="2707" spans="1:14" ht="14.25" customHeight="1">
      <c r="A2707" s="13" t="s">
        <v>1295</v>
      </c>
      <c r="B2707" s="14" t="s">
        <v>8</v>
      </c>
      <c r="C2707" s="14" t="s">
        <v>1393</v>
      </c>
      <c r="D2707" s="14" t="s">
        <v>10</v>
      </c>
      <c r="E2707" s="15">
        <v>0</v>
      </c>
      <c r="F2707" s="16">
        <v>34</v>
      </c>
      <c r="G2707" s="16">
        <f>Table1[[#This Row],[QUANTITA'']]*Table1[[#This Row],[PREZZO UNITARIO]]</f>
        <v>0</v>
      </c>
      <c r="H2707" s="17">
        <f>Table1[[#This Row],[TOTALE]]*22%</f>
        <v>0</v>
      </c>
      <c r="K2707" s="2"/>
      <c r="L2707" s="2"/>
      <c r="M2707" s="2"/>
      <c r="N2707" s="2"/>
    </row>
    <row r="2708" spans="1:14" ht="14.25" customHeight="1">
      <c r="A2708" s="13" t="s">
        <v>1296</v>
      </c>
      <c r="B2708" s="14" t="s">
        <v>8</v>
      </c>
      <c r="C2708" s="14" t="s">
        <v>1391</v>
      </c>
      <c r="D2708" s="14"/>
      <c r="E2708" s="15">
        <v>20</v>
      </c>
      <c r="F2708" s="16">
        <v>34</v>
      </c>
      <c r="G2708" s="16">
        <f>Table1[[#This Row],[QUANTITA'']]*Table1[[#This Row],[PREZZO UNITARIO]]</f>
        <v>680</v>
      </c>
      <c r="H2708" s="17">
        <f>Table1[[#This Row],[TOTALE]]*22%</f>
        <v>149.6</v>
      </c>
      <c r="K2708" s="2"/>
      <c r="L2708" s="2"/>
      <c r="M2708" s="2"/>
      <c r="N2708" s="2"/>
    </row>
    <row r="2709" spans="1:14" ht="14.25" customHeight="1">
      <c r="A2709" s="13" t="s">
        <v>1296</v>
      </c>
      <c r="B2709" s="14" t="s">
        <v>8</v>
      </c>
      <c r="C2709" s="14" t="s">
        <v>1391</v>
      </c>
      <c r="D2709" s="14" t="s">
        <v>10</v>
      </c>
      <c r="E2709" s="15">
        <v>0</v>
      </c>
      <c r="F2709" s="16">
        <v>25</v>
      </c>
      <c r="G2709" s="16">
        <f>Table1[[#This Row],[QUANTITA'']]*Table1[[#This Row],[PREZZO UNITARIO]]</f>
        <v>0</v>
      </c>
      <c r="H2709" s="17">
        <f>Table1[[#This Row],[TOTALE]]*22%</f>
        <v>0</v>
      </c>
      <c r="K2709" s="2"/>
      <c r="L2709" s="2"/>
      <c r="M2709" s="2"/>
      <c r="N2709" s="2"/>
    </row>
    <row r="2710" spans="1:14" ht="14.25" customHeight="1">
      <c r="A2710" s="13" t="s">
        <v>1296</v>
      </c>
      <c r="B2710" s="14" t="s">
        <v>8</v>
      </c>
      <c r="C2710" s="14" t="s">
        <v>1391</v>
      </c>
      <c r="D2710" s="14"/>
      <c r="E2710" s="15">
        <v>30</v>
      </c>
      <c r="F2710" s="16">
        <v>40</v>
      </c>
      <c r="G2710" s="16">
        <f>Table1[[#This Row],[QUANTITA'']]*Table1[[#This Row],[PREZZO UNITARIO]]</f>
        <v>1200</v>
      </c>
      <c r="H2710" s="17">
        <f>Table1[[#This Row],[TOTALE]]*22%</f>
        <v>264</v>
      </c>
      <c r="K2710" s="2"/>
      <c r="L2710" s="2"/>
      <c r="M2710" s="2"/>
      <c r="N2710" s="2"/>
    </row>
    <row r="2711" spans="1:14" ht="14.25" customHeight="1">
      <c r="A2711" s="13" t="s">
        <v>1296</v>
      </c>
      <c r="B2711" s="14" t="s">
        <v>8</v>
      </c>
      <c r="C2711" s="14" t="s">
        <v>1391</v>
      </c>
      <c r="D2711" s="14"/>
      <c r="E2711" s="15">
        <v>10</v>
      </c>
      <c r="F2711" s="16">
        <v>25</v>
      </c>
      <c r="G2711" s="16">
        <f>Table1[[#This Row],[QUANTITA'']]*Table1[[#This Row],[PREZZO UNITARIO]]</f>
        <v>250</v>
      </c>
      <c r="H2711" s="17">
        <f>Table1[[#This Row],[TOTALE]]*22%</f>
        <v>55</v>
      </c>
      <c r="K2711" s="2"/>
      <c r="L2711" s="2"/>
      <c r="M2711" s="2"/>
      <c r="N2711" s="2"/>
    </row>
    <row r="2712" spans="1:14" ht="14.25" customHeight="1">
      <c r="A2712" s="13" t="s">
        <v>1297</v>
      </c>
      <c r="B2712" s="14" t="s">
        <v>8</v>
      </c>
      <c r="C2712" s="14" t="s">
        <v>1398</v>
      </c>
      <c r="D2712" s="14" t="s">
        <v>10</v>
      </c>
      <c r="E2712" s="15">
        <v>0</v>
      </c>
      <c r="F2712" s="16">
        <v>36</v>
      </c>
      <c r="G2712" s="16">
        <f>Table1[[#This Row],[QUANTITA'']]*Table1[[#This Row],[PREZZO UNITARIO]]</f>
        <v>0</v>
      </c>
      <c r="H2712" s="17">
        <f>Table1[[#This Row],[TOTALE]]*22%</f>
        <v>0</v>
      </c>
      <c r="K2712" s="2"/>
      <c r="L2712" s="2"/>
      <c r="M2712" s="2"/>
      <c r="N2712" s="2"/>
    </row>
    <row r="2713" spans="1:14" ht="14.25" customHeight="1">
      <c r="A2713" s="13" t="s">
        <v>1297</v>
      </c>
      <c r="B2713" s="14" t="s">
        <v>8</v>
      </c>
      <c r="C2713" s="14" t="s">
        <v>1398</v>
      </c>
      <c r="D2713" s="14"/>
      <c r="E2713" s="15">
        <v>10</v>
      </c>
      <c r="F2713" s="16">
        <v>32</v>
      </c>
      <c r="G2713" s="16">
        <f>Table1[[#This Row],[QUANTITA'']]*Table1[[#This Row],[PREZZO UNITARIO]]</f>
        <v>320</v>
      </c>
      <c r="H2713" s="17">
        <f>Table1[[#This Row],[TOTALE]]*22%</f>
        <v>70.400000000000006</v>
      </c>
      <c r="K2713" s="2"/>
      <c r="L2713" s="2"/>
      <c r="M2713" s="2"/>
      <c r="N2713" s="2"/>
    </row>
    <row r="2714" spans="1:14" ht="14.25" customHeight="1">
      <c r="A2714" s="13" t="s">
        <v>1298</v>
      </c>
      <c r="B2714" s="14" t="s">
        <v>8</v>
      </c>
      <c r="C2714" s="14" t="s">
        <v>1398</v>
      </c>
      <c r="D2714" s="14" t="s">
        <v>10</v>
      </c>
      <c r="E2714" s="15">
        <v>0</v>
      </c>
      <c r="F2714" s="16">
        <v>23</v>
      </c>
      <c r="G2714" s="16">
        <f>Table1[[#This Row],[QUANTITA'']]*Table1[[#This Row],[PREZZO UNITARIO]]</f>
        <v>0</v>
      </c>
      <c r="H2714" s="17">
        <f>Table1[[#This Row],[TOTALE]]*22%</f>
        <v>0</v>
      </c>
      <c r="K2714" s="2"/>
      <c r="L2714" s="2"/>
      <c r="M2714" s="2"/>
      <c r="N2714" s="2"/>
    </row>
    <row r="2715" spans="1:14" ht="14.25" customHeight="1">
      <c r="A2715" s="13" t="s">
        <v>1298</v>
      </c>
      <c r="B2715" s="14" t="s">
        <v>8</v>
      </c>
      <c r="C2715" s="14" t="s">
        <v>1398</v>
      </c>
      <c r="D2715" s="14"/>
      <c r="E2715" s="15">
        <v>10</v>
      </c>
      <c r="F2715" s="16">
        <v>23</v>
      </c>
      <c r="G2715" s="16">
        <f>Table1[[#This Row],[QUANTITA'']]*Table1[[#This Row],[PREZZO UNITARIO]]</f>
        <v>230</v>
      </c>
      <c r="H2715" s="17">
        <f>Table1[[#This Row],[TOTALE]]*22%</f>
        <v>50.6</v>
      </c>
      <c r="K2715" s="2"/>
      <c r="L2715" s="2"/>
      <c r="M2715" s="2"/>
      <c r="N2715" s="2"/>
    </row>
    <row r="2716" spans="1:14" ht="14.25" customHeight="1">
      <c r="A2716" s="13" t="s">
        <v>1299</v>
      </c>
      <c r="B2716" s="14" t="s">
        <v>8</v>
      </c>
      <c r="C2716" s="14" t="s">
        <v>70</v>
      </c>
      <c r="D2716" s="14" t="s">
        <v>10</v>
      </c>
      <c r="E2716" s="15">
        <v>0</v>
      </c>
      <c r="F2716" s="16">
        <v>12</v>
      </c>
      <c r="G2716" s="16">
        <f>Table1[[#This Row],[QUANTITA'']]*Table1[[#This Row],[PREZZO UNITARIO]]</f>
        <v>0</v>
      </c>
      <c r="H2716" s="17">
        <f>Table1[[#This Row],[TOTALE]]*22%</f>
        <v>0</v>
      </c>
      <c r="K2716" s="2"/>
      <c r="L2716" s="2"/>
      <c r="M2716" s="2"/>
      <c r="N2716" s="2"/>
    </row>
    <row r="2717" spans="1:14" ht="14.25" customHeight="1">
      <c r="A2717" s="13" t="s">
        <v>1300</v>
      </c>
      <c r="B2717" s="14" t="s">
        <v>8</v>
      </c>
      <c r="C2717" s="14" t="s">
        <v>1399</v>
      </c>
      <c r="D2717" s="14"/>
      <c r="E2717" s="15">
        <v>30</v>
      </c>
      <c r="F2717" s="16">
        <v>20</v>
      </c>
      <c r="G2717" s="16">
        <f>Table1[[#This Row],[QUANTITA'']]*Table1[[#This Row],[PREZZO UNITARIO]]</f>
        <v>600</v>
      </c>
      <c r="H2717" s="17">
        <f>Table1[[#This Row],[TOTALE]]*22%</f>
        <v>132</v>
      </c>
      <c r="K2717" s="2"/>
      <c r="L2717" s="2"/>
      <c r="M2717" s="2"/>
      <c r="N2717" s="2"/>
    </row>
    <row r="2718" spans="1:14" ht="14.25" customHeight="1">
      <c r="A2718" s="13" t="s">
        <v>1300</v>
      </c>
      <c r="B2718" s="14" t="s">
        <v>8</v>
      </c>
      <c r="C2718" s="14" t="s">
        <v>1399</v>
      </c>
      <c r="D2718" s="14" t="s">
        <v>10</v>
      </c>
      <c r="E2718" s="15">
        <v>0</v>
      </c>
      <c r="F2718" s="16">
        <v>15</v>
      </c>
      <c r="G2718" s="16">
        <f>Table1[[#This Row],[QUANTITA'']]*Table1[[#This Row],[PREZZO UNITARIO]]</f>
        <v>0</v>
      </c>
      <c r="H2718" s="17">
        <f>Table1[[#This Row],[TOTALE]]*22%</f>
        <v>0</v>
      </c>
      <c r="K2718" s="2"/>
      <c r="L2718" s="2"/>
      <c r="M2718" s="2"/>
      <c r="N2718" s="2"/>
    </row>
    <row r="2719" spans="1:14" ht="14.25" customHeight="1">
      <c r="A2719" s="13" t="s">
        <v>1300</v>
      </c>
      <c r="B2719" s="14" t="s">
        <v>8</v>
      </c>
      <c r="C2719" s="14" t="s">
        <v>1399</v>
      </c>
      <c r="D2719" s="14"/>
      <c r="E2719" s="15">
        <v>10</v>
      </c>
      <c r="F2719" s="16">
        <v>20</v>
      </c>
      <c r="G2719" s="16">
        <f>Table1[[#This Row],[QUANTITA'']]*Table1[[#This Row],[PREZZO UNITARIO]]</f>
        <v>200</v>
      </c>
      <c r="H2719" s="17">
        <f>Table1[[#This Row],[TOTALE]]*22%</f>
        <v>44</v>
      </c>
      <c r="K2719" s="2"/>
      <c r="L2719" s="2"/>
      <c r="M2719" s="2"/>
      <c r="N2719" s="2"/>
    </row>
    <row r="2720" spans="1:14" ht="14.25" customHeight="1">
      <c r="A2720" s="13" t="s">
        <v>1300</v>
      </c>
      <c r="B2720" s="14" t="s">
        <v>8</v>
      </c>
      <c r="C2720" s="14" t="s">
        <v>1399</v>
      </c>
      <c r="D2720" s="14"/>
      <c r="E2720" s="15">
        <v>20</v>
      </c>
      <c r="F2720" s="16">
        <v>10</v>
      </c>
      <c r="G2720" s="16">
        <f>Table1[[#This Row],[QUANTITA'']]*Table1[[#This Row],[PREZZO UNITARIO]]</f>
        <v>200</v>
      </c>
      <c r="H2720" s="17">
        <f>Table1[[#This Row],[TOTALE]]*22%</f>
        <v>44</v>
      </c>
      <c r="K2720" s="2"/>
      <c r="L2720" s="2"/>
      <c r="M2720" s="2"/>
      <c r="N2720" s="2"/>
    </row>
    <row r="2721" spans="1:14" ht="14.25" customHeight="1">
      <c r="A2721" s="13" t="s">
        <v>1301</v>
      </c>
      <c r="B2721" s="14" t="s">
        <v>8</v>
      </c>
      <c r="C2721" s="14" t="s">
        <v>1393</v>
      </c>
      <c r="D2721" s="14" t="s">
        <v>10</v>
      </c>
      <c r="E2721" s="15">
        <v>0</v>
      </c>
      <c r="F2721" s="16">
        <v>18</v>
      </c>
      <c r="G2721" s="16">
        <f>Table1[[#This Row],[QUANTITA'']]*Table1[[#This Row],[PREZZO UNITARIO]]</f>
        <v>0</v>
      </c>
      <c r="H2721" s="17">
        <f>Table1[[#This Row],[TOTALE]]*22%</f>
        <v>0</v>
      </c>
      <c r="K2721" s="2"/>
      <c r="L2721" s="2"/>
      <c r="M2721" s="2"/>
      <c r="N2721" s="2"/>
    </row>
    <row r="2722" spans="1:14" ht="14.25" customHeight="1">
      <c r="A2722" s="13" t="s">
        <v>1301</v>
      </c>
      <c r="B2722" s="14" t="s">
        <v>8</v>
      </c>
      <c r="C2722" s="14" t="s">
        <v>1393</v>
      </c>
      <c r="D2722" s="14"/>
      <c r="E2722" s="15">
        <v>10</v>
      </c>
      <c r="F2722" s="16">
        <v>20</v>
      </c>
      <c r="G2722" s="16">
        <f>Table1[[#This Row],[QUANTITA'']]*Table1[[#This Row],[PREZZO UNITARIO]]</f>
        <v>200</v>
      </c>
      <c r="H2722" s="17">
        <f>Table1[[#This Row],[TOTALE]]*22%</f>
        <v>44</v>
      </c>
      <c r="K2722" s="2"/>
      <c r="L2722" s="2"/>
      <c r="M2722" s="2"/>
      <c r="N2722" s="2"/>
    </row>
    <row r="2723" spans="1:14" ht="14.25" customHeight="1">
      <c r="A2723" s="13" t="s">
        <v>1301</v>
      </c>
      <c r="B2723" s="14" t="s">
        <v>8</v>
      </c>
      <c r="C2723" s="14" t="s">
        <v>1393</v>
      </c>
      <c r="D2723" s="14"/>
      <c r="E2723" s="15">
        <v>30</v>
      </c>
      <c r="F2723" s="16">
        <v>26</v>
      </c>
      <c r="G2723" s="16">
        <f>Table1[[#This Row],[QUANTITA'']]*Table1[[#This Row],[PREZZO UNITARIO]]</f>
        <v>780</v>
      </c>
      <c r="H2723" s="17">
        <f>Table1[[#This Row],[TOTALE]]*22%</f>
        <v>171.6</v>
      </c>
      <c r="K2723" s="2"/>
      <c r="L2723" s="2"/>
      <c r="M2723" s="2"/>
      <c r="N2723" s="2"/>
    </row>
    <row r="2724" spans="1:14" ht="14.25" customHeight="1">
      <c r="A2724" s="13" t="s">
        <v>1302</v>
      </c>
      <c r="B2724" s="14" t="s">
        <v>8</v>
      </c>
      <c r="C2724" s="14" t="s">
        <v>1399</v>
      </c>
      <c r="D2724" s="14"/>
      <c r="E2724" s="15">
        <v>10</v>
      </c>
      <c r="F2724" s="16">
        <v>33</v>
      </c>
      <c r="G2724" s="16">
        <f>Table1[[#This Row],[QUANTITA'']]*Table1[[#This Row],[PREZZO UNITARIO]]</f>
        <v>330</v>
      </c>
      <c r="H2724" s="17">
        <f>Table1[[#This Row],[TOTALE]]*22%</f>
        <v>72.599999999999994</v>
      </c>
      <c r="K2724" s="2"/>
      <c r="L2724" s="2"/>
      <c r="M2724" s="2"/>
      <c r="N2724" s="2"/>
    </row>
    <row r="2725" spans="1:14" ht="14.25" customHeight="1">
      <c r="A2725" s="13" t="s">
        <v>1302</v>
      </c>
      <c r="B2725" s="14" t="s">
        <v>8</v>
      </c>
      <c r="C2725" s="14" t="s">
        <v>1399</v>
      </c>
      <c r="D2725" s="14"/>
      <c r="E2725" s="15">
        <v>30</v>
      </c>
      <c r="F2725" s="16">
        <v>13</v>
      </c>
      <c r="G2725" s="16">
        <f>Table1[[#This Row],[QUANTITA'']]*Table1[[#This Row],[PREZZO UNITARIO]]</f>
        <v>390</v>
      </c>
      <c r="H2725" s="17">
        <f>Table1[[#This Row],[TOTALE]]*22%</f>
        <v>85.8</v>
      </c>
      <c r="K2725" s="2"/>
      <c r="L2725" s="2"/>
      <c r="M2725" s="2"/>
      <c r="N2725" s="2"/>
    </row>
    <row r="2726" spans="1:14" ht="14.25" customHeight="1">
      <c r="A2726" s="13" t="s">
        <v>1302</v>
      </c>
      <c r="B2726" s="14" t="s">
        <v>8</v>
      </c>
      <c r="C2726" s="14" t="s">
        <v>1399</v>
      </c>
      <c r="D2726" s="14" t="s">
        <v>10</v>
      </c>
      <c r="E2726" s="15">
        <v>0</v>
      </c>
      <c r="F2726" s="16">
        <v>40</v>
      </c>
      <c r="G2726" s="16">
        <f>Table1[[#This Row],[QUANTITA'']]*Table1[[#This Row],[PREZZO UNITARIO]]</f>
        <v>0</v>
      </c>
      <c r="H2726" s="17">
        <f>Table1[[#This Row],[TOTALE]]*22%</f>
        <v>0</v>
      </c>
      <c r="K2726" s="2"/>
      <c r="L2726" s="2"/>
      <c r="M2726" s="2"/>
      <c r="N2726" s="2"/>
    </row>
    <row r="2727" spans="1:14" ht="14.25" customHeight="1">
      <c r="A2727" s="13" t="s">
        <v>1303</v>
      </c>
      <c r="B2727" s="14" t="s">
        <v>8</v>
      </c>
      <c r="C2727" s="14" t="s">
        <v>1398</v>
      </c>
      <c r="D2727" s="14"/>
      <c r="E2727" s="15">
        <v>30</v>
      </c>
      <c r="F2727" s="16">
        <v>22</v>
      </c>
      <c r="G2727" s="16">
        <f>Table1[[#This Row],[QUANTITA'']]*Table1[[#This Row],[PREZZO UNITARIO]]</f>
        <v>660</v>
      </c>
      <c r="H2727" s="17">
        <f>Table1[[#This Row],[TOTALE]]*22%</f>
        <v>145.19999999999999</v>
      </c>
      <c r="K2727" s="2"/>
      <c r="L2727" s="2"/>
      <c r="M2727" s="2"/>
      <c r="N2727" s="2"/>
    </row>
    <row r="2728" spans="1:14" ht="14.25" customHeight="1">
      <c r="A2728" s="13" t="s">
        <v>1303</v>
      </c>
      <c r="B2728" s="14" t="s">
        <v>8</v>
      </c>
      <c r="C2728" s="14" t="s">
        <v>1398</v>
      </c>
      <c r="D2728" s="14"/>
      <c r="E2728" s="15">
        <v>10</v>
      </c>
      <c r="F2728" s="16">
        <v>40</v>
      </c>
      <c r="G2728" s="16">
        <f>Table1[[#This Row],[QUANTITA'']]*Table1[[#This Row],[PREZZO UNITARIO]]</f>
        <v>400</v>
      </c>
      <c r="H2728" s="17">
        <f>Table1[[#This Row],[TOTALE]]*22%</f>
        <v>88</v>
      </c>
      <c r="K2728" s="2"/>
      <c r="L2728" s="2"/>
      <c r="M2728" s="2"/>
      <c r="N2728" s="2"/>
    </row>
    <row r="2729" spans="1:14" ht="14.25" customHeight="1">
      <c r="A2729" s="13" t="s">
        <v>1303</v>
      </c>
      <c r="B2729" s="14" t="s">
        <v>8</v>
      </c>
      <c r="C2729" s="14" t="s">
        <v>1398</v>
      </c>
      <c r="D2729" s="14" t="s">
        <v>10</v>
      </c>
      <c r="E2729" s="15">
        <v>0</v>
      </c>
      <c r="F2729" s="16">
        <v>30</v>
      </c>
      <c r="G2729" s="16">
        <f>Table1[[#This Row],[QUANTITA'']]*Table1[[#This Row],[PREZZO UNITARIO]]</f>
        <v>0</v>
      </c>
      <c r="H2729" s="17">
        <f>Table1[[#This Row],[TOTALE]]*22%</f>
        <v>0</v>
      </c>
      <c r="K2729" s="2"/>
      <c r="L2729" s="2"/>
      <c r="M2729" s="2"/>
      <c r="N2729" s="2"/>
    </row>
    <row r="2730" spans="1:14" ht="14.25" customHeight="1">
      <c r="A2730" s="13" t="s">
        <v>1304</v>
      </c>
      <c r="B2730" s="14" t="s">
        <v>8</v>
      </c>
      <c r="C2730" s="14" t="s">
        <v>1391</v>
      </c>
      <c r="D2730" s="14" t="s">
        <v>10</v>
      </c>
      <c r="E2730" s="15">
        <v>0</v>
      </c>
      <c r="F2730" s="16">
        <v>39</v>
      </c>
      <c r="G2730" s="16">
        <f>Table1[[#This Row],[QUANTITA'']]*Table1[[#This Row],[PREZZO UNITARIO]]</f>
        <v>0</v>
      </c>
      <c r="H2730" s="17">
        <f>Table1[[#This Row],[TOTALE]]*22%</f>
        <v>0</v>
      </c>
      <c r="K2730" s="2"/>
      <c r="L2730" s="2"/>
      <c r="M2730" s="2"/>
      <c r="N2730" s="2"/>
    </row>
    <row r="2731" spans="1:14" ht="14.25" customHeight="1">
      <c r="A2731" s="13" t="s">
        <v>1305</v>
      </c>
      <c r="B2731" s="14" t="s">
        <v>8</v>
      </c>
      <c r="C2731" s="14" t="s">
        <v>1393</v>
      </c>
      <c r="D2731" s="14"/>
      <c r="E2731" s="15">
        <v>30</v>
      </c>
      <c r="F2731" s="16">
        <v>22</v>
      </c>
      <c r="G2731" s="16">
        <f>Table1[[#This Row],[QUANTITA'']]*Table1[[#This Row],[PREZZO UNITARIO]]</f>
        <v>660</v>
      </c>
      <c r="H2731" s="17">
        <f>Table1[[#This Row],[TOTALE]]*22%</f>
        <v>145.19999999999999</v>
      </c>
      <c r="K2731" s="2"/>
      <c r="L2731" s="2"/>
      <c r="M2731" s="2"/>
      <c r="N2731" s="2"/>
    </row>
    <row r="2732" spans="1:14" ht="14.25" customHeight="1">
      <c r="A2732" s="13" t="s">
        <v>1305</v>
      </c>
      <c r="B2732" s="14" t="s">
        <v>8</v>
      </c>
      <c r="C2732" s="14" t="s">
        <v>1393</v>
      </c>
      <c r="D2732" s="14" t="s">
        <v>10</v>
      </c>
      <c r="E2732" s="15">
        <v>0</v>
      </c>
      <c r="F2732" s="16">
        <v>27</v>
      </c>
      <c r="G2732" s="16">
        <f>Table1[[#This Row],[QUANTITA'']]*Table1[[#This Row],[PREZZO UNITARIO]]</f>
        <v>0</v>
      </c>
      <c r="H2732" s="17">
        <f>Table1[[#This Row],[TOTALE]]*22%</f>
        <v>0</v>
      </c>
      <c r="K2732" s="2"/>
      <c r="L2732" s="2"/>
      <c r="M2732" s="2"/>
      <c r="N2732" s="2"/>
    </row>
    <row r="2733" spans="1:14" ht="14.25" customHeight="1">
      <c r="A2733" s="13" t="s">
        <v>1305</v>
      </c>
      <c r="B2733" s="14" t="s">
        <v>8</v>
      </c>
      <c r="C2733" s="14" t="s">
        <v>1393</v>
      </c>
      <c r="D2733" s="14"/>
      <c r="E2733" s="15">
        <v>10</v>
      </c>
      <c r="F2733" s="16">
        <v>35</v>
      </c>
      <c r="G2733" s="16">
        <f>Table1[[#This Row],[QUANTITA'']]*Table1[[#This Row],[PREZZO UNITARIO]]</f>
        <v>350</v>
      </c>
      <c r="H2733" s="17">
        <f>Table1[[#This Row],[TOTALE]]*22%</f>
        <v>77</v>
      </c>
      <c r="K2733" s="2"/>
      <c r="L2733" s="2"/>
      <c r="M2733" s="2"/>
      <c r="N2733" s="2"/>
    </row>
    <row r="2734" spans="1:14" ht="14.25" customHeight="1">
      <c r="A2734" s="13" t="s">
        <v>1306</v>
      </c>
      <c r="B2734" s="14" t="s">
        <v>8</v>
      </c>
      <c r="C2734" s="14" t="s">
        <v>1393</v>
      </c>
      <c r="D2734" s="14"/>
      <c r="E2734" s="15">
        <v>30</v>
      </c>
      <c r="F2734" s="16">
        <v>13</v>
      </c>
      <c r="G2734" s="16">
        <f>Table1[[#This Row],[QUANTITA'']]*Table1[[#This Row],[PREZZO UNITARIO]]</f>
        <v>390</v>
      </c>
      <c r="H2734" s="17">
        <f>Table1[[#This Row],[TOTALE]]*22%</f>
        <v>85.8</v>
      </c>
      <c r="K2734" s="2"/>
      <c r="L2734" s="2"/>
      <c r="M2734" s="2"/>
      <c r="N2734" s="2"/>
    </row>
    <row r="2735" spans="1:14" ht="14.25" customHeight="1">
      <c r="A2735" s="13" t="s">
        <v>1306</v>
      </c>
      <c r="B2735" s="14" t="s">
        <v>8</v>
      </c>
      <c r="C2735" s="14" t="s">
        <v>1393</v>
      </c>
      <c r="D2735" s="14" t="s">
        <v>10</v>
      </c>
      <c r="E2735" s="15">
        <v>0</v>
      </c>
      <c r="F2735" s="16">
        <v>35</v>
      </c>
      <c r="G2735" s="16">
        <f>Table1[[#This Row],[QUANTITA'']]*Table1[[#This Row],[PREZZO UNITARIO]]</f>
        <v>0</v>
      </c>
      <c r="H2735" s="17">
        <f>Table1[[#This Row],[TOTALE]]*22%</f>
        <v>0</v>
      </c>
      <c r="K2735" s="2"/>
      <c r="L2735" s="2"/>
      <c r="M2735" s="2"/>
      <c r="N2735" s="2"/>
    </row>
    <row r="2736" spans="1:14" ht="14.25" customHeight="1">
      <c r="A2736" s="13" t="s">
        <v>1306</v>
      </c>
      <c r="B2736" s="14" t="s">
        <v>8</v>
      </c>
      <c r="C2736" s="14" t="s">
        <v>1393</v>
      </c>
      <c r="D2736" s="14"/>
      <c r="E2736" s="15">
        <v>10</v>
      </c>
      <c r="F2736" s="16">
        <v>31</v>
      </c>
      <c r="G2736" s="16">
        <f>Table1[[#This Row],[QUANTITA'']]*Table1[[#This Row],[PREZZO UNITARIO]]</f>
        <v>310</v>
      </c>
      <c r="H2736" s="17">
        <f>Table1[[#This Row],[TOTALE]]*22%</f>
        <v>68.2</v>
      </c>
      <c r="K2736" s="2"/>
      <c r="L2736" s="2"/>
      <c r="M2736" s="2"/>
      <c r="N2736" s="2"/>
    </row>
    <row r="2737" spans="1:14" ht="14.25" customHeight="1">
      <c r="A2737" s="13" t="s">
        <v>1307</v>
      </c>
      <c r="B2737" s="14" t="s">
        <v>8</v>
      </c>
      <c r="C2737" s="14" t="s">
        <v>100</v>
      </c>
      <c r="D2737" s="14"/>
      <c r="E2737" s="15">
        <v>10</v>
      </c>
      <c r="F2737" s="16">
        <v>15</v>
      </c>
      <c r="G2737" s="16">
        <f>Table1[[#This Row],[QUANTITA'']]*Table1[[#This Row],[PREZZO UNITARIO]]</f>
        <v>150</v>
      </c>
      <c r="H2737" s="17">
        <f>Table1[[#This Row],[TOTALE]]*22%</f>
        <v>33</v>
      </c>
      <c r="K2737" s="2"/>
      <c r="L2737" s="2"/>
      <c r="M2737" s="2"/>
      <c r="N2737" s="2"/>
    </row>
    <row r="2738" spans="1:14" ht="14.25" customHeight="1">
      <c r="A2738" s="13" t="s">
        <v>1308</v>
      </c>
      <c r="B2738" s="14" t="s">
        <v>8</v>
      </c>
      <c r="C2738" s="14" t="s">
        <v>1393</v>
      </c>
      <c r="D2738" s="14" t="s">
        <v>10</v>
      </c>
      <c r="E2738" s="15">
        <v>0</v>
      </c>
      <c r="F2738" s="16">
        <v>10</v>
      </c>
      <c r="G2738" s="16">
        <f>Table1[[#This Row],[QUANTITA'']]*Table1[[#This Row],[PREZZO UNITARIO]]</f>
        <v>0</v>
      </c>
      <c r="H2738" s="17">
        <f>Table1[[#This Row],[TOTALE]]*22%</f>
        <v>0</v>
      </c>
      <c r="K2738" s="2"/>
      <c r="L2738" s="2"/>
      <c r="M2738" s="2"/>
      <c r="N2738" s="2"/>
    </row>
    <row r="2739" spans="1:14" ht="14.25" customHeight="1">
      <c r="A2739" s="13" t="s">
        <v>1309</v>
      </c>
      <c r="B2739" s="14" t="s">
        <v>8</v>
      </c>
      <c r="C2739" s="14" t="s">
        <v>1398</v>
      </c>
      <c r="D2739" s="14" t="s">
        <v>10</v>
      </c>
      <c r="E2739" s="15">
        <v>0</v>
      </c>
      <c r="F2739" s="16">
        <v>30</v>
      </c>
      <c r="G2739" s="16">
        <f>Table1[[#This Row],[QUANTITA'']]*Table1[[#This Row],[PREZZO UNITARIO]]</f>
        <v>0</v>
      </c>
      <c r="H2739" s="17">
        <f>Table1[[#This Row],[TOTALE]]*22%</f>
        <v>0</v>
      </c>
      <c r="K2739" s="2"/>
      <c r="L2739" s="2"/>
      <c r="M2739" s="2"/>
      <c r="N2739" s="2"/>
    </row>
    <row r="2740" spans="1:14" ht="14.25" customHeight="1">
      <c r="A2740" s="13" t="s">
        <v>1311</v>
      </c>
      <c r="B2740" s="14" t="s">
        <v>8</v>
      </c>
      <c r="C2740" s="14" t="s">
        <v>1391</v>
      </c>
      <c r="D2740" s="14" t="s">
        <v>10</v>
      </c>
      <c r="E2740" s="15">
        <v>0</v>
      </c>
      <c r="F2740" s="16">
        <v>19</v>
      </c>
      <c r="G2740" s="16">
        <f>Table1[[#This Row],[QUANTITA'']]*Table1[[#This Row],[PREZZO UNITARIO]]</f>
        <v>0</v>
      </c>
      <c r="H2740" s="17">
        <f>Table1[[#This Row],[TOTALE]]*22%</f>
        <v>0</v>
      </c>
      <c r="K2740" s="2"/>
      <c r="L2740" s="2"/>
      <c r="M2740" s="2"/>
      <c r="N2740" s="2"/>
    </row>
    <row r="2741" spans="1:14" ht="14.25" customHeight="1">
      <c r="A2741" s="13" t="s">
        <v>1312</v>
      </c>
      <c r="B2741" s="14" t="s">
        <v>8</v>
      </c>
      <c r="C2741" s="14" t="s">
        <v>1398</v>
      </c>
      <c r="D2741" s="14" t="s">
        <v>10</v>
      </c>
      <c r="E2741" s="15">
        <v>0</v>
      </c>
      <c r="F2741" s="16">
        <v>21</v>
      </c>
      <c r="G2741" s="16">
        <f>Table1[[#This Row],[QUANTITA'']]*Table1[[#This Row],[PREZZO UNITARIO]]</f>
        <v>0</v>
      </c>
      <c r="H2741" s="17">
        <f>Table1[[#This Row],[TOTALE]]*22%</f>
        <v>0</v>
      </c>
      <c r="K2741" s="2"/>
      <c r="L2741" s="2"/>
      <c r="M2741" s="2"/>
      <c r="N2741" s="2"/>
    </row>
    <row r="2742" spans="1:14" ht="14.25" customHeight="1">
      <c r="A2742" s="13" t="s">
        <v>1312</v>
      </c>
      <c r="B2742" s="14" t="s">
        <v>8</v>
      </c>
      <c r="C2742" s="14" t="s">
        <v>1398</v>
      </c>
      <c r="D2742" s="14"/>
      <c r="E2742" s="15">
        <v>10</v>
      </c>
      <c r="F2742" s="16">
        <v>25</v>
      </c>
      <c r="G2742" s="16">
        <f>Table1[[#This Row],[QUANTITA'']]*Table1[[#This Row],[PREZZO UNITARIO]]</f>
        <v>250</v>
      </c>
      <c r="H2742" s="17">
        <f>Table1[[#This Row],[TOTALE]]*22%</f>
        <v>55</v>
      </c>
      <c r="K2742" s="2"/>
      <c r="L2742" s="2"/>
      <c r="M2742" s="2"/>
      <c r="N2742" s="2"/>
    </row>
    <row r="2743" spans="1:14" ht="14.25" customHeight="1">
      <c r="A2743" s="13" t="s">
        <v>1312</v>
      </c>
      <c r="B2743" s="14" t="s">
        <v>8</v>
      </c>
      <c r="C2743" s="14" t="s">
        <v>1398</v>
      </c>
      <c r="D2743" s="14"/>
      <c r="E2743" s="15">
        <v>30</v>
      </c>
      <c r="F2743" s="16">
        <v>38</v>
      </c>
      <c r="G2743" s="16">
        <f>Table1[[#This Row],[QUANTITA'']]*Table1[[#This Row],[PREZZO UNITARIO]]</f>
        <v>1140</v>
      </c>
      <c r="H2743" s="17">
        <f>Table1[[#This Row],[TOTALE]]*22%</f>
        <v>250.8</v>
      </c>
      <c r="K2743" s="2"/>
      <c r="L2743" s="2"/>
      <c r="M2743" s="2"/>
      <c r="N2743" s="2"/>
    </row>
    <row r="2744" spans="1:14" ht="14.25" customHeight="1">
      <c r="A2744" s="13" t="s">
        <v>1313</v>
      </c>
      <c r="B2744" s="14" t="s">
        <v>8</v>
      </c>
      <c r="C2744" s="14" t="s">
        <v>1391</v>
      </c>
      <c r="D2744" s="14" t="s">
        <v>10</v>
      </c>
      <c r="E2744" s="15">
        <v>0</v>
      </c>
      <c r="F2744" s="16">
        <v>13</v>
      </c>
      <c r="G2744" s="16">
        <f>Table1[[#This Row],[QUANTITA'']]*Table1[[#This Row],[PREZZO UNITARIO]]</f>
        <v>0</v>
      </c>
      <c r="H2744" s="17">
        <f>Table1[[#This Row],[TOTALE]]*22%</f>
        <v>0</v>
      </c>
      <c r="K2744" s="2"/>
      <c r="L2744" s="2"/>
      <c r="M2744" s="2"/>
      <c r="N2744" s="2"/>
    </row>
    <row r="2745" spans="1:14" ht="14.25" customHeight="1">
      <c r="A2745" s="13" t="s">
        <v>1314</v>
      </c>
      <c r="B2745" s="14" t="s">
        <v>8</v>
      </c>
      <c r="C2745" s="14" t="s">
        <v>1400</v>
      </c>
      <c r="D2745" s="14"/>
      <c r="E2745" s="15">
        <v>10</v>
      </c>
      <c r="F2745" s="16">
        <v>12</v>
      </c>
      <c r="G2745" s="16">
        <f>Table1[[#This Row],[QUANTITA'']]*Table1[[#This Row],[PREZZO UNITARIO]]</f>
        <v>120</v>
      </c>
      <c r="H2745" s="17">
        <f>Table1[[#This Row],[TOTALE]]*22%</f>
        <v>26.4</v>
      </c>
      <c r="K2745" s="2"/>
      <c r="L2745" s="2"/>
      <c r="M2745" s="2"/>
      <c r="N2745" s="2"/>
    </row>
    <row r="2746" spans="1:14" ht="14.25" customHeight="1">
      <c r="A2746" s="13" t="s">
        <v>1314</v>
      </c>
      <c r="B2746" s="14" t="s">
        <v>8</v>
      </c>
      <c r="C2746" s="14" t="s">
        <v>1400</v>
      </c>
      <c r="D2746" s="14" t="s">
        <v>10</v>
      </c>
      <c r="E2746" s="15">
        <v>0</v>
      </c>
      <c r="F2746" s="16">
        <v>12</v>
      </c>
      <c r="G2746" s="16">
        <f>Table1[[#This Row],[QUANTITA'']]*Table1[[#This Row],[PREZZO UNITARIO]]</f>
        <v>0</v>
      </c>
      <c r="H2746" s="17">
        <f>Table1[[#This Row],[TOTALE]]*22%</f>
        <v>0</v>
      </c>
      <c r="K2746" s="2"/>
      <c r="L2746" s="2"/>
      <c r="M2746" s="2"/>
      <c r="N2746" s="2"/>
    </row>
    <row r="2747" spans="1:14" ht="14.25" customHeight="1">
      <c r="A2747" s="13" t="s">
        <v>1314</v>
      </c>
      <c r="B2747" s="14" t="s">
        <v>8</v>
      </c>
      <c r="C2747" s="14" t="s">
        <v>1400</v>
      </c>
      <c r="D2747" s="14"/>
      <c r="E2747" s="15">
        <v>30</v>
      </c>
      <c r="F2747" s="16">
        <v>40</v>
      </c>
      <c r="G2747" s="16">
        <f>Table1[[#This Row],[QUANTITA'']]*Table1[[#This Row],[PREZZO UNITARIO]]</f>
        <v>1200</v>
      </c>
      <c r="H2747" s="17">
        <f>Table1[[#This Row],[TOTALE]]*22%</f>
        <v>264</v>
      </c>
      <c r="K2747" s="2"/>
      <c r="L2747" s="2"/>
      <c r="M2747" s="2"/>
      <c r="N2747" s="2"/>
    </row>
    <row r="2748" spans="1:14" ht="14.25" customHeight="1">
      <c r="A2748" s="13" t="s">
        <v>1315</v>
      </c>
      <c r="B2748" s="14" t="s">
        <v>8</v>
      </c>
      <c r="C2748" s="14" t="s">
        <v>70</v>
      </c>
      <c r="D2748" s="14" t="s">
        <v>10</v>
      </c>
      <c r="E2748" s="15">
        <v>0</v>
      </c>
      <c r="F2748" s="16">
        <v>24</v>
      </c>
      <c r="G2748" s="16">
        <f>Table1[[#This Row],[QUANTITA'']]*Table1[[#This Row],[PREZZO UNITARIO]]</f>
        <v>0</v>
      </c>
      <c r="H2748" s="17">
        <f>Table1[[#This Row],[TOTALE]]*22%</f>
        <v>0</v>
      </c>
      <c r="K2748" s="2"/>
      <c r="L2748" s="2"/>
      <c r="M2748" s="2"/>
      <c r="N2748" s="2"/>
    </row>
    <row r="2749" spans="1:14" ht="14.25" customHeight="1">
      <c r="A2749" s="13" t="s">
        <v>1316</v>
      </c>
      <c r="B2749" s="14" t="s">
        <v>8</v>
      </c>
      <c r="C2749" s="14" t="s">
        <v>100</v>
      </c>
      <c r="D2749" s="14" t="s">
        <v>10</v>
      </c>
      <c r="E2749" s="15">
        <v>0</v>
      </c>
      <c r="F2749" s="16">
        <v>27</v>
      </c>
      <c r="G2749" s="16">
        <f>Table1[[#This Row],[QUANTITA'']]*Table1[[#This Row],[PREZZO UNITARIO]]</f>
        <v>0</v>
      </c>
      <c r="H2749" s="17">
        <f>Table1[[#This Row],[TOTALE]]*22%</f>
        <v>0</v>
      </c>
      <c r="K2749" s="2"/>
      <c r="L2749" s="2"/>
      <c r="M2749" s="2"/>
      <c r="N2749" s="2"/>
    </row>
    <row r="2750" spans="1:14" ht="14.25" customHeight="1">
      <c r="A2750" s="13" t="s">
        <v>1316</v>
      </c>
      <c r="B2750" s="14" t="s">
        <v>8</v>
      </c>
      <c r="C2750" s="14" t="s">
        <v>100</v>
      </c>
      <c r="D2750" s="14"/>
      <c r="E2750" s="15">
        <v>30</v>
      </c>
      <c r="F2750" s="16">
        <v>12</v>
      </c>
      <c r="G2750" s="16">
        <f>Table1[[#This Row],[QUANTITA'']]*Table1[[#This Row],[PREZZO UNITARIO]]</f>
        <v>360</v>
      </c>
      <c r="H2750" s="17">
        <f>Table1[[#This Row],[TOTALE]]*22%</f>
        <v>79.2</v>
      </c>
      <c r="K2750" s="2"/>
      <c r="L2750" s="2"/>
      <c r="M2750" s="2"/>
      <c r="N2750" s="2"/>
    </row>
    <row r="2751" spans="1:14" ht="14.25" customHeight="1">
      <c r="A2751" s="13" t="s">
        <v>1316</v>
      </c>
      <c r="B2751" s="14" t="s">
        <v>8</v>
      </c>
      <c r="C2751" s="14" t="s">
        <v>100</v>
      </c>
      <c r="D2751" s="14"/>
      <c r="E2751" s="15">
        <v>10</v>
      </c>
      <c r="F2751" s="16">
        <v>29</v>
      </c>
      <c r="G2751" s="16">
        <f>Table1[[#This Row],[QUANTITA'']]*Table1[[#This Row],[PREZZO UNITARIO]]</f>
        <v>290</v>
      </c>
      <c r="H2751" s="17">
        <f>Table1[[#This Row],[TOTALE]]*22%</f>
        <v>63.8</v>
      </c>
      <c r="K2751" s="2"/>
      <c r="L2751" s="2"/>
      <c r="M2751" s="2"/>
      <c r="N2751" s="2"/>
    </row>
    <row r="2752" spans="1:14" ht="14.25" customHeight="1">
      <c r="A2752" s="13" t="s">
        <v>1316</v>
      </c>
      <c r="B2752" s="14" t="s">
        <v>8</v>
      </c>
      <c r="C2752" s="14" t="s">
        <v>100</v>
      </c>
      <c r="D2752" s="14"/>
      <c r="E2752" s="15">
        <v>20</v>
      </c>
      <c r="F2752" s="16">
        <v>11</v>
      </c>
      <c r="G2752" s="16">
        <f>Table1[[#This Row],[QUANTITA'']]*Table1[[#This Row],[PREZZO UNITARIO]]</f>
        <v>220</v>
      </c>
      <c r="H2752" s="17">
        <f>Table1[[#This Row],[TOTALE]]*22%</f>
        <v>48.4</v>
      </c>
      <c r="K2752" s="2"/>
      <c r="L2752" s="2"/>
      <c r="M2752" s="2"/>
      <c r="N2752" s="2"/>
    </row>
    <row r="2753" spans="1:14" ht="14.25" customHeight="1">
      <c r="A2753" s="13" t="s">
        <v>1317</v>
      </c>
      <c r="B2753" s="14" t="s">
        <v>8</v>
      </c>
      <c r="C2753" s="14" t="s">
        <v>1393</v>
      </c>
      <c r="D2753" s="14"/>
      <c r="E2753" s="15">
        <v>10</v>
      </c>
      <c r="F2753" s="16">
        <v>10</v>
      </c>
      <c r="G2753" s="16">
        <f>Table1[[#This Row],[QUANTITA'']]*Table1[[#This Row],[PREZZO UNITARIO]]</f>
        <v>100</v>
      </c>
      <c r="H2753" s="17">
        <f>Table1[[#This Row],[TOTALE]]*22%</f>
        <v>22</v>
      </c>
      <c r="K2753" s="2"/>
      <c r="L2753" s="2"/>
      <c r="M2753" s="2"/>
      <c r="N2753" s="2"/>
    </row>
    <row r="2754" spans="1:14" ht="14.25" customHeight="1">
      <c r="A2754" s="13" t="s">
        <v>1317</v>
      </c>
      <c r="B2754" s="14" t="s">
        <v>8</v>
      </c>
      <c r="C2754" s="14" t="s">
        <v>1393</v>
      </c>
      <c r="D2754" s="14"/>
      <c r="E2754" s="15">
        <v>30</v>
      </c>
      <c r="F2754" s="16">
        <v>29</v>
      </c>
      <c r="G2754" s="16">
        <f>Table1[[#This Row],[QUANTITA'']]*Table1[[#This Row],[PREZZO UNITARIO]]</f>
        <v>870</v>
      </c>
      <c r="H2754" s="17">
        <f>Table1[[#This Row],[TOTALE]]*22%</f>
        <v>191.4</v>
      </c>
      <c r="K2754" s="2"/>
      <c r="L2754" s="2"/>
      <c r="M2754" s="2"/>
      <c r="N2754" s="2"/>
    </row>
    <row r="2755" spans="1:14" ht="14.25" customHeight="1">
      <c r="A2755" s="13" t="s">
        <v>1317</v>
      </c>
      <c r="B2755" s="14" t="s">
        <v>8</v>
      </c>
      <c r="C2755" s="14" t="s">
        <v>1393</v>
      </c>
      <c r="D2755" s="14"/>
      <c r="E2755" s="15">
        <v>20</v>
      </c>
      <c r="F2755" s="16">
        <v>16</v>
      </c>
      <c r="G2755" s="16">
        <f>Table1[[#This Row],[QUANTITA'']]*Table1[[#This Row],[PREZZO UNITARIO]]</f>
        <v>320</v>
      </c>
      <c r="H2755" s="17">
        <f>Table1[[#This Row],[TOTALE]]*22%</f>
        <v>70.400000000000006</v>
      </c>
      <c r="K2755" s="2"/>
      <c r="L2755" s="2"/>
      <c r="M2755" s="2"/>
      <c r="N2755" s="2"/>
    </row>
    <row r="2756" spans="1:14" ht="14.25" customHeight="1">
      <c r="A2756" s="13" t="s">
        <v>1317</v>
      </c>
      <c r="B2756" s="14" t="s">
        <v>8</v>
      </c>
      <c r="C2756" s="14" t="s">
        <v>1393</v>
      </c>
      <c r="D2756" s="14" t="s">
        <v>10</v>
      </c>
      <c r="E2756" s="15">
        <v>0</v>
      </c>
      <c r="F2756" s="16">
        <v>12</v>
      </c>
      <c r="G2756" s="16">
        <f>Table1[[#This Row],[QUANTITA'']]*Table1[[#This Row],[PREZZO UNITARIO]]</f>
        <v>0</v>
      </c>
      <c r="H2756" s="17">
        <f>Table1[[#This Row],[TOTALE]]*22%</f>
        <v>0</v>
      </c>
      <c r="K2756" s="2"/>
      <c r="L2756" s="2"/>
      <c r="M2756" s="2"/>
      <c r="N2756" s="2"/>
    </row>
    <row r="2757" spans="1:14" ht="14.25" customHeight="1">
      <c r="A2757" s="13" t="s">
        <v>1318</v>
      </c>
      <c r="B2757" s="14" t="s">
        <v>8</v>
      </c>
      <c r="C2757" s="14" t="s">
        <v>1398</v>
      </c>
      <c r="D2757" s="14"/>
      <c r="E2757" s="15">
        <v>30</v>
      </c>
      <c r="F2757" s="16">
        <v>24</v>
      </c>
      <c r="G2757" s="16">
        <f>Table1[[#This Row],[QUANTITA'']]*Table1[[#This Row],[PREZZO UNITARIO]]</f>
        <v>720</v>
      </c>
      <c r="H2757" s="17">
        <f>Table1[[#This Row],[TOTALE]]*22%</f>
        <v>158.4</v>
      </c>
      <c r="K2757" s="2"/>
      <c r="L2757" s="2"/>
      <c r="M2757" s="2"/>
      <c r="N2757" s="2"/>
    </row>
    <row r="2758" spans="1:14" ht="14.25" customHeight="1">
      <c r="A2758" s="13" t="s">
        <v>1318</v>
      </c>
      <c r="B2758" s="14" t="s">
        <v>8</v>
      </c>
      <c r="C2758" s="14" t="s">
        <v>1398</v>
      </c>
      <c r="D2758" s="14"/>
      <c r="E2758" s="15">
        <v>20</v>
      </c>
      <c r="F2758" s="16">
        <v>36</v>
      </c>
      <c r="G2758" s="16">
        <f>Table1[[#This Row],[QUANTITA'']]*Table1[[#This Row],[PREZZO UNITARIO]]</f>
        <v>720</v>
      </c>
      <c r="H2758" s="17">
        <f>Table1[[#This Row],[TOTALE]]*22%</f>
        <v>158.4</v>
      </c>
      <c r="K2758" s="2"/>
      <c r="L2758" s="2"/>
      <c r="M2758" s="2"/>
      <c r="N2758" s="2"/>
    </row>
    <row r="2759" spans="1:14" ht="14.25" customHeight="1">
      <c r="A2759" s="13" t="s">
        <v>1318</v>
      </c>
      <c r="B2759" s="14" t="s">
        <v>8</v>
      </c>
      <c r="C2759" s="14" t="s">
        <v>1398</v>
      </c>
      <c r="D2759" s="14"/>
      <c r="E2759" s="15">
        <v>10</v>
      </c>
      <c r="F2759" s="16">
        <v>26</v>
      </c>
      <c r="G2759" s="16">
        <f>Table1[[#This Row],[QUANTITA'']]*Table1[[#This Row],[PREZZO UNITARIO]]</f>
        <v>260</v>
      </c>
      <c r="H2759" s="17">
        <f>Table1[[#This Row],[TOTALE]]*22%</f>
        <v>57.2</v>
      </c>
      <c r="K2759" s="2"/>
      <c r="L2759" s="2"/>
      <c r="M2759" s="2"/>
      <c r="N2759" s="2"/>
    </row>
    <row r="2760" spans="1:14" ht="14.25" customHeight="1">
      <c r="A2760" s="13" t="s">
        <v>1318</v>
      </c>
      <c r="B2760" s="14" t="s">
        <v>8</v>
      </c>
      <c r="C2760" s="14" t="s">
        <v>1398</v>
      </c>
      <c r="D2760" s="14" t="s">
        <v>10</v>
      </c>
      <c r="E2760" s="15">
        <v>0</v>
      </c>
      <c r="F2760" s="16">
        <v>38</v>
      </c>
      <c r="G2760" s="16">
        <f>Table1[[#This Row],[QUANTITA'']]*Table1[[#This Row],[PREZZO UNITARIO]]</f>
        <v>0</v>
      </c>
      <c r="H2760" s="17">
        <f>Table1[[#This Row],[TOTALE]]*22%</f>
        <v>0</v>
      </c>
      <c r="K2760" s="2"/>
      <c r="L2760" s="2"/>
      <c r="M2760" s="2"/>
      <c r="N2760" s="2"/>
    </row>
    <row r="2761" spans="1:14" ht="14.25" customHeight="1">
      <c r="A2761" s="13" t="s">
        <v>1319</v>
      </c>
      <c r="B2761" s="14" t="s">
        <v>8</v>
      </c>
      <c r="C2761" s="14" t="s">
        <v>1391</v>
      </c>
      <c r="D2761" s="14" t="s">
        <v>10</v>
      </c>
      <c r="E2761" s="15">
        <v>0</v>
      </c>
      <c r="F2761" s="16">
        <v>20</v>
      </c>
      <c r="G2761" s="16">
        <f>Table1[[#This Row],[QUANTITA'']]*Table1[[#This Row],[PREZZO UNITARIO]]</f>
        <v>0</v>
      </c>
      <c r="H2761" s="17">
        <f>Table1[[#This Row],[TOTALE]]*22%</f>
        <v>0</v>
      </c>
      <c r="K2761" s="2"/>
      <c r="L2761" s="2"/>
      <c r="M2761" s="2"/>
      <c r="N2761" s="2"/>
    </row>
    <row r="2762" spans="1:14" ht="14.25" customHeight="1">
      <c r="A2762" s="13" t="s">
        <v>1320</v>
      </c>
      <c r="B2762" s="14" t="s">
        <v>8</v>
      </c>
      <c r="C2762" s="14" t="s">
        <v>1393</v>
      </c>
      <c r="D2762" s="14"/>
      <c r="E2762" s="15">
        <v>10</v>
      </c>
      <c r="F2762" s="16">
        <v>26</v>
      </c>
      <c r="G2762" s="16">
        <f>Table1[[#This Row],[QUANTITA'']]*Table1[[#This Row],[PREZZO UNITARIO]]</f>
        <v>260</v>
      </c>
      <c r="H2762" s="17">
        <f>Table1[[#This Row],[TOTALE]]*22%</f>
        <v>57.2</v>
      </c>
      <c r="K2762" s="2"/>
      <c r="L2762" s="2"/>
      <c r="M2762" s="2"/>
      <c r="N2762" s="2"/>
    </row>
    <row r="2763" spans="1:14" ht="14.25" customHeight="1">
      <c r="A2763" s="13" t="s">
        <v>1320</v>
      </c>
      <c r="B2763" s="14" t="s">
        <v>8</v>
      </c>
      <c r="C2763" s="14" t="s">
        <v>1393</v>
      </c>
      <c r="D2763" s="14" t="s">
        <v>10</v>
      </c>
      <c r="E2763" s="15">
        <v>0</v>
      </c>
      <c r="F2763" s="16">
        <v>11</v>
      </c>
      <c r="G2763" s="16">
        <f>Table1[[#This Row],[QUANTITA'']]*Table1[[#This Row],[PREZZO UNITARIO]]</f>
        <v>0</v>
      </c>
      <c r="H2763" s="17">
        <f>Table1[[#This Row],[TOTALE]]*22%</f>
        <v>0</v>
      </c>
      <c r="K2763" s="2"/>
      <c r="L2763" s="2"/>
      <c r="M2763" s="2"/>
      <c r="N2763" s="2"/>
    </row>
    <row r="2764" spans="1:14" ht="14.25" customHeight="1">
      <c r="A2764" s="13" t="s">
        <v>1320</v>
      </c>
      <c r="B2764" s="14" t="s">
        <v>8</v>
      </c>
      <c r="C2764" s="14" t="s">
        <v>1393</v>
      </c>
      <c r="D2764" s="14"/>
      <c r="E2764" s="15">
        <v>30</v>
      </c>
      <c r="F2764" s="16">
        <v>31</v>
      </c>
      <c r="G2764" s="16">
        <f>Table1[[#This Row],[QUANTITA'']]*Table1[[#This Row],[PREZZO UNITARIO]]</f>
        <v>930</v>
      </c>
      <c r="H2764" s="17">
        <f>Table1[[#This Row],[TOTALE]]*22%</f>
        <v>204.6</v>
      </c>
      <c r="K2764" s="2"/>
      <c r="L2764" s="2"/>
      <c r="M2764" s="2"/>
      <c r="N2764" s="2"/>
    </row>
    <row r="2765" spans="1:14" ht="14.25" customHeight="1">
      <c r="A2765" s="13" t="s">
        <v>1321</v>
      </c>
      <c r="B2765" s="14" t="s">
        <v>8</v>
      </c>
      <c r="C2765" s="14" t="s">
        <v>1402</v>
      </c>
      <c r="D2765" s="14"/>
      <c r="E2765" s="15">
        <v>10</v>
      </c>
      <c r="F2765" s="16">
        <v>13</v>
      </c>
      <c r="G2765" s="16">
        <f>Table1[[#This Row],[QUANTITA'']]*Table1[[#This Row],[PREZZO UNITARIO]]</f>
        <v>130</v>
      </c>
      <c r="H2765" s="17">
        <f>Table1[[#This Row],[TOTALE]]*22%</f>
        <v>28.6</v>
      </c>
      <c r="K2765" s="2"/>
      <c r="L2765" s="2"/>
      <c r="M2765" s="2"/>
      <c r="N2765" s="2"/>
    </row>
    <row r="2766" spans="1:14" ht="14.25" customHeight="1">
      <c r="A2766" s="13" t="s">
        <v>1321</v>
      </c>
      <c r="B2766" s="14" t="s">
        <v>8</v>
      </c>
      <c r="C2766" s="14" t="s">
        <v>1402</v>
      </c>
      <c r="D2766" s="14" t="s">
        <v>10</v>
      </c>
      <c r="E2766" s="15">
        <v>0</v>
      </c>
      <c r="F2766" s="16">
        <v>15</v>
      </c>
      <c r="G2766" s="16">
        <f>Table1[[#This Row],[QUANTITA'']]*Table1[[#This Row],[PREZZO UNITARIO]]</f>
        <v>0</v>
      </c>
      <c r="H2766" s="17">
        <f>Table1[[#This Row],[TOTALE]]*22%</f>
        <v>0</v>
      </c>
      <c r="K2766" s="2"/>
      <c r="L2766" s="2"/>
      <c r="M2766" s="2"/>
      <c r="N2766" s="2"/>
    </row>
    <row r="2767" spans="1:14" ht="14.25" customHeight="1">
      <c r="A2767" s="13" t="s">
        <v>1321</v>
      </c>
      <c r="B2767" s="14" t="s">
        <v>8</v>
      </c>
      <c r="C2767" s="14" t="s">
        <v>1402</v>
      </c>
      <c r="D2767" s="14"/>
      <c r="E2767" s="15">
        <v>30</v>
      </c>
      <c r="F2767" s="16">
        <v>40</v>
      </c>
      <c r="G2767" s="16">
        <f>Table1[[#This Row],[QUANTITA'']]*Table1[[#This Row],[PREZZO UNITARIO]]</f>
        <v>1200</v>
      </c>
      <c r="H2767" s="17">
        <f>Table1[[#This Row],[TOTALE]]*22%</f>
        <v>264</v>
      </c>
      <c r="K2767" s="2"/>
      <c r="L2767" s="2"/>
      <c r="M2767" s="2"/>
      <c r="N2767" s="2"/>
    </row>
    <row r="2768" spans="1:14" ht="14.25" customHeight="1">
      <c r="A2768" s="13" t="s">
        <v>1322</v>
      </c>
      <c r="B2768" s="14" t="s">
        <v>8</v>
      </c>
      <c r="C2768" s="14" t="s">
        <v>1398</v>
      </c>
      <c r="D2768" s="14" t="s">
        <v>10</v>
      </c>
      <c r="E2768" s="15">
        <v>0</v>
      </c>
      <c r="F2768" s="16">
        <v>22</v>
      </c>
      <c r="G2768" s="16">
        <f>Table1[[#This Row],[QUANTITA'']]*Table1[[#This Row],[PREZZO UNITARIO]]</f>
        <v>0</v>
      </c>
      <c r="H2768" s="17">
        <f>Table1[[#This Row],[TOTALE]]*22%</f>
        <v>0</v>
      </c>
      <c r="K2768" s="2"/>
      <c r="L2768" s="2"/>
      <c r="M2768" s="2"/>
      <c r="N2768" s="2"/>
    </row>
    <row r="2769" spans="1:14" ht="14.25" customHeight="1">
      <c r="A2769" s="13" t="s">
        <v>1323</v>
      </c>
      <c r="B2769" s="14" t="s">
        <v>8</v>
      </c>
      <c r="C2769" s="14" t="s">
        <v>1391</v>
      </c>
      <c r="D2769" s="14" t="s">
        <v>10</v>
      </c>
      <c r="E2769" s="15">
        <v>0</v>
      </c>
      <c r="F2769" s="16">
        <v>26</v>
      </c>
      <c r="G2769" s="16">
        <f>Table1[[#This Row],[QUANTITA'']]*Table1[[#This Row],[PREZZO UNITARIO]]</f>
        <v>0</v>
      </c>
      <c r="H2769" s="17">
        <f>Table1[[#This Row],[TOTALE]]*22%</f>
        <v>0</v>
      </c>
      <c r="K2769" s="2"/>
      <c r="L2769" s="2"/>
      <c r="M2769" s="2"/>
      <c r="N2769" s="2"/>
    </row>
    <row r="2770" spans="1:14" ht="14.25" customHeight="1">
      <c r="A2770" s="13" t="s">
        <v>1323</v>
      </c>
      <c r="B2770" s="14" t="s">
        <v>8</v>
      </c>
      <c r="C2770" s="14" t="s">
        <v>1391</v>
      </c>
      <c r="D2770" s="14"/>
      <c r="E2770" s="15">
        <v>10</v>
      </c>
      <c r="F2770" s="16">
        <v>28</v>
      </c>
      <c r="G2770" s="16">
        <f>Table1[[#This Row],[QUANTITA'']]*Table1[[#This Row],[PREZZO UNITARIO]]</f>
        <v>280</v>
      </c>
      <c r="H2770" s="17">
        <f>Table1[[#This Row],[TOTALE]]*22%</f>
        <v>61.6</v>
      </c>
      <c r="K2770" s="2"/>
      <c r="L2770" s="2"/>
      <c r="M2770" s="2"/>
      <c r="N2770" s="2"/>
    </row>
    <row r="2771" spans="1:14" ht="14.25" customHeight="1">
      <c r="A2771" s="13" t="s">
        <v>1324</v>
      </c>
      <c r="B2771" s="14" t="s">
        <v>8</v>
      </c>
      <c r="C2771" s="14" t="s">
        <v>1393</v>
      </c>
      <c r="D2771" s="14" t="s">
        <v>10</v>
      </c>
      <c r="E2771" s="15">
        <v>0</v>
      </c>
      <c r="F2771" s="16">
        <v>30</v>
      </c>
      <c r="G2771" s="16">
        <f>Table1[[#This Row],[QUANTITA'']]*Table1[[#This Row],[PREZZO UNITARIO]]</f>
        <v>0</v>
      </c>
      <c r="H2771" s="17">
        <f>Table1[[#This Row],[TOTALE]]*22%</f>
        <v>0</v>
      </c>
      <c r="K2771" s="2"/>
      <c r="L2771" s="2"/>
      <c r="M2771" s="2"/>
      <c r="N2771" s="2"/>
    </row>
    <row r="2772" spans="1:14" ht="14.25" customHeight="1">
      <c r="A2772" s="13" t="s">
        <v>1325</v>
      </c>
      <c r="B2772" s="14" t="s">
        <v>8</v>
      </c>
      <c r="C2772" s="14" t="s">
        <v>1393</v>
      </c>
      <c r="D2772" s="14" t="s">
        <v>10</v>
      </c>
      <c r="E2772" s="15">
        <v>0</v>
      </c>
      <c r="F2772" s="16">
        <v>33</v>
      </c>
      <c r="G2772" s="16">
        <f>Table1[[#This Row],[QUANTITA'']]*Table1[[#This Row],[PREZZO UNITARIO]]</f>
        <v>0</v>
      </c>
      <c r="H2772" s="17">
        <f>Table1[[#This Row],[TOTALE]]*22%</f>
        <v>0</v>
      </c>
      <c r="K2772" s="2"/>
      <c r="L2772" s="2"/>
      <c r="M2772" s="2"/>
      <c r="N2772" s="2"/>
    </row>
    <row r="2773" spans="1:14" ht="14.25" customHeight="1">
      <c r="A2773" s="13" t="s">
        <v>1326</v>
      </c>
      <c r="B2773" s="14" t="s">
        <v>8</v>
      </c>
      <c r="C2773" s="14" t="s">
        <v>1391</v>
      </c>
      <c r="D2773" s="14"/>
      <c r="E2773" s="15">
        <v>30</v>
      </c>
      <c r="F2773" s="16">
        <v>17</v>
      </c>
      <c r="G2773" s="16">
        <f>Table1[[#This Row],[QUANTITA'']]*Table1[[#This Row],[PREZZO UNITARIO]]</f>
        <v>510</v>
      </c>
      <c r="H2773" s="17">
        <f>Table1[[#This Row],[TOTALE]]*22%</f>
        <v>112.2</v>
      </c>
      <c r="K2773" s="2"/>
      <c r="L2773" s="2"/>
      <c r="M2773" s="2"/>
      <c r="N2773" s="2"/>
    </row>
    <row r="2774" spans="1:14" ht="14.25" customHeight="1">
      <c r="A2774" s="13" t="s">
        <v>1327</v>
      </c>
      <c r="B2774" s="14" t="s">
        <v>8</v>
      </c>
      <c r="C2774" s="14" t="s">
        <v>1398</v>
      </c>
      <c r="D2774" s="14" t="s">
        <v>10</v>
      </c>
      <c r="E2774" s="15">
        <v>0</v>
      </c>
      <c r="F2774" s="16">
        <v>12</v>
      </c>
      <c r="G2774" s="16">
        <f>Table1[[#This Row],[QUANTITA'']]*Table1[[#This Row],[PREZZO UNITARIO]]</f>
        <v>0</v>
      </c>
      <c r="H2774" s="17">
        <f>Table1[[#This Row],[TOTALE]]*22%</f>
        <v>0</v>
      </c>
      <c r="K2774" s="2"/>
      <c r="L2774" s="2"/>
      <c r="M2774" s="2"/>
      <c r="N2774" s="2"/>
    </row>
    <row r="2775" spans="1:14" ht="14.25" customHeight="1">
      <c r="A2775" s="13" t="s">
        <v>1328</v>
      </c>
      <c r="B2775" s="14" t="s">
        <v>8</v>
      </c>
      <c r="C2775" s="14" t="s">
        <v>1400</v>
      </c>
      <c r="D2775" s="14"/>
      <c r="E2775" s="15">
        <v>30</v>
      </c>
      <c r="F2775" s="16">
        <v>18</v>
      </c>
      <c r="G2775" s="16">
        <f>Table1[[#This Row],[QUANTITA'']]*Table1[[#This Row],[PREZZO UNITARIO]]</f>
        <v>540</v>
      </c>
      <c r="H2775" s="17">
        <f>Table1[[#This Row],[TOTALE]]*22%</f>
        <v>118.8</v>
      </c>
      <c r="K2775" s="2"/>
      <c r="L2775" s="2"/>
      <c r="M2775" s="2"/>
      <c r="N2775" s="2"/>
    </row>
    <row r="2776" spans="1:14" ht="14.25" customHeight="1">
      <c r="A2776" s="13" t="s">
        <v>1328</v>
      </c>
      <c r="B2776" s="14" t="s">
        <v>8</v>
      </c>
      <c r="C2776" s="14" t="s">
        <v>1400</v>
      </c>
      <c r="D2776" s="14"/>
      <c r="E2776" s="15">
        <v>10</v>
      </c>
      <c r="F2776" s="16">
        <v>17</v>
      </c>
      <c r="G2776" s="16">
        <f>Table1[[#This Row],[QUANTITA'']]*Table1[[#This Row],[PREZZO UNITARIO]]</f>
        <v>170</v>
      </c>
      <c r="H2776" s="17">
        <f>Table1[[#This Row],[TOTALE]]*22%</f>
        <v>37.4</v>
      </c>
      <c r="K2776" s="2"/>
      <c r="L2776" s="2"/>
      <c r="M2776" s="2"/>
      <c r="N2776" s="2"/>
    </row>
    <row r="2777" spans="1:14" ht="14.25" customHeight="1">
      <c r="A2777" s="13" t="s">
        <v>1328</v>
      </c>
      <c r="B2777" s="14" t="s">
        <v>8</v>
      </c>
      <c r="C2777" s="14" t="s">
        <v>1400</v>
      </c>
      <c r="D2777" s="14" t="s">
        <v>10</v>
      </c>
      <c r="E2777" s="15">
        <v>0</v>
      </c>
      <c r="F2777" s="16">
        <v>21</v>
      </c>
      <c r="G2777" s="16">
        <f>Table1[[#This Row],[QUANTITA'']]*Table1[[#This Row],[PREZZO UNITARIO]]</f>
        <v>0</v>
      </c>
      <c r="H2777" s="17">
        <f>Table1[[#This Row],[TOTALE]]*22%</f>
        <v>0</v>
      </c>
      <c r="K2777" s="2"/>
      <c r="L2777" s="2"/>
      <c r="M2777" s="2"/>
      <c r="N2777" s="2"/>
    </row>
    <row r="2778" spans="1:14" ht="14.25" customHeight="1">
      <c r="A2778" s="13" t="s">
        <v>1329</v>
      </c>
      <c r="B2778" s="14" t="s">
        <v>8</v>
      </c>
      <c r="C2778" s="14" t="s">
        <v>1400</v>
      </c>
      <c r="D2778" s="14" t="s">
        <v>10</v>
      </c>
      <c r="E2778" s="15">
        <v>0</v>
      </c>
      <c r="F2778" s="16">
        <v>10</v>
      </c>
      <c r="G2778" s="16">
        <f>Table1[[#This Row],[QUANTITA'']]*Table1[[#This Row],[PREZZO UNITARIO]]</f>
        <v>0</v>
      </c>
      <c r="H2778" s="17">
        <f>Table1[[#This Row],[TOTALE]]*22%</f>
        <v>0</v>
      </c>
      <c r="K2778" s="2"/>
      <c r="L2778" s="2"/>
      <c r="M2778" s="2"/>
      <c r="N2778" s="2"/>
    </row>
    <row r="2779" spans="1:14" ht="14.25" customHeight="1">
      <c r="A2779" s="13" t="s">
        <v>1329</v>
      </c>
      <c r="B2779" s="14" t="s">
        <v>8</v>
      </c>
      <c r="C2779" s="14" t="s">
        <v>1400</v>
      </c>
      <c r="D2779" s="14"/>
      <c r="E2779" s="15">
        <v>30</v>
      </c>
      <c r="F2779" s="16">
        <v>33</v>
      </c>
      <c r="G2779" s="16">
        <f>Table1[[#This Row],[QUANTITA'']]*Table1[[#This Row],[PREZZO UNITARIO]]</f>
        <v>990</v>
      </c>
      <c r="H2779" s="17">
        <f>Table1[[#This Row],[TOTALE]]*22%</f>
        <v>217.8</v>
      </c>
      <c r="K2779" s="2"/>
      <c r="L2779" s="2"/>
      <c r="M2779" s="2"/>
      <c r="N2779" s="2"/>
    </row>
    <row r="2780" spans="1:14" ht="14.25" customHeight="1">
      <c r="A2780" s="13" t="s">
        <v>1330</v>
      </c>
      <c r="B2780" s="14" t="s">
        <v>8</v>
      </c>
      <c r="C2780" s="14" t="s">
        <v>1391</v>
      </c>
      <c r="D2780" s="14"/>
      <c r="E2780" s="15">
        <v>10</v>
      </c>
      <c r="F2780" s="16">
        <v>39</v>
      </c>
      <c r="G2780" s="16">
        <f>Table1[[#This Row],[QUANTITA'']]*Table1[[#This Row],[PREZZO UNITARIO]]</f>
        <v>390</v>
      </c>
      <c r="H2780" s="17">
        <f>Table1[[#This Row],[TOTALE]]*22%</f>
        <v>85.8</v>
      </c>
      <c r="K2780" s="2"/>
      <c r="L2780" s="2"/>
      <c r="M2780" s="2"/>
      <c r="N2780" s="2"/>
    </row>
    <row r="2781" spans="1:14" ht="14.25" customHeight="1">
      <c r="A2781" s="13" t="s">
        <v>1330</v>
      </c>
      <c r="B2781" s="14" t="s">
        <v>8</v>
      </c>
      <c r="C2781" s="14" t="s">
        <v>1391</v>
      </c>
      <c r="D2781" s="14"/>
      <c r="E2781" s="15">
        <v>30</v>
      </c>
      <c r="F2781" s="16">
        <v>31</v>
      </c>
      <c r="G2781" s="16">
        <f>Table1[[#This Row],[QUANTITA'']]*Table1[[#This Row],[PREZZO UNITARIO]]</f>
        <v>930</v>
      </c>
      <c r="H2781" s="17">
        <f>Table1[[#This Row],[TOTALE]]*22%</f>
        <v>204.6</v>
      </c>
      <c r="K2781" s="2"/>
      <c r="L2781" s="2"/>
      <c r="M2781" s="2"/>
      <c r="N2781" s="2"/>
    </row>
    <row r="2782" spans="1:14" ht="14.25" customHeight="1">
      <c r="A2782" s="13" t="s">
        <v>1331</v>
      </c>
      <c r="B2782" s="14" t="s">
        <v>8</v>
      </c>
      <c r="C2782" s="14" t="s">
        <v>1398</v>
      </c>
      <c r="D2782" s="14" t="s">
        <v>10</v>
      </c>
      <c r="E2782" s="15">
        <v>0</v>
      </c>
      <c r="F2782" s="16">
        <v>22</v>
      </c>
      <c r="G2782" s="16">
        <f>Table1[[#This Row],[QUANTITA'']]*Table1[[#This Row],[PREZZO UNITARIO]]</f>
        <v>0</v>
      </c>
      <c r="H2782" s="17">
        <f>Table1[[#This Row],[TOTALE]]*22%</f>
        <v>0</v>
      </c>
      <c r="K2782" s="2"/>
      <c r="L2782" s="2"/>
      <c r="M2782" s="2"/>
      <c r="N2782" s="2"/>
    </row>
    <row r="2783" spans="1:14" ht="14.25" customHeight="1">
      <c r="A2783" s="13" t="s">
        <v>1332</v>
      </c>
      <c r="B2783" s="14" t="s">
        <v>8</v>
      </c>
      <c r="C2783" s="14" t="s">
        <v>1400</v>
      </c>
      <c r="D2783" s="14" t="s">
        <v>10</v>
      </c>
      <c r="E2783" s="15">
        <v>0</v>
      </c>
      <c r="F2783" s="16">
        <v>38</v>
      </c>
      <c r="G2783" s="16">
        <f>Table1[[#This Row],[QUANTITA'']]*Table1[[#This Row],[PREZZO UNITARIO]]</f>
        <v>0</v>
      </c>
      <c r="H2783" s="17">
        <f>Table1[[#This Row],[TOTALE]]*22%</f>
        <v>0</v>
      </c>
      <c r="K2783" s="2"/>
      <c r="L2783" s="2"/>
      <c r="M2783" s="2"/>
      <c r="N2783" s="2"/>
    </row>
    <row r="2784" spans="1:14" ht="14.25" customHeight="1">
      <c r="A2784" s="13" t="s">
        <v>1332</v>
      </c>
      <c r="B2784" s="14" t="s">
        <v>8</v>
      </c>
      <c r="C2784" s="14" t="s">
        <v>1400</v>
      </c>
      <c r="D2784" s="14"/>
      <c r="E2784" s="15">
        <v>30</v>
      </c>
      <c r="F2784" s="16">
        <v>13</v>
      </c>
      <c r="G2784" s="16">
        <f>Table1[[#This Row],[QUANTITA'']]*Table1[[#This Row],[PREZZO UNITARIO]]</f>
        <v>390</v>
      </c>
      <c r="H2784" s="17">
        <f>Table1[[#This Row],[TOTALE]]*22%</f>
        <v>85.8</v>
      </c>
      <c r="K2784" s="2"/>
      <c r="L2784" s="2"/>
      <c r="M2784" s="2"/>
      <c r="N2784" s="2"/>
    </row>
    <row r="2785" spans="1:14" ht="14.25" customHeight="1">
      <c r="A2785" s="13" t="s">
        <v>1332</v>
      </c>
      <c r="B2785" s="14" t="s">
        <v>8</v>
      </c>
      <c r="C2785" s="14" t="s">
        <v>1400</v>
      </c>
      <c r="D2785" s="14"/>
      <c r="E2785" s="15">
        <v>10</v>
      </c>
      <c r="F2785" s="16">
        <v>35</v>
      </c>
      <c r="G2785" s="16">
        <f>Table1[[#This Row],[QUANTITA'']]*Table1[[#This Row],[PREZZO UNITARIO]]</f>
        <v>350</v>
      </c>
      <c r="H2785" s="17">
        <f>Table1[[#This Row],[TOTALE]]*22%</f>
        <v>77</v>
      </c>
      <c r="K2785" s="2"/>
      <c r="L2785" s="2"/>
      <c r="M2785" s="2"/>
      <c r="N2785" s="2"/>
    </row>
    <row r="2786" spans="1:14" ht="14.25" customHeight="1">
      <c r="A2786" s="13" t="s">
        <v>1333</v>
      </c>
      <c r="B2786" s="14" t="s">
        <v>8</v>
      </c>
      <c r="C2786" s="14" t="s">
        <v>1402</v>
      </c>
      <c r="D2786" s="14"/>
      <c r="E2786" s="15">
        <v>10</v>
      </c>
      <c r="F2786" s="16">
        <v>37</v>
      </c>
      <c r="G2786" s="16">
        <f>Table1[[#This Row],[QUANTITA'']]*Table1[[#This Row],[PREZZO UNITARIO]]</f>
        <v>370</v>
      </c>
      <c r="H2786" s="17">
        <f>Table1[[#This Row],[TOTALE]]*22%</f>
        <v>81.400000000000006</v>
      </c>
      <c r="K2786" s="2"/>
      <c r="L2786" s="2"/>
      <c r="M2786" s="2"/>
      <c r="N2786" s="2"/>
    </row>
    <row r="2787" spans="1:14" ht="14.25" customHeight="1">
      <c r="A2787" s="13" t="s">
        <v>1333</v>
      </c>
      <c r="B2787" s="14" t="s">
        <v>8</v>
      </c>
      <c r="C2787" s="14" t="s">
        <v>1402</v>
      </c>
      <c r="D2787" s="14" t="s">
        <v>10</v>
      </c>
      <c r="E2787" s="15">
        <v>0</v>
      </c>
      <c r="F2787" s="16">
        <v>20</v>
      </c>
      <c r="G2787" s="16">
        <f>Table1[[#This Row],[QUANTITA'']]*Table1[[#This Row],[PREZZO UNITARIO]]</f>
        <v>0</v>
      </c>
      <c r="H2787" s="17">
        <f>Table1[[#This Row],[TOTALE]]*22%</f>
        <v>0</v>
      </c>
      <c r="K2787" s="2"/>
      <c r="L2787" s="2"/>
      <c r="M2787" s="2"/>
      <c r="N2787" s="2"/>
    </row>
    <row r="2788" spans="1:14" ht="14.25" customHeight="1">
      <c r="A2788" s="13" t="s">
        <v>1333</v>
      </c>
      <c r="B2788" s="14" t="s">
        <v>8</v>
      </c>
      <c r="C2788" s="14" t="s">
        <v>1402</v>
      </c>
      <c r="D2788" s="14"/>
      <c r="E2788" s="15">
        <v>30</v>
      </c>
      <c r="F2788" s="16">
        <v>35</v>
      </c>
      <c r="G2788" s="16">
        <f>Table1[[#This Row],[QUANTITA'']]*Table1[[#This Row],[PREZZO UNITARIO]]</f>
        <v>1050</v>
      </c>
      <c r="H2788" s="17">
        <f>Table1[[#This Row],[TOTALE]]*22%</f>
        <v>231</v>
      </c>
      <c r="K2788" s="2"/>
      <c r="L2788" s="2"/>
      <c r="M2788" s="2"/>
      <c r="N2788" s="2"/>
    </row>
    <row r="2789" spans="1:14" ht="14.25" customHeight="1">
      <c r="A2789" s="13" t="s">
        <v>1334</v>
      </c>
      <c r="B2789" s="14" t="s">
        <v>8</v>
      </c>
      <c r="C2789" s="14" t="s">
        <v>1393</v>
      </c>
      <c r="D2789" s="14" t="s">
        <v>10</v>
      </c>
      <c r="E2789" s="15">
        <v>0</v>
      </c>
      <c r="F2789" s="16">
        <v>24</v>
      </c>
      <c r="G2789" s="16">
        <f>Table1[[#This Row],[QUANTITA'']]*Table1[[#This Row],[PREZZO UNITARIO]]</f>
        <v>0</v>
      </c>
      <c r="H2789" s="17">
        <f>Table1[[#This Row],[TOTALE]]*22%</f>
        <v>0</v>
      </c>
      <c r="K2789" s="2"/>
      <c r="L2789" s="2"/>
      <c r="M2789" s="2"/>
      <c r="N2789" s="2"/>
    </row>
    <row r="2790" spans="1:14" ht="14.25" customHeight="1">
      <c r="A2790" s="13" t="s">
        <v>1335</v>
      </c>
      <c r="B2790" s="14" t="s">
        <v>8</v>
      </c>
      <c r="C2790" s="14" t="s">
        <v>1393</v>
      </c>
      <c r="D2790" s="14"/>
      <c r="E2790" s="15">
        <v>30</v>
      </c>
      <c r="F2790" s="16">
        <v>24</v>
      </c>
      <c r="G2790" s="16">
        <f>Table1[[#This Row],[QUANTITA'']]*Table1[[#This Row],[PREZZO UNITARIO]]</f>
        <v>720</v>
      </c>
      <c r="H2790" s="17">
        <f>Table1[[#This Row],[TOTALE]]*22%</f>
        <v>158.4</v>
      </c>
      <c r="K2790" s="2"/>
      <c r="L2790" s="2"/>
      <c r="M2790" s="2"/>
      <c r="N2790" s="2"/>
    </row>
    <row r="2791" spans="1:14" ht="14.25" customHeight="1">
      <c r="A2791" s="13" t="s">
        <v>1335</v>
      </c>
      <c r="B2791" s="14" t="s">
        <v>8</v>
      </c>
      <c r="C2791" s="14" t="s">
        <v>1393</v>
      </c>
      <c r="D2791" s="14" t="s">
        <v>10</v>
      </c>
      <c r="E2791" s="15">
        <v>0</v>
      </c>
      <c r="F2791" s="16">
        <v>35</v>
      </c>
      <c r="G2791" s="16">
        <f>Table1[[#This Row],[QUANTITA'']]*Table1[[#This Row],[PREZZO UNITARIO]]</f>
        <v>0</v>
      </c>
      <c r="H2791" s="17">
        <f>Table1[[#This Row],[TOTALE]]*22%</f>
        <v>0</v>
      </c>
      <c r="K2791" s="2"/>
      <c r="L2791" s="2"/>
      <c r="M2791" s="2"/>
      <c r="N2791" s="2"/>
    </row>
    <row r="2792" spans="1:14" ht="14.25" customHeight="1">
      <c r="A2792" s="13" t="s">
        <v>1335</v>
      </c>
      <c r="B2792" s="14" t="s">
        <v>8</v>
      </c>
      <c r="C2792" s="14" t="s">
        <v>1393</v>
      </c>
      <c r="D2792" s="14"/>
      <c r="E2792" s="15">
        <v>10</v>
      </c>
      <c r="F2792" s="16">
        <v>38</v>
      </c>
      <c r="G2792" s="16">
        <f>Table1[[#This Row],[QUANTITA'']]*Table1[[#This Row],[PREZZO UNITARIO]]</f>
        <v>380</v>
      </c>
      <c r="H2792" s="17">
        <f>Table1[[#This Row],[TOTALE]]*22%</f>
        <v>83.6</v>
      </c>
      <c r="K2792" s="2"/>
      <c r="L2792" s="2"/>
      <c r="M2792" s="2"/>
      <c r="N2792" s="2"/>
    </row>
    <row r="2793" spans="1:14" ht="14.25" customHeight="1">
      <c r="A2793" s="13" t="s">
        <v>1336</v>
      </c>
      <c r="B2793" s="14" t="s">
        <v>8</v>
      </c>
      <c r="C2793" s="14" t="s">
        <v>1399</v>
      </c>
      <c r="D2793" s="14"/>
      <c r="E2793" s="15">
        <v>30</v>
      </c>
      <c r="F2793" s="16">
        <v>14</v>
      </c>
      <c r="G2793" s="16">
        <f>Table1[[#This Row],[QUANTITA'']]*Table1[[#This Row],[PREZZO UNITARIO]]</f>
        <v>420</v>
      </c>
      <c r="H2793" s="17">
        <f>Table1[[#This Row],[TOTALE]]*22%</f>
        <v>92.4</v>
      </c>
      <c r="K2793" s="2"/>
      <c r="L2793" s="2"/>
      <c r="M2793" s="2"/>
      <c r="N2793" s="2"/>
    </row>
    <row r="2794" spans="1:14" ht="14.25" customHeight="1">
      <c r="A2794" s="13" t="s">
        <v>1336</v>
      </c>
      <c r="B2794" s="14" t="s">
        <v>8</v>
      </c>
      <c r="C2794" s="14" t="s">
        <v>1399</v>
      </c>
      <c r="D2794" s="14" t="s">
        <v>10</v>
      </c>
      <c r="E2794" s="15">
        <v>0</v>
      </c>
      <c r="F2794" s="16">
        <v>12</v>
      </c>
      <c r="G2794" s="16">
        <f>Table1[[#This Row],[QUANTITA'']]*Table1[[#This Row],[PREZZO UNITARIO]]</f>
        <v>0</v>
      </c>
      <c r="H2794" s="17">
        <f>Table1[[#This Row],[TOTALE]]*22%</f>
        <v>0</v>
      </c>
      <c r="K2794" s="2"/>
      <c r="L2794" s="2"/>
      <c r="M2794" s="2"/>
      <c r="N2794" s="2"/>
    </row>
    <row r="2795" spans="1:14" ht="14.25" customHeight="1">
      <c r="A2795" s="13" t="s">
        <v>1337</v>
      </c>
      <c r="B2795" s="14" t="s">
        <v>8</v>
      </c>
      <c r="C2795" s="14" t="s">
        <v>1399</v>
      </c>
      <c r="D2795" s="14"/>
      <c r="E2795" s="15">
        <v>10</v>
      </c>
      <c r="F2795" s="16">
        <v>10</v>
      </c>
      <c r="G2795" s="16">
        <f>Table1[[#This Row],[QUANTITA'']]*Table1[[#This Row],[PREZZO UNITARIO]]</f>
        <v>100</v>
      </c>
      <c r="H2795" s="17">
        <f>Table1[[#This Row],[TOTALE]]*22%</f>
        <v>22</v>
      </c>
      <c r="K2795" s="2"/>
      <c r="L2795" s="2"/>
      <c r="M2795" s="2"/>
      <c r="N2795" s="2"/>
    </row>
    <row r="2796" spans="1:14" ht="14.25" customHeight="1">
      <c r="A2796" s="13" t="s">
        <v>1337</v>
      </c>
      <c r="B2796" s="14" t="s">
        <v>8</v>
      </c>
      <c r="C2796" s="14" t="s">
        <v>1399</v>
      </c>
      <c r="D2796" s="14" t="s">
        <v>10</v>
      </c>
      <c r="E2796" s="15">
        <v>0</v>
      </c>
      <c r="F2796" s="16">
        <v>20</v>
      </c>
      <c r="G2796" s="16">
        <f>Table1[[#This Row],[QUANTITA'']]*Table1[[#This Row],[PREZZO UNITARIO]]</f>
        <v>0</v>
      </c>
      <c r="H2796" s="17">
        <f>Table1[[#This Row],[TOTALE]]*22%</f>
        <v>0</v>
      </c>
      <c r="K2796" s="2"/>
      <c r="L2796" s="2"/>
      <c r="M2796" s="2"/>
      <c r="N2796" s="2"/>
    </row>
    <row r="2797" spans="1:14" ht="14.25" customHeight="1">
      <c r="A2797" s="13" t="s">
        <v>1337</v>
      </c>
      <c r="B2797" s="14" t="s">
        <v>8</v>
      </c>
      <c r="C2797" s="14" t="s">
        <v>1399</v>
      </c>
      <c r="D2797" s="14"/>
      <c r="E2797" s="15">
        <v>30</v>
      </c>
      <c r="F2797" s="16">
        <v>18</v>
      </c>
      <c r="G2797" s="16">
        <f>Table1[[#This Row],[QUANTITA'']]*Table1[[#This Row],[PREZZO UNITARIO]]</f>
        <v>540</v>
      </c>
      <c r="H2797" s="17">
        <f>Table1[[#This Row],[TOTALE]]*22%</f>
        <v>118.8</v>
      </c>
      <c r="K2797" s="2"/>
      <c r="L2797" s="2"/>
      <c r="M2797" s="2"/>
      <c r="N2797" s="2"/>
    </row>
    <row r="2798" spans="1:14" ht="14.25" customHeight="1">
      <c r="A2798" s="13" t="s">
        <v>1338</v>
      </c>
      <c r="B2798" s="14" t="s">
        <v>8</v>
      </c>
      <c r="C2798" s="14" t="s">
        <v>1398</v>
      </c>
      <c r="D2798" s="14"/>
      <c r="E2798" s="15">
        <v>10</v>
      </c>
      <c r="F2798" s="16">
        <v>19</v>
      </c>
      <c r="G2798" s="16">
        <f>Table1[[#This Row],[QUANTITA'']]*Table1[[#This Row],[PREZZO UNITARIO]]</f>
        <v>190</v>
      </c>
      <c r="H2798" s="17">
        <f>Table1[[#This Row],[TOTALE]]*22%</f>
        <v>41.8</v>
      </c>
      <c r="K2798" s="2"/>
      <c r="L2798" s="2"/>
      <c r="M2798" s="2"/>
      <c r="N2798" s="2"/>
    </row>
    <row r="2799" spans="1:14" ht="14.25" customHeight="1">
      <c r="A2799" s="13" t="s">
        <v>1338</v>
      </c>
      <c r="B2799" s="14" t="s">
        <v>8</v>
      </c>
      <c r="C2799" s="14" t="s">
        <v>1398</v>
      </c>
      <c r="D2799" s="14" t="s">
        <v>10</v>
      </c>
      <c r="E2799" s="15">
        <v>0</v>
      </c>
      <c r="F2799" s="16">
        <v>22</v>
      </c>
      <c r="G2799" s="16">
        <f>Table1[[#This Row],[QUANTITA'']]*Table1[[#This Row],[PREZZO UNITARIO]]</f>
        <v>0</v>
      </c>
      <c r="H2799" s="17">
        <f>Table1[[#This Row],[TOTALE]]*22%</f>
        <v>0</v>
      </c>
      <c r="K2799" s="2"/>
      <c r="L2799" s="2"/>
      <c r="M2799" s="2"/>
      <c r="N2799" s="2"/>
    </row>
    <row r="2800" spans="1:14" ht="14.25" customHeight="1">
      <c r="A2800" s="13" t="s">
        <v>1338</v>
      </c>
      <c r="B2800" s="14" t="s">
        <v>8</v>
      </c>
      <c r="C2800" s="14" t="s">
        <v>1398</v>
      </c>
      <c r="D2800" s="14"/>
      <c r="E2800" s="15">
        <v>30</v>
      </c>
      <c r="F2800" s="16">
        <v>30</v>
      </c>
      <c r="G2800" s="16">
        <f>Table1[[#This Row],[QUANTITA'']]*Table1[[#This Row],[PREZZO UNITARIO]]</f>
        <v>900</v>
      </c>
      <c r="H2800" s="17">
        <f>Table1[[#This Row],[TOTALE]]*22%</f>
        <v>198</v>
      </c>
      <c r="K2800" s="2"/>
      <c r="L2800" s="2"/>
      <c r="M2800" s="2"/>
      <c r="N2800" s="2"/>
    </row>
    <row r="2801" spans="1:14" ht="14.25" customHeight="1">
      <c r="A2801" s="13" t="s">
        <v>1339</v>
      </c>
      <c r="B2801" s="14" t="s">
        <v>8</v>
      </c>
      <c r="C2801" s="14" t="s">
        <v>1393</v>
      </c>
      <c r="D2801" s="14" t="s">
        <v>10</v>
      </c>
      <c r="E2801" s="15">
        <v>0</v>
      </c>
      <c r="F2801" s="16">
        <v>16</v>
      </c>
      <c r="G2801" s="16">
        <f>Table1[[#This Row],[QUANTITA'']]*Table1[[#This Row],[PREZZO UNITARIO]]</f>
        <v>0</v>
      </c>
      <c r="H2801" s="17">
        <f>Table1[[#This Row],[TOTALE]]*22%</f>
        <v>0</v>
      </c>
      <c r="K2801" s="2"/>
      <c r="L2801" s="2"/>
      <c r="M2801" s="2"/>
      <c r="N2801" s="2"/>
    </row>
    <row r="2802" spans="1:14" ht="14.25" customHeight="1">
      <c r="A2802" s="13" t="s">
        <v>1339</v>
      </c>
      <c r="B2802" s="14" t="s">
        <v>8</v>
      </c>
      <c r="C2802" s="14" t="s">
        <v>1393</v>
      </c>
      <c r="D2802" s="14"/>
      <c r="E2802" s="15">
        <v>10</v>
      </c>
      <c r="F2802" s="16">
        <v>35</v>
      </c>
      <c r="G2802" s="16">
        <f>Table1[[#This Row],[QUANTITA'']]*Table1[[#This Row],[PREZZO UNITARIO]]</f>
        <v>350</v>
      </c>
      <c r="H2802" s="17">
        <f>Table1[[#This Row],[TOTALE]]*22%</f>
        <v>77</v>
      </c>
      <c r="K2802" s="2"/>
      <c r="L2802" s="2"/>
      <c r="M2802" s="2"/>
      <c r="N2802" s="2"/>
    </row>
    <row r="2803" spans="1:14" ht="14.25" customHeight="1">
      <c r="A2803" s="13" t="s">
        <v>1339</v>
      </c>
      <c r="B2803" s="14" t="s">
        <v>8</v>
      </c>
      <c r="C2803" s="14" t="s">
        <v>1393</v>
      </c>
      <c r="D2803" s="14"/>
      <c r="E2803" s="15">
        <v>30</v>
      </c>
      <c r="F2803" s="16">
        <v>32</v>
      </c>
      <c r="G2803" s="16">
        <f>Table1[[#This Row],[QUANTITA'']]*Table1[[#This Row],[PREZZO UNITARIO]]</f>
        <v>960</v>
      </c>
      <c r="H2803" s="17">
        <f>Table1[[#This Row],[TOTALE]]*22%</f>
        <v>211.2</v>
      </c>
      <c r="K2803" s="2"/>
      <c r="L2803" s="2"/>
      <c r="M2803" s="2"/>
      <c r="N2803" s="2"/>
    </row>
    <row r="2804" spans="1:14" ht="14.25" customHeight="1">
      <c r="A2804" s="13" t="s">
        <v>1340</v>
      </c>
      <c r="B2804" s="14" t="s">
        <v>8</v>
      </c>
      <c r="C2804" s="14" t="s">
        <v>1391</v>
      </c>
      <c r="D2804" s="14" t="s">
        <v>10</v>
      </c>
      <c r="E2804" s="15">
        <v>0</v>
      </c>
      <c r="F2804" s="16">
        <v>17</v>
      </c>
      <c r="G2804" s="16">
        <f>Table1[[#This Row],[QUANTITA'']]*Table1[[#This Row],[PREZZO UNITARIO]]</f>
        <v>0</v>
      </c>
      <c r="H2804" s="17">
        <f>Table1[[#This Row],[TOTALE]]*22%</f>
        <v>0</v>
      </c>
      <c r="K2804" s="2"/>
      <c r="L2804" s="2"/>
      <c r="M2804" s="2"/>
      <c r="N2804" s="2"/>
    </row>
    <row r="2805" spans="1:14" ht="14.25" customHeight="1">
      <c r="A2805" s="13" t="s">
        <v>1341</v>
      </c>
      <c r="B2805" s="14" t="s">
        <v>8</v>
      </c>
      <c r="C2805" s="14" t="s">
        <v>1393</v>
      </c>
      <c r="D2805" s="14" t="s">
        <v>10</v>
      </c>
      <c r="E2805" s="15">
        <v>0</v>
      </c>
      <c r="F2805" s="16">
        <v>12</v>
      </c>
      <c r="G2805" s="16">
        <f>Table1[[#This Row],[QUANTITA'']]*Table1[[#This Row],[PREZZO UNITARIO]]</f>
        <v>0</v>
      </c>
      <c r="H2805" s="17">
        <f>Table1[[#This Row],[TOTALE]]*22%</f>
        <v>0</v>
      </c>
      <c r="K2805" s="2"/>
      <c r="L2805" s="2"/>
      <c r="M2805" s="2"/>
      <c r="N2805" s="2"/>
    </row>
    <row r="2806" spans="1:14" ht="14.25" customHeight="1">
      <c r="A2806" s="13" t="s">
        <v>1342</v>
      </c>
      <c r="B2806" s="14" t="s">
        <v>8</v>
      </c>
      <c r="C2806" s="14" t="s">
        <v>1393</v>
      </c>
      <c r="D2806" s="14" t="s">
        <v>10</v>
      </c>
      <c r="E2806" s="15">
        <v>0</v>
      </c>
      <c r="F2806" s="16">
        <v>38</v>
      </c>
      <c r="G2806" s="16">
        <f>Table1[[#This Row],[QUANTITA'']]*Table1[[#This Row],[PREZZO UNITARIO]]</f>
        <v>0</v>
      </c>
      <c r="H2806" s="17">
        <f>Table1[[#This Row],[TOTALE]]*22%</f>
        <v>0</v>
      </c>
      <c r="K2806" s="2"/>
      <c r="L2806" s="2"/>
      <c r="M2806" s="2"/>
      <c r="N2806" s="2"/>
    </row>
    <row r="2807" spans="1:14" ht="14.25" customHeight="1">
      <c r="A2807" s="13" t="s">
        <v>1343</v>
      </c>
      <c r="B2807" s="14" t="s">
        <v>8</v>
      </c>
      <c r="C2807" s="14" t="s">
        <v>43</v>
      </c>
      <c r="D2807" s="14"/>
      <c r="E2807" s="15">
        <v>30</v>
      </c>
      <c r="F2807" s="16">
        <v>24</v>
      </c>
      <c r="G2807" s="16">
        <f>Table1[[#This Row],[QUANTITA'']]*Table1[[#This Row],[PREZZO UNITARIO]]</f>
        <v>720</v>
      </c>
      <c r="H2807" s="17">
        <f>Table1[[#This Row],[TOTALE]]*22%</f>
        <v>158.4</v>
      </c>
      <c r="K2807" s="2"/>
      <c r="L2807" s="2"/>
      <c r="M2807" s="2"/>
      <c r="N2807" s="2"/>
    </row>
    <row r="2808" spans="1:14" ht="14.25" customHeight="1">
      <c r="A2808" s="13" t="s">
        <v>1344</v>
      </c>
      <c r="B2808" s="14" t="s">
        <v>8</v>
      </c>
      <c r="C2808" s="14" t="s">
        <v>1398</v>
      </c>
      <c r="D2808" s="14"/>
      <c r="E2808" s="15">
        <v>20</v>
      </c>
      <c r="F2808" s="16">
        <v>33</v>
      </c>
      <c r="G2808" s="16">
        <f>Table1[[#This Row],[QUANTITA'']]*Table1[[#This Row],[PREZZO UNITARIO]]</f>
        <v>660</v>
      </c>
      <c r="H2808" s="17">
        <f>Table1[[#This Row],[TOTALE]]*22%</f>
        <v>145.19999999999999</v>
      </c>
      <c r="K2808" s="2"/>
      <c r="L2808" s="2"/>
      <c r="M2808" s="2"/>
      <c r="N2808" s="2"/>
    </row>
    <row r="2809" spans="1:14" ht="14.25" customHeight="1">
      <c r="A2809" s="13" t="s">
        <v>1344</v>
      </c>
      <c r="B2809" s="14" t="s">
        <v>8</v>
      </c>
      <c r="C2809" s="14" t="s">
        <v>1398</v>
      </c>
      <c r="D2809" s="14"/>
      <c r="E2809" s="15">
        <v>30</v>
      </c>
      <c r="F2809" s="16">
        <v>30</v>
      </c>
      <c r="G2809" s="16">
        <f>Table1[[#This Row],[QUANTITA'']]*Table1[[#This Row],[PREZZO UNITARIO]]</f>
        <v>900</v>
      </c>
      <c r="H2809" s="17">
        <f>Table1[[#This Row],[TOTALE]]*22%</f>
        <v>198</v>
      </c>
      <c r="K2809" s="2"/>
      <c r="L2809" s="2"/>
      <c r="M2809" s="2"/>
      <c r="N2809" s="2"/>
    </row>
    <row r="2810" spans="1:14" ht="14.25" customHeight="1">
      <c r="A2810" s="13" t="s">
        <v>1344</v>
      </c>
      <c r="B2810" s="14" t="s">
        <v>8</v>
      </c>
      <c r="C2810" s="14" t="s">
        <v>1398</v>
      </c>
      <c r="D2810" s="14"/>
      <c r="E2810" s="15">
        <v>10</v>
      </c>
      <c r="F2810" s="16">
        <v>29</v>
      </c>
      <c r="G2810" s="16">
        <f>Table1[[#This Row],[QUANTITA'']]*Table1[[#This Row],[PREZZO UNITARIO]]</f>
        <v>290</v>
      </c>
      <c r="H2810" s="17">
        <f>Table1[[#This Row],[TOTALE]]*22%</f>
        <v>63.8</v>
      </c>
      <c r="K2810" s="2"/>
      <c r="L2810" s="2"/>
      <c r="M2810" s="2"/>
      <c r="N2810" s="2"/>
    </row>
    <row r="2811" spans="1:14" ht="14.25" customHeight="1">
      <c r="A2811" s="13" t="s">
        <v>1344</v>
      </c>
      <c r="B2811" s="14" t="s">
        <v>8</v>
      </c>
      <c r="C2811" s="14" t="s">
        <v>1398</v>
      </c>
      <c r="D2811" s="14" t="s">
        <v>10</v>
      </c>
      <c r="E2811" s="15">
        <v>0</v>
      </c>
      <c r="F2811" s="16">
        <v>40</v>
      </c>
      <c r="G2811" s="16">
        <f>Table1[[#This Row],[QUANTITA'']]*Table1[[#This Row],[PREZZO UNITARIO]]</f>
        <v>0</v>
      </c>
      <c r="H2811" s="17">
        <f>Table1[[#This Row],[TOTALE]]*22%</f>
        <v>0</v>
      </c>
      <c r="K2811" s="2"/>
      <c r="L2811" s="2"/>
      <c r="M2811" s="2"/>
      <c r="N2811" s="2"/>
    </row>
    <row r="2812" spans="1:14" ht="14.25" customHeight="1">
      <c r="A2812" s="13" t="s">
        <v>1345</v>
      </c>
      <c r="B2812" s="14" t="s">
        <v>8</v>
      </c>
      <c r="C2812" s="14" t="s">
        <v>1398</v>
      </c>
      <c r="D2812" s="14"/>
      <c r="E2812" s="15">
        <v>10</v>
      </c>
      <c r="F2812" s="16">
        <v>27</v>
      </c>
      <c r="G2812" s="16">
        <f>Table1[[#This Row],[QUANTITA'']]*Table1[[#This Row],[PREZZO UNITARIO]]</f>
        <v>270</v>
      </c>
      <c r="H2812" s="17">
        <f>Table1[[#This Row],[TOTALE]]*22%</f>
        <v>59.4</v>
      </c>
      <c r="K2812" s="2"/>
      <c r="L2812" s="2"/>
      <c r="M2812" s="2"/>
      <c r="N2812" s="2"/>
    </row>
    <row r="2813" spans="1:14" ht="14.25" customHeight="1">
      <c r="A2813" s="13" t="s">
        <v>1345</v>
      </c>
      <c r="B2813" s="14" t="s">
        <v>8</v>
      </c>
      <c r="C2813" s="14" t="s">
        <v>1398</v>
      </c>
      <c r="D2813" s="14" t="s">
        <v>10</v>
      </c>
      <c r="E2813" s="15">
        <v>0</v>
      </c>
      <c r="F2813" s="16">
        <v>16</v>
      </c>
      <c r="G2813" s="16">
        <f>Table1[[#This Row],[QUANTITA'']]*Table1[[#This Row],[PREZZO UNITARIO]]</f>
        <v>0</v>
      </c>
      <c r="H2813" s="17">
        <f>Table1[[#This Row],[TOTALE]]*22%</f>
        <v>0</v>
      </c>
      <c r="K2813" s="2"/>
      <c r="L2813" s="2"/>
      <c r="M2813" s="2"/>
      <c r="N2813" s="2"/>
    </row>
    <row r="2814" spans="1:14" ht="14.25" customHeight="1">
      <c r="A2814" s="13" t="s">
        <v>1346</v>
      </c>
      <c r="B2814" s="14" t="s">
        <v>8</v>
      </c>
      <c r="C2814" s="14" t="s">
        <v>70</v>
      </c>
      <c r="D2814" s="14" t="s">
        <v>10</v>
      </c>
      <c r="E2814" s="15">
        <v>0</v>
      </c>
      <c r="F2814" s="16">
        <v>14</v>
      </c>
      <c r="G2814" s="16">
        <f>Table1[[#This Row],[QUANTITA'']]*Table1[[#This Row],[PREZZO UNITARIO]]</f>
        <v>0</v>
      </c>
      <c r="H2814" s="17">
        <f>Table1[[#This Row],[TOTALE]]*22%</f>
        <v>0</v>
      </c>
      <c r="K2814" s="2"/>
      <c r="L2814" s="2"/>
      <c r="M2814" s="2"/>
      <c r="N2814" s="2"/>
    </row>
    <row r="2815" spans="1:14" ht="14.25" customHeight="1">
      <c r="A2815" s="13" t="s">
        <v>1347</v>
      </c>
      <c r="B2815" s="14" t="s">
        <v>8</v>
      </c>
      <c r="C2815" s="14" t="s">
        <v>1391</v>
      </c>
      <c r="D2815" s="14"/>
      <c r="E2815" s="15">
        <v>30</v>
      </c>
      <c r="F2815" s="16">
        <v>21</v>
      </c>
      <c r="G2815" s="16">
        <f>Table1[[#This Row],[QUANTITA'']]*Table1[[#This Row],[PREZZO UNITARIO]]</f>
        <v>630</v>
      </c>
      <c r="H2815" s="17">
        <f>Table1[[#This Row],[TOTALE]]*22%</f>
        <v>138.6</v>
      </c>
      <c r="K2815" s="2"/>
      <c r="L2815" s="2"/>
      <c r="M2815" s="2"/>
      <c r="N2815" s="2"/>
    </row>
    <row r="2816" spans="1:14" ht="14.25" customHeight="1">
      <c r="A2816" s="13" t="s">
        <v>1347</v>
      </c>
      <c r="B2816" s="14" t="s">
        <v>8</v>
      </c>
      <c r="C2816" s="14" t="s">
        <v>1391</v>
      </c>
      <c r="D2816" s="14" t="s">
        <v>10</v>
      </c>
      <c r="E2816" s="15">
        <v>0</v>
      </c>
      <c r="F2816" s="16">
        <v>26</v>
      </c>
      <c r="G2816" s="16">
        <f>Table1[[#This Row],[QUANTITA'']]*Table1[[#This Row],[PREZZO UNITARIO]]</f>
        <v>0</v>
      </c>
      <c r="H2816" s="17">
        <f>Table1[[#This Row],[TOTALE]]*22%</f>
        <v>0</v>
      </c>
      <c r="K2816" s="2"/>
      <c r="L2816" s="2"/>
      <c r="M2816" s="2"/>
      <c r="N2816" s="2"/>
    </row>
    <row r="2817" spans="1:14" ht="14.25" customHeight="1">
      <c r="A2817" s="13" t="s">
        <v>1347</v>
      </c>
      <c r="B2817" s="14" t="s">
        <v>8</v>
      </c>
      <c r="C2817" s="14" t="s">
        <v>1391</v>
      </c>
      <c r="D2817" s="14"/>
      <c r="E2817" s="15">
        <v>10</v>
      </c>
      <c r="F2817" s="16">
        <v>21</v>
      </c>
      <c r="G2817" s="16">
        <f>Table1[[#This Row],[QUANTITA'']]*Table1[[#This Row],[PREZZO UNITARIO]]</f>
        <v>210</v>
      </c>
      <c r="H2817" s="17">
        <f>Table1[[#This Row],[TOTALE]]*22%</f>
        <v>46.2</v>
      </c>
      <c r="K2817" s="2"/>
      <c r="L2817" s="2"/>
      <c r="M2817" s="2"/>
      <c r="N2817" s="2"/>
    </row>
    <row r="2818" spans="1:14" ht="14.25" customHeight="1">
      <c r="A2818" s="13" t="s">
        <v>1348</v>
      </c>
      <c r="B2818" s="14" t="s">
        <v>8</v>
      </c>
      <c r="C2818" s="14" t="s">
        <v>1398</v>
      </c>
      <c r="D2818" s="14" t="s">
        <v>10</v>
      </c>
      <c r="E2818" s="15">
        <v>0</v>
      </c>
      <c r="F2818" s="16">
        <v>26</v>
      </c>
      <c r="G2818" s="16">
        <f>Table1[[#This Row],[QUANTITA'']]*Table1[[#This Row],[PREZZO UNITARIO]]</f>
        <v>0</v>
      </c>
      <c r="H2818" s="17">
        <f>Table1[[#This Row],[TOTALE]]*22%</f>
        <v>0</v>
      </c>
      <c r="K2818" s="2"/>
      <c r="L2818" s="2"/>
      <c r="M2818" s="2"/>
      <c r="N2818" s="2"/>
    </row>
    <row r="2819" spans="1:14" ht="14.25" customHeight="1">
      <c r="A2819" s="13" t="s">
        <v>1348</v>
      </c>
      <c r="B2819" s="14" t="s">
        <v>8</v>
      </c>
      <c r="C2819" s="14" t="s">
        <v>1404</v>
      </c>
      <c r="D2819" s="14"/>
      <c r="E2819" s="15">
        <v>10</v>
      </c>
      <c r="F2819" s="16">
        <v>11</v>
      </c>
      <c r="G2819" s="16">
        <f>Table1[[#This Row],[QUANTITA'']]*Table1[[#This Row],[PREZZO UNITARIO]]</f>
        <v>110</v>
      </c>
      <c r="H2819" s="17">
        <f>Table1[[#This Row],[TOTALE]]*22%</f>
        <v>24.2</v>
      </c>
      <c r="K2819" s="2"/>
      <c r="L2819" s="2"/>
      <c r="M2819" s="2"/>
      <c r="N2819" s="2"/>
    </row>
    <row r="2820" spans="1:14" ht="14.25" customHeight="1">
      <c r="A2820" s="13" t="s">
        <v>1349</v>
      </c>
      <c r="B2820" s="14" t="s">
        <v>8</v>
      </c>
      <c r="C2820" s="14" t="s">
        <v>1398</v>
      </c>
      <c r="D2820" s="14" t="s">
        <v>10</v>
      </c>
      <c r="E2820" s="15">
        <v>0</v>
      </c>
      <c r="F2820" s="16">
        <v>40</v>
      </c>
      <c r="G2820" s="16">
        <f>Table1[[#This Row],[QUANTITA'']]*Table1[[#This Row],[PREZZO UNITARIO]]</f>
        <v>0</v>
      </c>
      <c r="H2820" s="17">
        <f>Table1[[#This Row],[TOTALE]]*22%</f>
        <v>0</v>
      </c>
      <c r="K2820" s="2"/>
      <c r="L2820" s="2"/>
      <c r="M2820" s="2"/>
      <c r="N2820" s="2"/>
    </row>
    <row r="2821" spans="1:14" ht="14.25" customHeight="1">
      <c r="A2821" s="13" t="s">
        <v>1350</v>
      </c>
      <c r="B2821" s="14" t="s">
        <v>8</v>
      </c>
      <c r="C2821" s="14" t="s">
        <v>100</v>
      </c>
      <c r="D2821" s="14"/>
      <c r="E2821" s="15">
        <v>10</v>
      </c>
      <c r="F2821" s="16">
        <v>21</v>
      </c>
      <c r="G2821" s="16">
        <f>Table1[[#This Row],[QUANTITA'']]*Table1[[#This Row],[PREZZO UNITARIO]]</f>
        <v>210</v>
      </c>
      <c r="H2821" s="17">
        <f>Table1[[#This Row],[TOTALE]]*22%</f>
        <v>46.2</v>
      </c>
      <c r="K2821" s="2"/>
      <c r="L2821" s="2"/>
      <c r="M2821" s="2"/>
      <c r="N2821" s="2"/>
    </row>
    <row r="2822" spans="1:14" ht="14.25" customHeight="1">
      <c r="A2822" s="13" t="s">
        <v>1351</v>
      </c>
      <c r="B2822" s="14" t="s">
        <v>8</v>
      </c>
      <c r="C2822" s="14" t="s">
        <v>1391</v>
      </c>
      <c r="D2822" s="14" t="s">
        <v>10</v>
      </c>
      <c r="E2822" s="15">
        <v>0</v>
      </c>
      <c r="F2822" s="16">
        <v>24</v>
      </c>
      <c r="G2822" s="16">
        <f>Table1[[#This Row],[QUANTITA'']]*Table1[[#This Row],[PREZZO UNITARIO]]</f>
        <v>0</v>
      </c>
      <c r="H2822" s="17">
        <f>Table1[[#This Row],[TOTALE]]*22%</f>
        <v>0</v>
      </c>
      <c r="K2822" s="2"/>
      <c r="L2822" s="2"/>
      <c r="M2822" s="2"/>
      <c r="N2822" s="2"/>
    </row>
    <row r="2823" spans="1:14" ht="14.25" customHeight="1">
      <c r="A2823" s="13" t="s">
        <v>1351</v>
      </c>
      <c r="B2823" s="14" t="s">
        <v>8</v>
      </c>
      <c r="C2823" s="14" t="s">
        <v>1391</v>
      </c>
      <c r="D2823" s="14"/>
      <c r="E2823" s="15">
        <v>30</v>
      </c>
      <c r="F2823" s="16">
        <v>38</v>
      </c>
      <c r="G2823" s="16">
        <f>Table1[[#This Row],[QUANTITA'']]*Table1[[#This Row],[PREZZO UNITARIO]]</f>
        <v>1140</v>
      </c>
      <c r="H2823" s="17">
        <f>Table1[[#This Row],[TOTALE]]*22%</f>
        <v>250.8</v>
      </c>
      <c r="K2823" s="2"/>
      <c r="L2823" s="2"/>
      <c r="M2823" s="2"/>
      <c r="N2823" s="2"/>
    </row>
    <row r="2824" spans="1:14" ht="14.25" customHeight="1">
      <c r="A2824" s="13" t="s">
        <v>1351</v>
      </c>
      <c r="B2824" s="14" t="s">
        <v>8</v>
      </c>
      <c r="C2824" s="14" t="s">
        <v>1391</v>
      </c>
      <c r="D2824" s="14"/>
      <c r="E2824" s="15">
        <v>10</v>
      </c>
      <c r="F2824" s="16">
        <v>33</v>
      </c>
      <c r="G2824" s="16">
        <f>Table1[[#This Row],[QUANTITA'']]*Table1[[#This Row],[PREZZO UNITARIO]]</f>
        <v>330</v>
      </c>
      <c r="H2824" s="17">
        <f>Table1[[#This Row],[TOTALE]]*22%</f>
        <v>72.599999999999994</v>
      </c>
      <c r="K2824" s="2"/>
      <c r="L2824" s="2"/>
      <c r="M2824" s="2"/>
      <c r="N2824" s="2"/>
    </row>
    <row r="2825" spans="1:14" ht="14.25" customHeight="1">
      <c r="A2825" s="13" t="s">
        <v>1352</v>
      </c>
      <c r="B2825" s="14" t="s">
        <v>8</v>
      </c>
      <c r="C2825" s="14" t="s">
        <v>1401</v>
      </c>
      <c r="D2825" s="14"/>
      <c r="E2825" s="15">
        <v>30</v>
      </c>
      <c r="F2825" s="16">
        <v>37</v>
      </c>
      <c r="G2825" s="16">
        <f>Table1[[#This Row],[QUANTITA'']]*Table1[[#This Row],[PREZZO UNITARIO]]</f>
        <v>1110</v>
      </c>
      <c r="H2825" s="17">
        <f>Table1[[#This Row],[TOTALE]]*22%</f>
        <v>244.2</v>
      </c>
      <c r="K2825" s="2"/>
      <c r="L2825" s="2"/>
      <c r="M2825" s="2"/>
      <c r="N2825" s="2"/>
    </row>
    <row r="2826" spans="1:14" ht="14.25" customHeight="1">
      <c r="A2826" s="13" t="s">
        <v>1353</v>
      </c>
      <c r="B2826" s="14" t="s">
        <v>8</v>
      </c>
      <c r="C2826" s="14" t="s">
        <v>1403</v>
      </c>
      <c r="D2826" s="14"/>
      <c r="E2826" s="15">
        <v>10</v>
      </c>
      <c r="F2826" s="16">
        <v>32</v>
      </c>
      <c r="G2826" s="16">
        <f>Table1[[#This Row],[QUANTITA'']]*Table1[[#This Row],[PREZZO UNITARIO]]</f>
        <v>320</v>
      </c>
      <c r="H2826" s="17">
        <f>Table1[[#This Row],[TOTALE]]*22%</f>
        <v>70.400000000000006</v>
      </c>
      <c r="K2826" s="2"/>
      <c r="L2826" s="2"/>
      <c r="M2826" s="2"/>
      <c r="N2826" s="2"/>
    </row>
    <row r="2827" spans="1:14" ht="14.25" customHeight="1">
      <c r="A2827" s="13" t="s">
        <v>1354</v>
      </c>
      <c r="B2827" s="14" t="s">
        <v>8</v>
      </c>
      <c r="C2827" s="14" t="s">
        <v>1391</v>
      </c>
      <c r="D2827" s="14" t="s">
        <v>10</v>
      </c>
      <c r="E2827" s="15">
        <v>0</v>
      </c>
      <c r="F2827" s="16">
        <v>28</v>
      </c>
      <c r="G2827" s="16">
        <f>Table1[[#This Row],[QUANTITA'']]*Table1[[#This Row],[PREZZO UNITARIO]]</f>
        <v>0</v>
      </c>
      <c r="H2827" s="17">
        <f>Table1[[#This Row],[TOTALE]]*22%</f>
        <v>0</v>
      </c>
      <c r="K2827" s="2"/>
      <c r="L2827" s="2"/>
      <c r="M2827" s="2"/>
      <c r="N2827" s="2"/>
    </row>
    <row r="2828" spans="1:14" ht="14.25" customHeight="1">
      <c r="A2828" s="13" t="s">
        <v>1359</v>
      </c>
      <c r="B2828" s="14" t="s">
        <v>8</v>
      </c>
      <c r="C2828" s="14" t="s">
        <v>1398</v>
      </c>
      <c r="D2828" s="14" t="s">
        <v>10</v>
      </c>
      <c r="E2828" s="15">
        <v>0</v>
      </c>
      <c r="F2828" s="16">
        <v>36</v>
      </c>
      <c r="G2828" s="16">
        <f>Table1[[#This Row],[QUANTITA'']]*Table1[[#This Row],[PREZZO UNITARIO]]</f>
        <v>0</v>
      </c>
      <c r="H2828" s="17">
        <f>Table1[[#This Row],[TOTALE]]*22%</f>
        <v>0</v>
      </c>
      <c r="K2828" s="2"/>
      <c r="L2828" s="2"/>
      <c r="M2828" s="2"/>
      <c r="N2828" s="2"/>
    </row>
    <row r="2829" spans="1:14" ht="14.25" customHeight="1">
      <c r="A2829" s="13" t="s">
        <v>1361</v>
      </c>
      <c r="B2829" s="14" t="s">
        <v>8</v>
      </c>
      <c r="C2829" s="14" t="s">
        <v>1391</v>
      </c>
      <c r="D2829" s="14" t="s">
        <v>10</v>
      </c>
      <c r="E2829" s="15">
        <v>0</v>
      </c>
      <c r="F2829" s="16">
        <v>19</v>
      </c>
      <c r="G2829" s="16">
        <f>Table1[[#This Row],[QUANTITA'']]*Table1[[#This Row],[PREZZO UNITARIO]]</f>
        <v>0</v>
      </c>
      <c r="H2829" s="17">
        <f>Table1[[#This Row],[TOTALE]]*22%</f>
        <v>0</v>
      </c>
      <c r="K2829" s="2"/>
      <c r="L2829" s="2"/>
      <c r="M2829" s="2"/>
      <c r="N2829" s="2"/>
    </row>
    <row r="2830" spans="1:14" ht="14.25" customHeight="1">
      <c r="A2830" s="13" t="s">
        <v>1362</v>
      </c>
      <c r="B2830" s="14" t="s">
        <v>8</v>
      </c>
      <c r="C2830" s="14" t="s">
        <v>1398</v>
      </c>
      <c r="D2830" s="14"/>
      <c r="E2830" s="15">
        <v>10</v>
      </c>
      <c r="F2830" s="16">
        <v>13</v>
      </c>
      <c r="G2830" s="16">
        <f>Table1[[#This Row],[QUANTITA'']]*Table1[[#This Row],[PREZZO UNITARIO]]</f>
        <v>130</v>
      </c>
      <c r="H2830" s="17">
        <f>Table1[[#This Row],[TOTALE]]*22%</f>
        <v>28.6</v>
      </c>
      <c r="K2830" s="2"/>
      <c r="L2830" s="2"/>
      <c r="M2830" s="2"/>
      <c r="N2830" s="2"/>
    </row>
    <row r="2831" spans="1:14" ht="14.25" customHeight="1">
      <c r="A2831" s="13" t="s">
        <v>1362</v>
      </c>
      <c r="B2831" s="14" t="s">
        <v>8</v>
      </c>
      <c r="C2831" s="14" t="s">
        <v>1398</v>
      </c>
      <c r="D2831" s="14" t="s">
        <v>10</v>
      </c>
      <c r="E2831" s="15">
        <v>0</v>
      </c>
      <c r="F2831" s="16">
        <v>14</v>
      </c>
      <c r="G2831" s="16">
        <f>Table1[[#This Row],[QUANTITA'']]*Table1[[#This Row],[PREZZO UNITARIO]]</f>
        <v>0</v>
      </c>
      <c r="H2831" s="17">
        <f>Table1[[#This Row],[TOTALE]]*22%</f>
        <v>0</v>
      </c>
      <c r="K2831" s="2"/>
      <c r="L2831" s="2"/>
      <c r="M2831" s="2"/>
      <c r="N2831" s="2"/>
    </row>
    <row r="2832" spans="1:14" ht="14.25" customHeight="1">
      <c r="A2832" s="13" t="s">
        <v>1364</v>
      </c>
      <c r="B2832" s="14" t="s">
        <v>8</v>
      </c>
      <c r="C2832" s="14" t="s">
        <v>1400</v>
      </c>
      <c r="D2832" s="14" t="s">
        <v>10</v>
      </c>
      <c r="E2832" s="15">
        <v>0</v>
      </c>
      <c r="F2832" s="16">
        <v>25</v>
      </c>
      <c r="G2832" s="16">
        <f>Table1[[#This Row],[QUANTITA'']]*Table1[[#This Row],[PREZZO UNITARIO]]</f>
        <v>0</v>
      </c>
      <c r="H2832" s="17">
        <f>Table1[[#This Row],[TOTALE]]*22%</f>
        <v>0</v>
      </c>
      <c r="K2832" s="2"/>
      <c r="L2832" s="2"/>
      <c r="M2832" s="2"/>
      <c r="N2832" s="2"/>
    </row>
    <row r="2833" spans="1:14" ht="14.25" customHeight="1">
      <c r="A2833" s="13" t="s">
        <v>1364</v>
      </c>
      <c r="B2833" s="14" t="s">
        <v>8</v>
      </c>
      <c r="C2833" s="14" t="s">
        <v>1400</v>
      </c>
      <c r="D2833" s="14"/>
      <c r="E2833" s="15">
        <v>30</v>
      </c>
      <c r="F2833" s="16">
        <v>12</v>
      </c>
      <c r="G2833" s="16">
        <f>Table1[[#This Row],[QUANTITA'']]*Table1[[#This Row],[PREZZO UNITARIO]]</f>
        <v>360</v>
      </c>
      <c r="H2833" s="17">
        <f>Table1[[#This Row],[TOTALE]]*22%</f>
        <v>79.2</v>
      </c>
      <c r="K2833" s="2"/>
      <c r="L2833" s="2"/>
      <c r="M2833" s="2"/>
      <c r="N2833" s="2"/>
    </row>
    <row r="2834" spans="1:14" ht="14.25" customHeight="1">
      <c r="A2834" s="13" t="s">
        <v>1365</v>
      </c>
      <c r="B2834" s="14" t="s">
        <v>8</v>
      </c>
      <c r="C2834" s="14" t="s">
        <v>1398</v>
      </c>
      <c r="D2834" s="14"/>
      <c r="E2834" s="15">
        <v>20</v>
      </c>
      <c r="F2834" s="16">
        <v>30</v>
      </c>
      <c r="G2834" s="16">
        <f>Table1[[#This Row],[QUANTITA'']]*Table1[[#This Row],[PREZZO UNITARIO]]</f>
        <v>600</v>
      </c>
      <c r="H2834" s="17">
        <f>Table1[[#This Row],[TOTALE]]*22%</f>
        <v>132</v>
      </c>
      <c r="K2834" s="2"/>
      <c r="L2834" s="2"/>
      <c r="M2834" s="2"/>
      <c r="N2834" s="2"/>
    </row>
    <row r="2835" spans="1:14" ht="14.25" customHeight="1">
      <c r="A2835" s="13" t="s">
        <v>1365</v>
      </c>
      <c r="B2835" s="14" t="s">
        <v>8</v>
      </c>
      <c r="C2835" s="14" t="s">
        <v>1398</v>
      </c>
      <c r="D2835" s="14" t="s">
        <v>10</v>
      </c>
      <c r="E2835" s="15">
        <v>0</v>
      </c>
      <c r="F2835" s="16">
        <v>22</v>
      </c>
      <c r="G2835" s="16">
        <f>Table1[[#This Row],[QUANTITA'']]*Table1[[#This Row],[PREZZO UNITARIO]]</f>
        <v>0</v>
      </c>
      <c r="H2835" s="17">
        <f>Table1[[#This Row],[TOTALE]]*22%</f>
        <v>0</v>
      </c>
      <c r="K2835" s="2"/>
      <c r="L2835" s="2"/>
      <c r="M2835" s="2"/>
      <c r="N2835" s="2"/>
    </row>
    <row r="2836" spans="1:14" ht="14.25" customHeight="1">
      <c r="A2836" s="13" t="s">
        <v>1366</v>
      </c>
      <c r="B2836" s="14" t="s">
        <v>8</v>
      </c>
      <c r="C2836" s="14" t="s">
        <v>1402</v>
      </c>
      <c r="D2836" s="14"/>
      <c r="E2836" s="15">
        <v>10</v>
      </c>
      <c r="F2836" s="16">
        <v>21</v>
      </c>
      <c r="G2836" s="16">
        <f>Table1[[#This Row],[QUANTITA'']]*Table1[[#This Row],[PREZZO UNITARIO]]</f>
        <v>210</v>
      </c>
      <c r="H2836" s="17">
        <f>Table1[[#This Row],[TOTALE]]*22%</f>
        <v>46.2</v>
      </c>
      <c r="K2836" s="2"/>
      <c r="L2836" s="2"/>
      <c r="M2836" s="2"/>
      <c r="N2836" s="2"/>
    </row>
    <row r="2837" spans="1:14" ht="14.25" customHeight="1">
      <c r="A2837" s="13" t="s">
        <v>1366</v>
      </c>
      <c r="B2837" s="14" t="s">
        <v>8</v>
      </c>
      <c r="C2837" s="14" t="s">
        <v>1402</v>
      </c>
      <c r="D2837" s="14" t="s">
        <v>10</v>
      </c>
      <c r="E2837" s="15">
        <v>0</v>
      </c>
      <c r="F2837" s="16">
        <v>12</v>
      </c>
      <c r="G2837" s="16">
        <f>Table1[[#This Row],[QUANTITA'']]*Table1[[#This Row],[PREZZO UNITARIO]]</f>
        <v>0</v>
      </c>
      <c r="H2837" s="17">
        <f>Table1[[#This Row],[TOTALE]]*22%</f>
        <v>0</v>
      </c>
      <c r="K2837" s="2"/>
      <c r="L2837" s="2"/>
      <c r="M2837" s="2"/>
      <c r="N2837" s="2"/>
    </row>
    <row r="2838" spans="1:14" ht="14.25" customHeight="1">
      <c r="A2838" s="13" t="s">
        <v>1366</v>
      </c>
      <c r="B2838" s="14" t="s">
        <v>8</v>
      </c>
      <c r="C2838" s="14" t="s">
        <v>1402</v>
      </c>
      <c r="D2838" s="14"/>
      <c r="E2838" s="15">
        <v>30</v>
      </c>
      <c r="F2838" s="16">
        <v>10</v>
      </c>
      <c r="G2838" s="16">
        <f>Table1[[#This Row],[QUANTITA'']]*Table1[[#This Row],[PREZZO UNITARIO]]</f>
        <v>300</v>
      </c>
      <c r="H2838" s="17">
        <f>Table1[[#This Row],[TOTALE]]*22%</f>
        <v>66</v>
      </c>
      <c r="K2838" s="2"/>
      <c r="L2838" s="2"/>
      <c r="M2838" s="2"/>
      <c r="N2838" s="2"/>
    </row>
    <row r="2839" spans="1:14" ht="14.25" customHeight="1">
      <c r="A2839" s="13" t="s">
        <v>1367</v>
      </c>
      <c r="B2839" s="14" t="s">
        <v>8</v>
      </c>
      <c r="C2839" s="14" t="s">
        <v>1393</v>
      </c>
      <c r="D2839" s="14" t="s">
        <v>10</v>
      </c>
      <c r="E2839" s="15">
        <v>0</v>
      </c>
      <c r="F2839" s="16">
        <v>24</v>
      </c>
      <c r="G2839" s="16">
        <f>Table1[[#This Row],[QUANTITA'']]*Table1[[#This Row],[PREZZO UNITARIO]]</f>
        <v>0</v>
      </c>
      <c r="H2839" s="17">
        <f>Table1[[#This Row],[TOTALE]]*22%</f>
        <v>0</v>
      </c>
      <c r="K2839" s="2"/>
      <c r="L2839" s="2"/>
      <c r="M2839" s="2"/>
      <c r="N2839" s="2"/>
    </row>
    <row r="2840" spans="1:14" ht="14.25" customHeight="1">
      <c r="A2840" s="13" t="s">
        <v>1368</v>
      </c>
      <c r="B2840" s="14" t="s">
        <v>8</v>
      </c>
      <c r="C2840" s="14" t="s">
        <v>1393</v>
      </c>
      <c r="D2840" s="14"/>
      <c r="E2840" s="15">
        <v>30</v>
      </c>
      <c r="F2840" s="16">
        <v>36</v>
      </c>
      <c r="G2840" s="16">
        <f>Table1[[#This Row],[QUANTITA'']]*Table1[[#This Row],[PREZZO UNITARIO]]</f>
        <v>1080</v>
      </c>
      <c r="H2840" s="17">
        <f>Table1[[#This Row],[TOTALE]]*22%</f>
        <v>237.6</v>
      </c>
      <c r="K2840" s="2"/>
      <c r="L2840" s="2"/>
      <c r="M2840" s="2"/>
      <c r="N2840" s="2"/>
    </row>
    <row r="2841" spans="1:14" ht="14.25" customHeight="1">
      <c r="A2841" s="13" t="s">
        <v>1369</v>
      </c>
      <c r="B2841" s="14" t="s">
        <v>8</v>
      </c>
      <c r="C2841" s="14" t="s">
        <v>1400</v>
      </c>
      <c r="D2841" s="14"/>
      <c r="E2841" s="15">
        <v>10</v>
      </c>
      <c r="F2841" s="16">
        <v>10</v>
      </c>
      <c r="G2841" s="16">
        <f>Table1[[#This Row],[QUANTITA'']]*Table1[[#This Row],[PREZZO UNITARIO]]</f>
        <v>100</v>
      </c>
      <c r="H2841" s="17">
        <f>Table1[[#This Row],[TOTALE]]*22%</f>
        <v>22</v>
      </c>
      <c r="K2841" s="2"/>
      <c r="L2841" s="2"/>
      <c r="M2841" s="2"/>
      <c r="N2841" s="2"/>
    </row>
    <row r="2842" spans="1:14" ht="14.25" customHeight="1">
      <c r="A2842" s="13" t="s">
        <v>1369</v>
      </c>
      <c r="B2842" s="14" t="s">
        <v>8</v>
      </c>
      <c r="C2842" s="14" t="s">
        <v>1400</v>
      </c>
      <c r="D2842" s="14" t="s">
        <v>10</v>
      </c>
      <c r="E2842" s="15">
        <v>0</v>
      </c>
      <c r="F2842" s="16">
        <v>34</v>
      </c>
      <c r="G2842" s="16">
        <f>Table1[[#This Row],[QUANTITA'']]*Table1[[#This Row],[PREZZO UNITARIO]]</f>
        <v>0</v>
      </c>
      <c r="H2842" s="17">
        <f>Table1[[#This Row],[TOTALE]]*22%</f>
        <v>0</v>
      </c>
      <c r="K2842" s="2"/>
      <c r="L2842" s="2"/>
      <c r="M2842" s="2"/>
      <c r="N2842" s="2"/>
    </row>
    <row r="2843" spans="1:14" ht="14.25" customHeight="1">
      <c r="A2843" s="13" t="s">
        <v>1369</v>
      </c>
      <c r="B2843" s="14" t="s">
        <v>8</v>
      </c>
      <c r="C2843" s="14" t="s">
        <v>1400</v>
      </c>
      <c r="D2843" s="14"/>
      <c r="E2843" s="15">
        <v>30</v>
      </c>
      <c r="F2843" s="16">
        <v>37</v>
      </c>
      <c r="G2843" s="16">
        <f>Table1[[#This Row],[QUANTITA'']]*Table1[[#This Row],[PREZZO UNITARIO]]</f>
        <v>1110</v>
      </c>
      <c r="H2843" s="17">
        <f>Table1[[#This Row],[TOTALE]]*22%</f>
        <v>244.2</v>
      </c>
      <c r="K2843" s="2"/>
      <c r="L2843" s="2"/>
      <c r="M2843" s="2"/>
      <c r="N2843" s="2"/>
    </row>
    <row r="2844" spans="1:14" ht="14.25" customHeight="1">
      <c r="A2844" s="13" t="s">
        <v>1371</v>
      </c>
      <c r="B2844" s="14" t="s">
        <v>8</v>
      </c>
      <c r="C2844" s="14" t="s">
        <v>1398</v>
      </c>
      <c r="D2844" s="14" t="s">
        <v>10</v>
      </c>
      <c r="E2844" s="15">
        <v>0</v>
      </c>
      <c r="F2844" s="16">
        <v>14</v>
      </c>
      <c r="G2844" s="16">
        <f>Table1[[#This Row],[QUANTITA'']]*Table1[[#This Row],[PREZZO UNITARIO]]</f>
        <v>0</v>
      </c>
      <c r="H2844" s="17">
        <f>Table1[[#This Row],[TOTALE]]*22%</f>
        <v>0</v>
      </c>
      <c r="K2844" s="2"/>
      <c r="L2844" s="2"/>
      <c r="M2844" s="2"/>
      <c r="N2844" s="2"/>
    </row>
    <row r="2845" spans="1:14" ht="14.25" customHeight="1">
      <c r="A2845" s="13" t="s">
        <v>1371</v>
      </c>
      <c r="B2845" s="14" t="s">
        <v>8</v>
      </c>
      <c r="C2845" s="14" t="s">
        <v>1398</v>
      </c>
      <c r="D2845" s="14"/>
      <c r="E2845" s="15">
        <v>10</v>
      </c>
      <c r="F2845" s="16">
        <v>29</v>
      </c>
      <c r="G2845" s="16">
        <f>Table1[[#This Row],[QUANTITA'']]*Table1[[#This Row],[PREZZO UNITARIO]]</f>
        <v>290</v>
      </c>
      <c r="H2845" s="17">
        <f>Table1[[#This Row],[TOTALE]]*22%</f>
        <v>63.8</v>
      </c>
      <c r="K2845" s="2"/>
      <c r="L2845" s="2"/>
      <c r="M2845" s="2"/>
      <c r="N2845" s="2"/>
    </row>
    <row r="2846" spans="1:14" ht="14.25" customHeight="1">
      <c r="A2846" s="13" t="s">
        <v>1372</v>
      </c>
      <c r="B2846" s="14" t="s">
        <v>8</v>
      </c>
      <c r="C2846" s="14" t="s">
        <v>70</v>
      </c>
      <c r="D2846" s="14" t="s">
        <v>10</v>
      </c>
      <c r="E2846" s="15">
        <v>0</v>
      </c>
      <c r="F2846" s="16">
        <v>33</v>
      </c>
      <c r="G2846" s="16">
        <f>Table1[[#This Row],[QUANTITA'']]*Table1[[#This Row],[PREZZO UNITARIO]]</f>
        <v>0</v>
      </c>
      <c r="H2846" s="17">
        <f>Table1[[#This Row],[TOTALE]]*22%</f>
        <v>0</v>
      </c>
      <c r="K2846" s="2"/>
      <c r="L2846" s="2"/>
      <c r="M2846" s="2"/>
      <c r="N2846" s="2"/>
    </row>
    <row r="2847" spans="1:14" ht="14.25" customHeight="1">
      <c r="A2847" s="13" t="s">
        <v>1376</v>
      </c>
      <c r="B2847" s="14" t="s">
        <v>8</v>
      </c>
      <c r="C2847" s="14" t="s">
        <v>1393</v>
      </c>
      <c r="D2847" s="14" t="s">
        <v>10</v>
      </c>
      <c r="E2847" s="15">
        <v>0</v>
      </c>
      <c r="F2847" s="16">
        <v>19</v>
      </c>
      <c r="G2847" s="16">
        <f>Table1[[#This Row],[QUANTITA'']]*Table1[[#This Row],[PREZZO UNITARIO]]</f>
        <v>0</v>
      </c>
      <c r="H2847" s="17">
        <f>Table1[[#This Row],[TOTALE]]*22%</f>
        <v>0</v>
      </c>
      <c r="K2847" s="2"/>
      <c r="L2847" s="2"/>
      <c r="M2847" s="2"/>
      <c r="N2847" s="2"/>
    </row>
    <row r="2848" spans="1:14" ht="14.25" customHeight="1">
      <c r="A2848" s="13" t="s">
        <v>1376</v>
      </c>
      <c r="B2848" s="14" t="s">
        <v>8</v>
      </c>
      <c r="C2848" s="14" t="s">
        <v>1393</v>
      </c>
      <c r="D2848" s="14"/>
      <c r="E2848" s="15">
        <v>30</v>
      </c>
      <c r="F2848" s="16">
        <v>13</v>
      </c>
      <c r="G2848" s="16">
        <f>Table1[[#This Row],[QUANTITA'']]*Table1[[#This Row],[PREZZO UNITARIO]]</f>
        <v>390</v>
      </c>
      <c r="H2848" s="17">
        <f>Table1[[#This Row],[TOTALE]]*22%</f>
        <v>85.8</v>
      </c>
      <c r="K2848" s="2"/>
      <c r="L2848" s="2"/>
      <c r="M2848" s="2"/>
      <c r="N2848" s="2"/>
    </row>
    <row r="2849" spans="1:14" ht="14.25" customHeight="1">
      <c r="A2849" s="13" t="s">
        <v>1376</v>
      </c>
      <c r="B2849" s="14" t="s">
        <v>8</v>
      </c>
      <c r="C2849" s="14" t="s">
        <v>1393</v>
      </c>
      <c r="D2849" s="14"/>
      <c r="E2849" s="15">
        <v>10</v>
      </c>
      <c r="F2849" s="16">
        <v>29</v>
      </c>
      <c r="G2849" s="16">
        <f>Table1[[#This Row],[QUANTITA'']]*Table1[[#This Row],[PREZZO UNITARIO]]</f>
        <v>290</v>
      </c>
      <c r="H2849" s="17">
        <f>Table1[[#This Row],[TOTALE]]*22%</f>
        <v>63.8</v>
      </c>
      <c r="K2849" s="2"/>
      <c r="L2849" s="2"/>
      <c r="M2849" s="2"/>
      <c r="N2849" s="2"/>
    </row>
    <row r="2850" spans="1:14" ht="14.25" customHeight="1">
      <c r="A2850" s="13" t="s">
        <v>1377</v>
      </c>
      <c r="B2850" s="14" t="s">
        <v>8</v>
      </c>
      <c r="C2850" s="14" t="s">
        <v>1398</v>
      </c>
      <c r="D2850" s="14" t="s">
        <v>10</v>
      </c>
      <c r="E2850" s="15">
        <v>0</v>
      </c>
      <c r="F2850" s="16">
        <v>13</v>
      </c>
      <c r="G2850" s="16">
        <f>Table1[[#This Row],[QUANTITA'']]*Table1[[#This Row],[PREZZO UNITARIO]]</f>
        <v>0</v>
      </c>
      <c r="H2850" s="17">
        <f>Table1[[#This Row],[TOTALE]]*22%</f>
        <v>0</v>
      </c>
      <c r="K2850" s="2"/>
      <c r="L2850" s="2"/>
      <c r="M2850" s="2"/>
      <c r="N2850" s="2"/>
    </row>
    <row r="2851" spans="1:14" ht="14.25" customHeight="1">
      <c r="A2851" s="13" t="s">
        <v>1377</v>
      </c>
      <c r="B2851" s="14" t="s">
        <v>8</v>
      </c>
      <c r="C2851" s="14" t="s">
        <v>1398</v>
      </c>
      <c r="D2851" s="14"/>
      <c r="E2851" s="15">
        <v>10</v>
      </c>
      <c r="F2851" s="16">
        <v>22</v>
      </c>
      <c r="G2851" s="16">
        <f>Table1[[#This Row],[QUANTITA'']]*Table1[[#This Row],[PREZZO UNITARIO]]</f>
        <v>220</v>
      </c>
      <c r="H2851" s="17">
        <f>Table1[[#This Row],[TOTALE]]*22%</f>
        <v>48.4</v>
      </c>
      <c r="K2851" s="2"/>
      <c r="L2851" s="2"/>
      <c r="M2851" s="2"/>
      <c r="N2851" s="2"/>
    </row>
    <row r="2852" spans="1:14" ht="14.25" customHeight="1">
      <c r="A2852" s="13" t="s">
        <v>1378</v>
      </c>
      <c r="B2852" s="14" t="s">
        <v>8</v>
      </c>
      <c r="C2852" s="14" t="s">
        <v>1398</v>
      </c>
      <c r="D2852" s="14" t="s">
        <v>10</v>
      </c>
      <c r="E2852" s="15">
        <v>0</v>
      </c>
      <c r="F2852" s="16">
        <v>21</v>
      </c>
      <c r="G2852" s="16">
        <f>Table1[[#This Row],[QUANTITA'']]*Table1[[#This Row],[PREZZO UNITARIO]]</f>
        <v>0</v>
      </c>
      <c r="H2852" s="17">
        <f>Table1[[#This Row],[TOTALE]]*22%</f>
        <v>0</v>
      </c>
      <c r="K2852" s="2"/>
      <c r="L2852" s="2"/>
      <c r="M2852" s="2"/>
      <c r="N2852" s="2"/>
    </row>
    <row r="2853" spans="1:14" ht="14.25" customHeight="1">
      <c r="A2853" s="13" t="s">
        <v>1378</v>
      </c>
      <c r="B2853" s="14" t="s">
        <v>8</v>
      </c>
      <c r="C2853" s="14" t="s">
        <v>1398</v>
      </c>
      <c r="D2853" s="14"/>
      <c r="E2853" s="15">
        <v>30</v>
      </c>
      <c r="F2853" s="16">
        <v>12</v>
      </c>
      <c r="G2853" s="16">
        <f>Table1[[#This Row],[QUANTITA'']]*Table1[[#This Row],[PREZZO UNITARIO]]</f>
        <v>360</v>
      </c>
      <c r="H2853" s="17">
        <f>Table1[[#This Row],[TOTALE]]*22%</f>
        <v>79.2</v>
      </c>
      <c r="K2853" s="2"/>
      <c r="L2853" s="2"/>
      <c r="M2853" s="2"/>
      <c r="N2853" s="2"/>
    </row>
    <row r="2854" spans="1:14" ht="14.25" customHeight="1">
      <c r="A2854" s="13" t="s">
        <v>1379</v>
      </c>
      <c r="B2854" s="14" t="s">
        <v>8</v>
      </c>
      <c r="C2854" s="14" t="s">
        <v>1393</v>
      </c>
      <c r="D2854" s="14" t="s">
        <v>10</v>
      </c>
      <c r="E2854" s="15">
        <v>0</v>
      </c>
      <c r="F2854" s="16">
        <v>17</v>
      </c>
      <c r="G2854" s="16">
        <f>Table1[[#This Row],[QUANTITA'']]*Table1[[#This Row],[PREZZO UNITARIO]]</f>
        <v>0</v>
      </c>
      <c r="H2854" s="17">
        <f>Table1[[#This Row],[TOTALE]]*22%</f>
        <v>0</v>
      </c>
      <c r="K2854" s="2"/>
      <c r="L2854" s="2"/>
      <c r="M2854" s="2"/>
      <c r="N2854" s="2"/>
    </row>
    <row r="2855" spans="1:14" ht="14.25" customHeight="1">
      <c r="A2855" s="13" t="s">
        <v>1380</v>
      </c>
      <c r="B2855" s="14" t="s">
        <v>8</v>
      </c>
      <c r="C2855" s="14" t="s">
        <v>1401</v>
      </c>
      <c r="D2855" s="14"/>
      <c r="E2855" s="15">
        <v>30</v>
      </c>
      <c r="F2855" s="16">
        <v>18</v>
      </c>
      <c r="G2855" s="16">
        <f>Table1[[#This Row],[QUANTITA'']]*Table1[[#This Row],[PREZZO UNITARIO]]</f>
        <v>540</v>
      </c>
      <c r="H2855" s="17">
        <f>Table1[[#This Row],[TOTALE]]*22%</f>
        <v>118.8</v>
      </c>
      <c r="K2855" s="2"/>
      <c r="L2855" s="2"/>
      <c r="M2855" s="2"/>
      <c r="N2855" s="2"/>
    </row>
    <row r="2856" spans="1:14" ht="14.25" customHeight="1">
      <c r="A2856" s="13" t="s">
        <v>1380</v>
      </c>
      <c r="B2856" s="14" t="s">
        <v>8</v>
      </c>
      <c r="C2856" s="14" t="s">
        <v>1401</v>
      </c>
      <c r="D2856" s="14" t="s">
        <v>10</v>
      </c>
      <c r="E2856" s="15">
        <v>0</v>
      </c>
      <c r="F2856" s="16">
        <v>21</v>
      </c>
      <c r="G2856" s="16">
        <f>Table1[[#This Row],[QUANTITA'']]*Table1[[#This Row],[PREZZO UNITARIO]]</f>
        <v>0</v>
      </c>
      <c r="H2856" s="17">
        <f>Table1[[#This Row],[TOTALE]]*22%</f>
        <v>0</v>
      </c>
      <c r="K2856" s="2"/>
      <c r="L2856" s="2"/>
      <c r="M2856" s="2"/>
      <c r="N2856" s="2"/>
    </row>
    <row r="2857" spans="1:14" ht="14.25" customHeight="1">
      <c r="A2857" s="13" t="s">
        <v>1380</v>
      </c>
      <c r="B2857" s="14" t="s">
        <v>8</v>
      </c>
      <c r="C2857" s="14" t="s">
        <v>1401</v>
      </c>
      <c r="D2857" s="14"/>
      <c r="E2857" s="15">
        <v>10</v>
      </c>
      <c r="F2857" s="16">
        <v>29</v>
      </c>
      <c r="G2857" s="16">
        <f>Table1[[#This Row],[QUANTITA'']]*Table1[[#This Row],[PREZZO UNITARIO]]</f>
        <v>290</v>
      </c>
      <c r="H2857" s="17">
        <f>Table1[[#This Row],[TOTALE]]*22%</f>
        <v>63.8</v>
      </c>
      <c r="K2857" s="2"/>
      <c r="L2857" s="2"/>
      <c r="M2857" s="2"/>
      <c r="N2857" s="2"/>
    </row>
    <row r="2858" spans="1:14" ht="14.25" customHeight="1">
      <c r="A2858" s="13" t="s">
        <v>1381</v>
      </c>
      <c r="B2858" s="14" t="s">
        <v>8</v>
      </c>
      <c r="C2858" s="14" t="s">
        <v>1402</v>
      </c>
      <c r="D2858" s="14" t="s">
        <v>10</v>
      </c>
      <c r="E2858" s="15">
        <v>0</v>
      </c>
      <c r="F2858" s="16">
        <v>10</v>
      </c>
      <c r="G2858" s="16">
        <f>Table1[[#This Row],[QUANTITA'']]*Table1[[#This Row],[PREZZO UNITARIO]]</f>
        <v>0</v>
      </c>
      <c r="H2858" s="17">
        <f>Table1[[#This Row],[TOTALE]]*22%</f>
        <v>0</v>
      </c>
      <c r="K2858" s="2"/>
      <c r="L2858" s="2"/>
      <c r="M2858" s="2"/>
      <c r="N2858" s="2"/>
    </row>
    <row r="2859" spans="1:14" ht="14.25" customHeight="1">
      <c r="A2859" s="13" t="s">
        <v>1381</v>
      </c>
      <c r="B2859" s="14" t="s">
        <v>8</v>
      </c>
      <c r="C2859" s="14" t="s">
        <v>1402</v>
      </c>
      <c r="D2859" s="14"/>
      <c r="E2859" s="15">
        <v>20</v>
      </c>
      <c r="F2859" s="16">
        <v>11</v>
      </c>
      <c r="G2859" s="16">
        <f>Table1[[#This Row],[QUANTITA'']]*Table1[[#This Row],[PREZZO UNITARIO]]</f>
        <v>220</v>
      </c>
      <c r="H2859" s="17">
        <f>Table1[[#This Row],[TOTALE]]*22%</f>
        <v>48.4</v>
      </c>
      <c r="K2859" s="2"/>
      <c r="L2859" s="2"/>
      <c r="M2859" s="2"/>
      <c r="N2859" s="2"/>
    </row>
    <row r="2860" spans="1:14" ht="14.25" customHeight="1">
      <c r="A2860" s="13" t="s">
        <v>1263</v>
      </c>
      <c r="B2860" s="14" t="s">
        <v>8</v>
      </c>
      <c r="C2860" s="14" t="s">
        <v>1398</v>
      </c>
      <c r="D2860" s="14"/>
      <c r="E2860" s="15">
        <v>10</v>
      </c>
      <c r="F2860" s="16">
        <v>19</v>
      </c>
      <c r="G2860" s="16">
        <f>Table1[[#This Row],[QUANTITA'']]*Table1[[#This Row],[PREZZO UNITARIO]]</f>
        <v>190</v>
      </c>
      <c r="H2860" s="17">
        <f>Table1[[#This Row],[TOTALE]]*22%</f>
        <v>41.8</v>
      </c>
      <c r="K2860" s="2"/>
      <c r="L2860" s="2"/>
      <c r="M2860" s="2"/>
      <c r="N2860" s="2"/>
    </row>
    <row r="2861" spans="1:14" ht="14.25" customHeight="1">
      <c r="A2861" s="13" t="s">
        <v>1267</v>
      </c>
      <c r="B2861" s="14" t="s">
        <v>8</v>
      </c>
      <c r="C2861" s="14" t="s">
        <v>1398</v>
      </c>
      <c r="D2861" s="14"/>
      <c r="E2861" s="15">
        <v>10</v>
      </c>
      <c r="F2861" s="16">
        <v>20</v>
      </c>
      <c r="G2861" s="16">
        <f>Table1[[#This Row],[QUANTITA'']]*Table1[[#This Row],[PREZZO UNITARIO]]</f>
        <v>200</v>
      </c>
      <c r="H2861" s="17">
        <f>Table1[[#This Row],[TOTALE]]*22%</f>
        <v>44</v>
      </c>
      <c r="K2861" s="2"/>
      <c r="L2861" s="2"/>
      <c r="M2861" s="2"/>
      <c r="N2861" s="2"/>
    </row>
    <row r="2862" spans="1:14" ht="14.25" customHeight="1">
      <c r="A2862" s="13" t="s">
        <v>24</v>
      </c>
      <c r="B2862" s="14" t="s">
        <v>1389</v>
      </c>
      <c r="C2862" s="14" t="s">
        <v>25</v>
      </c>
      <c r="D2862" s="14" t="s">
        <v>10</v>
      </c>
      <c r="E2862" s="15">
        <v>0</v>
      </c>
      <c r="F2862" s="16">
        <v>32</v>
      </c>
      <c r="G2862" s="16">
        <f>Table1[[#This Row],[QUANTITA'']]*Table1[[#This Row],[PREZZO UNITARIO]]</f>
        <v>0</v>
      </c>
      <c r="H2862" s="17">
        <f>Table1[[#This Row],[TOTALE]]*22%</f>
        <v>0</v>
      </c>
      <c r="K2862" s="2"/>
      <c r="L2862" s="2"/>
      <c r="M2862" s="2"/>
      <c r="N2862" s="2"/>
    </row>
    <row r="2863" spans="1:14" ht="14.25" customHeight="1">
      <c r="A2863" s="13" t="s">
        <v>31</v>
      </c>
      <c r="B2863" s="14" t="s">
        <v>1389</v>
      </c>
      <c r="C2863" s="14" t="s">
        <v>1392</v>
      </c>
      <c r="D2863" s="14" t="s">
        <v>10</v>
      </c>
      <c r="E2863" s="15">
        <v>0</v>
      </c>
      <c r="F2863" s="16">
        <v>13</v>
      </c>
      <c r="G2863" s="16">
        <f>Table1[[#This Row],[QUANTITA'']]*Table1[[#This Row],[PREZZO UNITARIO]]</f>
        <v>0</v>
      </c>
      <c r="H2863" s="17">
        <f>Table1[[#This Row],[TOTALE]]*22%</f>
        <v>0</v>
      </c>
      <c r="K2863" s="2"/>
      <c r="L2863" s="2"/>
      <c r="M2863" s="2"/>
      <c r="N2863" s="2"/>
    </row>
    <row r="2864" spans="1:14" ht="14.25" customHeight="1">
      <c r="A2864" s="13" t="s">
        <v>32</v>
      </c>
      <c r="B2864" s="14" t="s">
        <v>1389</v>
      </c>
      <c r="C2864" s="14" t="s">
        <v>1392</v>
      </c>
      <c r="D2864" s="14"/>
      <c r="E2864" s="15">
        <v>20</v>
      </c>
      <c r="F2864" s="16">
        <v>34</v>
      </c>
      <c r="G2864" s="16">
        <f>Table1[[#This Row],[QUANTITA'']]*Table1[[#This Row],[PREZZO UNITARIO]]</f>
        <v>680</v>
      </c>
      <c r="H2864" s="17">
        <f>Table1[[#This Row],[TOTALE]]*22%</f>
        <v>149.6</v>
      </c>
      <c r="K2864" s="2"/>
      <c r="L2864" s="2"/>
      <c r="M2864" s="2"/>
      <c r="N2864" s="2"/>
    </row>
    <row r="2865" spans="1:14" ht="14.25" customHeight="1">
      <c r="A2865" s="13" t="s">
        <v>32</v>
      </c>
      <c r="B2865" s="14" t="s">
        <v>1389</v>
      </c>
      <c r="C2865" s="14" t="s">
        <v>1392</v>
      </c>
      <c r="D2865" s="14" t="s">
        <v>10</v>
      </c>
      <c r="E2865" s="15">
        <v>0</v>
      </c>
      <c r="F2865" s="16">
        <v>33</v>
      </c>
      <c r="G2865" s="16">
        <f>Table1[[#This Row],[QUANTITA'']]*Table1[[#This Row],[PREZZO UNITARIO]]</f>
        <v>0</v>
      </c>
      <c r="H2865" s="17">
        <f>Table1[[#This Row],[TOTALE]]*22%</f>
        <v>0</v>
      </c>
      <c r="K2865" s="2"/>
      <c r="L2865" s="2"/>
      <c r="M2865" s="2"/>
      <c r="N2865" s="2"/>
    </row>
    <row r="2866" spans="1:14" ht="14.25" customHeight="1">
      <c r="A2866" s="13" t="s">
        <v>34</v>
      </c>
      <c r="B2866" s="14" t="s">
        <v>1389</v>
      </c>
      <c r="C2866" s="14" t="s">
        <v>25</v>
      </c>
      <c r="D2866" s="14"/>
      <c r="E2866" s="15">
        <v>20</v>
      </c>
      <c r="F2866" s="16">
        <v>40</v>
      </c>
      <c r="G2866" s="16">
        <f>Table1[[#This Row],[QUANTITA'']]*Table1[[#This Row],[PREZZO UNITARIO]]</f>
        <v>800</v>
      </c>
      <c r="H2866" s="17">
        <f>Table1[[#This Row],[TOTALE]]*22%</f>
        <v>176</v>
      </c>
      <c r="K2866" s="2"/>
      <c r="L2866" s="2"/>
      <c r="M2866" s="2"/>
      <c r="N2866" s="2"/>
    </row>
    <row r="2867" spans="1:14" ht="14.25" customHeight="1">
      <c r="A2867" s="13" t="s">
        <v>34</v>
      </c>
      <c r="B2867" s="14" t="s">
        <v>1389</v>
      </c>
      <c r="C2867" s="14" t="s">
        <v>25</v>
      </c>
      <c r="D2867" s="14" t="s">
        <v>10</v>
      </c>
      <c r="E2867" s="15">
        <v>0</v>
      </c>
      <c r="F2867" s="16">
        <v>26</v>
      </c>
      <c r="G2867" s="16">
        <f>Table1[[#This Row],[QUANTITA'']]*Table1[[#This Row],[PREZZO UNITARIO]]</f>
        <v>0</v>
      </c>
      <c r="H2867" s="17">
        <f>Table1[[#This Row],[TOTALE]]*22%</f>
        <v>0</v>
      </c>
      <c r="K2867" s="2"/>
      <c r="L2867" s="2"/>
      <c r="M2867" s="2"/>
      <c r="N2867" s="2"/>
    </row>
    <row r="2868" spans="1:14" ht="14.25" customHeight="1">
      <c r="A2868" s="13" t="s">
        <v>51</v>
      </c>
      <c r="B2868" s="14" t="s">
        <v>1389</v>
      </c>
      <c r="C2868" s="14" t="s">
        <v>1392</v>
      </c>
      <c r="D2868" s="14" t="s">
        <v>10</v>
      </c>
      <c r="E2868" s="15">
        <v>0</v>
      </c>
      <c r="F2868" s="16">
        <v>28</v>
      </c>
      <c r="G2868" s="16">
        <f>Table1[[#This Row],[QUANTITA'']]*Table1[[#This Row],[PREZZO UNITARIO]]</f>
        <v>0</v>
      </c>
      <c r="H2868" s="17">
        <f>Table1[[#This Row],[TOTALE]]*22%</f>
        <v>0</v>
      </c>
      <c r="K2868" s="2"/>
      <c r="L2868" s="2"/>
      <c r="M2868" s="2"/>
      <c r="N2868" s="2"/>
    </row>
    <row r="2869" spans="1:14" ht="14.25" customHeight="1">
      <c r="A2869" s="13" t="s">
        <v>94</v>
      </c>
      <c r="B2869" s="14" t="s">
        <v>1389</v>
      </c>
      <c r="C2869" s="14" t="s">
        <v>1392</v>
      </c>
      <c r="D2869" s="14" t="s">
        <v>10</v>
      </c>
      <c r="E2869" s="15">
        <v>0</v>
      </c>
      <c r="F2869" s="16">
        <v>15</v>
      </c>
      <c r="G2869" s="16">
        <f>Table1[[#This Row],[QUANTITA'']]*Table1[[#This Row],[PREZZO UNITARIO]]</f>
        <v>0</v>
      </c>
      <c r="H2869" s="17">
        <f>Table1[[#This Row],[TOTALE]]*22%</f>
        <v>0</v>
      </c>
      <c r="K2869" s="2"/>
      <c r="L2869" s="2"/>
      <c r="M2869" s="2"/>
      <c r="N2869" s="2"/>
    </row>
    <row r="2870" spans="1:14" ht="14.25" customHeight="1">
      <c r="A2870" s="13" t="s">
        <v>94</v>
      </c>
      <c r="B2870" s="14" t="s">
        <v>1389</v>
      </c>
      <c r="C2870" s="14" t="s">
        <v>1392</v>
      </c>
      <c r="D2870" s="14"/>
      <c r="E2870" s="15">
        <v>10</v>
      </c>
      <c r="F2870" s="16">
        <v>16</v>
      </c>
      <c r="G2870" s="16">
        <f>Table1[[#This Row],[QUANTITA'']]*Table1[[#This Row],[PREZZO UNITARIO]]</f>
        <v>160</v>
      </c>
      <c r="H2870" s="17">
        <f>Table1[[#This Row],[TOTALE]]*22%</f>
        <v>35.200000000000003</v>
      </c>
      <c r="K2870" s="2"/>
      <c r="L2870" s="2"/>
      <c r="M2870" s="2"/>
      <c r="N2870" s="2"/>
    </row>
    <row r="2871" spans="1:14" ht="14.25" customHeight="1">
      <c r="A2871" s="13" t="s">
        <v>154</v>
      </c>
      <c r="B2871" s="14" t="s">
        <v>1389</v>
      </c>
      <c r="C2871" s="14" t="s">
        <v>1393</v>
      </c>
      <c r="D2871" s="14" t="s">
        <v>10</v>
      </c>
      <c r="E2871" s="15">
        <v>0</v>
      </c>
      <c r="F2871" s="16">
        <v>16</v>
      </c>
      <c r="G2871" s="16">
        <f>Table1[[#This Row],[QUANTITA'']]*Table1[[#This Row],[PREZZO UNITARIO]]</f>
        <v>0</v>
      </c>
      <c r="H2871" s="17">
        <f>Table1[[#This Row],[TOTALE]]*22%</f>
        <v>0</v>
      </c>
      <c r="K2871" s="2"/>
      <c r="L2871" s="2"/>
      <c r="M2871" s="2"/>
      <c r="N2871" s="2"/>
    </row>
    <row r="2872" spans="1:14" ht="14.25" customHeight="1">
      <c r="A2872" s="13" t="s">
        <v>157</v>
      </c>
      <c r="B2872" s="14" t="s">
        <v>1389</v>
      </c>
      <c r="C2872" s="14" t="s">
        <v>1393</v>
      </c>
      <c r="D2872" s="14" t="s">
        <v>10</v>
      </c>
      <c r="E2872" s="15">
        <v>0</v>
      </c>
      <c r="F2872" s="16">
        <v>10</v>
      </c>
      <c r="G2872" s="16">
        <f>Table1[[#This Row],[QUANTITA'']]*Table1[[#This Row],[PREZZO UNITARIO]]</f>
        <v>0</v>
      </c>
      <c r="H2872" s="17">
        <f>Table1[[#This Row],[TOTALE]]*22%</f>
        <v>0</v>
      </c>
      <c r="K2872" s="2"/>
      <c r="L2872" s="2"/>
      <c r="M2872" s="2"/>
      <c r="N2872" s="2"/>
    </row>
    <row r="2873" spans="1:14" ht="14.25" customHeight="1">
      <c r="A2873" s="13" t="s">
        <v>377</v>
      </c>
      <c r="B2873" s="14" t="s">
        <v>1389</v>
      </c>
      <c r="C2873" s="14" t="s">
        <v>1392</v>
      </c>
      <c r="D2873" s="14" t="s">
        <v>10</v>
      </c>
      <c r="E2873" s="15">
        <v>0</v>
      </c>
      <c r="F2873" s="16">
        <v>19</v>
      </c>
      <c r="G2873" s="16">
        <f>Table1[[#This Row],[QUANTITA'']]*Table1[[#This Row],[PREZZO UNITARIO]]</f>
        <v>0</v>
      </c>
      <c r="H2873" s="17">
        <f>Table1[[#This Row],[TOTALE]]*22%</f>
        <v>0</v>
      </c>
      <c r="K2873" s="2"/>
      <c r="L2873" s="2"/>
      <c r="M2873" s="2"/>
      <c r="N2873" s="2"/>
    </row>
    <row r="2874" spans="1:14" ht="14.25" customHeight="1">
      <c r="A2874" s="13" t="s">
        <v>486</v>
      </c>
      <c r="B2874" s="14" t="s">
        <v>1389</v>
      </c>
      <c r="C2874" s="14" t="s">
        <v>1392</v>
      </c>
      <c r="D2874" s="14" t="s">
        <v>10</v>
      </c>
      <c r="E2874" s="15">
        <v>0</v>
      </c>
      <c r="F2874" s="16">
        <v>38</v>
      </c>
      <c r="G2874" s="16">
        <f>Table1[[#This Row],[QUANTITA'']]*Table1[[#This Row],[PREZZO UNITARIO]]</f>
        <v>0</v>
      </c>
      <c r="H2874" s="17">
        <f>Table1[[#This Row],[TOTALE]]*22%</f>
        <v>0</v>
      </c>
      <c r="K2874" s="2"/>
      <c r="L2874" s="2"/>
      <c r="M2874" s="2"/>
      <c r="N2874" s="2"/>
    </row>
    <row r="2875" spans="1:14" ht="14.25" customHeight="1">
      <c r="A2875" s="13" t="s">
        <v>486</v>
      </c>
      <c r="B2875" s="14" t="s">
        <v>1389</v>
      </c>
      <c r="C2875" s="14" t="s">
        <v>1392</v>
      </c>
      <c r="D2875" s="14"/>
      <c r="E2875" s="15">
        <v>20</v>
      </c>
      <c r="F2875" s="16">
        <v>14</v>
      </c>
      <c r="G2875" s="16">
        <f>Table1[[#This Row],[QUANTITA'']]*Table1[[#This Row],[PREZZO UNITARIO]]</f>
        <v>280</v>
      </c>
      <c r="H2875" s="17">
        <f>Table1[[#This Row],[TOTALE]]*22%</f>
        <v>61.6</v>
      </c>
      <c r="K2875" s="2"/>
      <c r="L2875" s="2"/>
      <c r="M2875" s="2"/>
      <c r="N2875" s="2"/>
    </row>
    <row r="2876" spans="1:14" ht="14.25" customHeight="1">
      <c r="A2876" s="13" t="s">
        <v>490</v>
      </c>
      <c r="B2876" s="14" t="s">
        <v>1389</v>
      </c>
      <c r="C2876" s="14" t="s">
        <v>1392</v>
      </c>
      <c r="D2876" s="14" t="s">
        <v>10</v>
      </c>
      <c r="E2876" s="15">
        <v>0</v>
      </c>
      <c r="F2876" s="16">
        <v>33</v>
      </c>
      <c r="G2876" s="16">
        <f>Table1[[#This Row],[QUANTITA'']]*Table1[[#This Row],[PREZZO UNITARIO]]</f>
        <v>0</v>
      </c>
      <c r="H2876" s="17">
        <f>Table1[[#This Row],[TOTALE]]*22%</f>
        <v>0</v>
      </c>
      <c r="K2876" s="2"/>
      <c r="L2876" s="2"/>
      <c r="M2876" s="2"/>
      <c r="N2876" s="2"/>
    </row>
    <row r="2877" spans="1:14" ht="14.25" customHeight="1">
      <c r="A2877" s="13" t="s">
        <v>492</v>
      </c>
      <c r="B2877" s="14" t="s">
        <v>1389</v>
      </c>
      <c r="C2877" s="14" t="s">
        <v>1392</v>
      </c>
      <c r="D2877" s="14"/>
      <c r="E2877" s="15">
        <v>30</v>
      </c>
      <c r="F2877" s="16">
        <v>32</v>
      </c>
      <c r="G2877" s="16">
        <f>Table1[[#This Row],[QUANTITA'']]*Table1[[#This Row],[PREZZO UNITARIO]]</f>
        <v>960</v>
      </c>
      <c r="H2877" s="17">
        <f>Table1[[#This Row],[TOTALE]]*22%</f>
        <v>211.2</v>
      </c>
      <c r="K2877" s="2"/>
      <c r="L2877" s="2"/>
      <c r="M2877" s="2"/>
      <c r="N2877" s="2"/>
    </row>
    <row r="2878" spans="1:14" ht="14.25" customHeight="1">
      <c r="A2878" s="13" t="s">
        <v>492</v>
      </c>
      <c r="B2878" s="14" t="s">
        <v>1389</v>
      </c>
      <c r="C2878" s="14" t="s">
        <v>1392</v>
      </c>
      <c r="D2878" s="14" t="s">
        <v>10</v>
      </c>
      <c r="E2878" s="15">
        <v>0</v>
      </c>
      <c r="F2878" s="16">
        <v>29</v>
      </c>
      <c r="G2878" s="16">
        <f>Table1[[#This Row],[QUANTITA'']]*Table1[[#This Row],[PREZZO UNITARIO]]</f>
        <v>0</v>
      </c>
      <c r="H2878" s="17">
        <f>Table1[[#This Row],[TOTALE]]*22%</f>
        <v>0</v>
      </c>
      <c r="K2878" s="2"/>
      <c r="L2878" s="2"/>
      <c r="M2878" s="2"/>
      <c r="N2878" s="2"/>
    </row>
    <row r="2879" spans="1:14" ht="14.25" customHeight="1">
      <c r="A2879" s="13" t="s">
        <v>492</v>
      </c>
      <c r="B2879" s="14" t="s">
        <v>1389</v>
      </c>
      <c r="C2879" s="14" t="s">
        <v>1392</v>
      </c>
      <c r="D2879" s="14"/>
      <c r="E2879" s="15">
        <v>20</v>
      </c>
      <c r="F2879" s="16">
        <v>39</v>
      </c>
      <c r="G2879" s="16">
        <f>Table1[[#This Row],[QUANTITA'']]*Table1[[#This Row],[PREZZO UNITARIO]]</f>
        <v>780</v>
      </c>
      <c r="H2879" s="17">
        <f>Table1[[#This Row],[TOTALE]]*22%</f>
        <v>171.6</v>
      </c>
      <c r="K2879" s="2"/>
      <c r="L2879" s="2"/>
      <c r="M2879" s="2"/>
      <c r="N2879" s="2"/>
    </row>
    <row r="2880" spans="1:14" ht="14.25" customHeight="1">
      <c r="A2880" s="13" t="s">
        <v>505</v>
      </c>
      <c r="B2880" s="14" t="s">
        <v>1389</v>
      </c>
      <c r="C2880" s="14" t="s">
        <v>1392</v>
      </c>
      <c r="D2880" s="14" t="s">
        <v>10</v>
      </c>
      <c r="E2880" s="15">
        <v>0</v>
      </c>
      <c r="F2880" s="16">
        <v>11</v>
      </c>
      <c r="G2880" s="16">
        <f>Table1[[#This Row],[QUANTITA'']]*Table1[[#This Row],[PREZZO UNITARIO]]</f>
        <v>0</v>
      </c>
      <c r="H2880" s="17">
        <f>Table1[[#This Row],[TOTALE]]*22%</f>
        <v>0</v>
      </c>
      <c r="K2880" s="2"/>
      <c r="L2880" s="2"/>
      <c r="M2880" s="2"/>
      <c r="N2880" s="2"/>
    </row>
    <row r="2881" spans="1:14" ht="14.25" customHeight="1">
      <c r="A2881" s="13" t="s">
        <v>505</v>
      </c>
      <c r="B2881" s="14" t="s">
        <v>1389</v>
      </c>
      <c r="C2881" s="14" t="s">
        <v>1392</v>
      </c>
      <c r="D2881" s="14"/>
      <c r="E2881" s="15">
        <v>30</v>
      </c>
      <c r="F2881" s="16">
        <v>37</v>
      </c>
      <c r="G2881" s="16">
        <f>Table1[[#This Row],[QUANTITA'']]*Table1[[#This Row],[PREZZO UNITARIO]]</f>
        <v>1110</v>
      </c>
      <c r="H2881" s="17">
        <f>Table1[[#This Row],[TOTALE]]*22%</f>
        <v>244.2</v>
      </c>
      <c r="K2881" s="2"/>
      <c r="L2881" s="2"/>
      <c r="M2881" s="2"/>
      <c r="N2881" s="2"/>
    </row>
    <row r="2882" spans="1:14" ht="14.25" customHeight="1">
      <c r="A2882" s="13" t="s">
        <v>515</v>
      </c>
      <c r="B2882" s="14" t="s">
        <v>1389</v>
      </c>
      <c r="C2882" s="14" t="s">
        <v>1392</v>
      </c>
      <c r="D2882" s="14" t="s">
        <v>10</v>
      </c>
      <c r="E2882" s="15">
        <v>0</v>
      </c>
      <c r="F2882" s="16">
        <v>32</v>
      </c>
      <c r="G2882" s="16">
        <f>Table1[[#This Row],[QUANTITA'']]*Table1[[#This Row],[PREZZO UNITARIO]]</f>
        <v>0</v>
      </c>
      <c r="H2882" s="17">
        <f>Table1[[#This Row],[TOTALE]]*22%</f>
        <v>0</v>
      </c>
      <c r="K2882" s="2"/>
      <c r="L2882" s="2"/>
      <c r="M2882" s="2"/>
      <c r="N2882" s="2"/>
    </row>
    <row r="2883" spans="1:14" ht="14.25" customHeight="1">
      <c r="A2883" s="13" t="s">
        <v>515</v>
      </c>
      <c r="B2883" s="14" t="s">
        <v>1389</v>
      </c>
      <c r="C2883" s="14" t="s">
        <v>1392</v>
      </c>
      <c r="D2883" s="14"/>
      <c r="E2883" s="15">
        <v>20</v>
      </c>
      <c r="F2883" s="16">
        <v>29</v>
      </c>
      <c r="G2883" s="16">
        <f>Table1[[#This Row],[QUANTITA'']]*Table1[[#This Row],[PREZZO UNITARIO]]</f>
        <v>580</v>
      </c>
      <c r="H2883" s="17">
        <f>Table1[[#This Row],[TOTALE]]*22%</f>
        <v>127.6</v>
      </c>
      <c r="K2883" s="2"/>
      <c r="L2883" s="2"/>
      <c r="M2883" s="2"/>
      <c r="N2883" s="2"/>
    </row>
    <row r="2884" spans="1:14" ht="14.25" customHeight="1">
      <c r="A2884" s="13" t="s">
        <v>519</v>
      </c>
      <c r="B2884" s="14" t="s">
        <v>1389</v>
      </c>
      <c r="C2884" s="14" t="s">
        <v>1392</v>
      </c>
      <c r="D2884" s="14" t="s">
        <v>10</v>
      </c>
      <c r="E2884" s="15">
        <v>0</v>
      </c>
      <c r="F2884" s="16">
        <v>29</v>
      </c>
      <c r="G2884" s="16">
        <f>Table1[[#This Row],[QUANTITA'']]*Table1[[#This Row],[PREZZO UNITARIO]]</f>
        <v>0</v>
      </c>
      <c r="H2884" s="17">
        <f>Table1[[#This Row],[TOTALE]]*22%</f>
        <v>0</v>
      </c>
      <c r="K2884" s="2"/>
      <c r="L2884" s="2"/>
      <c r="M2884" s="2"/>
      <c r="N2884" s="2"/>
    </row>
    <row r="2885" spans="1:14" ht="14.25" customHeight="1">
      <c r="A2885" s="13" t="s">
        <v>519</v>
      </c>
      <c r="B2885" s="14" t="s">
        <v>1389</v>
      </c>
      <c r="C2885" s="14" t="s">
        <v>1392</v>
      </c>
      <c r="D2885" s="14"/>
      <c r="E2885" s="15">
        <v>30</v>
      </c>
      <c r="F2885" s="16">
        <v>18</v>
      </c>
      <c r="G2885" s="16">
        <f>Table1[[#This Row],[QUANTITA'']]*Table1[[#This Row],[PREZZO UNITARIO]]</f>
        <v>540</v>
      </c>
      <c r="H2885" s="17">
        <f>Table1[[#This Row],[TOTALE]]*22%</f>
        <v>118.8</v>
      </c>
      <c r="K2885" s="2"/>
      <c r="L2885" s="2"/>
      <c r="M2885" s="2"/>
      <c r="N2885" s="2"/>
    </row>
    <row r="2886" spans="1:14" ht="14.25" customHeight="1">
      <c r="A2886" s="13" t="s">
        <v>522</v>
      </c>
      <c r="B2886" s="14" t="s">
        <v>1389</v>
      </c>
      <c r="C2886" s="14" t="s">
        <v>25</v>
      </c>
      <c r="D2886" s="14" t="s">
        <v>10</v>
      </c>
      <c r="E2886" s="15">
        <v>0</v>
      </c>
      <c r="F2886" s="16">
        <v>18</v>
      </c>
      <c r="G2886" s="16">
        <f>Table1[[#This Row],[QUANTITA'']]*Table1[[#This Row],[PREZZO UNITARIO]]</f>
        <v>0</v>
      </c>
      <c r="H2886" s="17">
        <f>Table1[[#This Row],[TOTALE]]*22%</f>
        <v>0</v>
      </c>
      <c r="K2886" s="2"/>
      <c r="L2886" s="2"/>
      <c r="M2886" s="2"/>
      <c r="N2886" s="2"/>
    </row>
    <row r="2887" spans="1:14" ht="14.25" customHeight="1">
      <c r="A2887" s="13" t="s">
        <v>596</v>
      </c>
      <c r="B2887" s="14" t="s">
        <v>1389</v>
      </c>
      <c r="C2887" s="14" t="s">
        <v>1392</v>
      </c>
      <c r="D2887" s="14" t="s">
        <v>10</v>
      </c>
      <c r="E2887" s="15">
        <v>0</v>
      </c>
      <c r="F2887" s="16">
        <v>24</v>
      </c>
      <c r="G2887" s="16">
        <f>Table1[[#This Row],[QUANTITA'']]*Table1[[#This Row],[PREZZO UNITARIO]]</f>
        <v>0</v>
      </c>
      <c r="H2887" s="17">
        <f>Table1[[#This Row],[TOTALE]]*22%</f>
        <v>0</v>
      </c>
      <c r="K2887" s="2"/>
      <c r="L2887" s="2"/>
      <c r="M2887" s="2"/>
      <c r="N2887" s="2"/>
    </row>
    <row r="2888" spans="1:14" ht="14.25" customHeight="1">
      <c r="A2888" s="13" t="s">
        <v>596</v>
      </c>
      <c r="B2888" s="14" t="s">
        <v>1389</v>
      </c>
      <c r="C2888" s="14" t="s">
        <v>1392</v>
      </c>
      <c r="D2888" s="14"/>
      <c r="E2888" s="15">
        <v>30</v>
      </c>
      <c r="F2888" s="16">
        <v>17</v>
      </c>
      <c r="G2888" s="16">
        <f>Table1[[#This Row],[QUANTITA'']]*Table1[[#This Row],[PREZZO UNITARIO]]</f>
        <v>510</v>
      </c>
      <c r="H2888" s="17">
        <f>Table1[[#This Row],[TOTALE]]*22%</f>
        <v>112.2</v>
      </c>
      <c r="K2888" s="2"/>
      <c r="L2888" s="2"/>
      <c r="M2888" s="2"/>
      <c r="N2888" s="2"/>
    </row>
    <row r="2889" spans="1:14" ht="14.25" customHeight="1">
      <c r="A2889" s="13" t="s">
        <v>623</v>
      </c>
      <c r="B2889" s="14" t="s">
        <v>1389</v>
      </c>
      <c r="C2889" s="14" t="s">
        <v>1393</v>
      </c>
      <c r="D2889" s="14" t="s">
        <v>10</v>
      </c>
      <c r="E2889" s="15">
        <v>0</v>
      </c>
      <c r="F2889" s="16">
        <v>39</v>
      </c>
      <c r="G2889" s="16">
        <f>Table1[[#This Row],[QUANTITA'']]*Table1[[#This Row],[PREZZO UNITARIO]]</f>
        <v>0</v>
      </c>
      <c r="H2889" s="17">
        <f>Table1[[#This Row],[TOTALE]]*22%</f>
        <v>0</v>
      </c>
      <c r="K2889" s="2"/>
      <c r="L2889" s="2"/>
      <c r="M2889" s="2"/>
      <c r="N2889" s="2"/>
    </row>
    <row r="2890" spans="1:14" ht="14.25" customHeight="1">
      <c r="A2890" s="13" t="s">
        <v>673</v>
      </c>
      <c r="B2890" s="14" t="s">
        <v>1389</v>
      </c>
      <c r="C2890" s="14" t="s">
        <v>1392</v>
      </c>
      <c r="D2890" s="14" t="s">
        <v>10</v>
      </c>
      <c r="E2890" s="15">
        <v>0</v>
      </c>
      <c r="F2890" s="16">
        <v>17</v>
      </c>
      <c r="G2890" s="16">
        <f>Table1[[#This Row],[QUANTITA'']]*Table1[[#This Row],[PREZZO UNITARIO]]</f>
        <v>0</v>
      </c>
      <c r="H2890" s="17">
        <f>Table1[[#This Row],[TOTALE]]*22%</f>
        <v>0</v>
      </c>
      <c r="K2890" s="2"/>
      <c r="L2890" s="2"/>
      <c r="M2890" s="2"/>
      <c r="N2890" s="2"/>
    </row>
    <row r="2891" spans="1:14" ht="14.25" customHeight="1">
      <c r="A2891" s="13" t="s">
        <v>673</v>
      </c>
      <c r="B2891" s="14" t="s">
        <v>1389</v>
      </c>
      <c r="C2891" s="14" t="s">
        <v>1392</v>
      </c>
      <c r="D2891" s="14"/>
      <c r="E2891" s="15">
        <v>20</v>
      </c>
      <c r="F2891" s="16">
        <v>14</v>
      </c>
      <c r="G2891" s="16">
        <f>Table1[[#This Row],[QUANTITA'']]*Table1[[#This Row],[PREZZO UNITARIO]]</f>
        <v>280</v>
      </c>
      <c r="H2891" s="17">
        <f>Table1[[#This Row],[TOTALE]]*22%</f>
        <v>61.6</v>
      </c>
      <c r="K2891" s="2"/>
      <c r="L2891" s="2"/>
      <c r="M2891" s="2"/>
      <c r="N2891" s="2"/>
    </row>
    <row r="2892" spans="1:14" ht="14.25" customHeight="1">
      <c r="A2892" s="13" t="s">
        <v>673</v>
      </c>
      <c r="B2892" s="14" t="s">
        <v>1389</v>
      </c>
      <c r="C2892" s="14" t="s">
        <v>1392</v>
      </c>
      <c r="D2892" s="14"/>
      <c r="E2892" s="15">
        <v>30</v>
      </c>
      <c r="F2892" s="16">
        <v>19</v>
      </c>
      <c r="G2892" s="16">
        <f>Table1[[#This Row],[QUANTITA'']]*Table1[[#This Row],[PREZZO UNITARIO]]</f>
        <v>570</v>
      </c>
      <c r="H2892" s="17">
        <f>Table1[[#This Row],[TOTALE]]*22%</f>
        <v>125.4</v>
      </c>
      <c r="K2892" s="2"/>
      <c r="L2892" s="2"/>
      <c r="M2892" s="2"/>
      <c r="N2892" s="2"/>
    </row>
    <row r="2893" spans="1:14" ht="14.25" customHeight="1">
      <c r="A2893" s="13" t="s">
        <v>686</v>
      </c>
      <c r="B2893" s="14" t="s">
        <v>1389</v>
      </c>
      <c r="C2893" s="14" t="s">
        <v>1392</v>
      </c>
      <c r="D2893" s="14" t="s">
        <v>10</v>
      </c>
      <c r="E2893" s="15">
        <v>0</v>
      </c>
      <c r="F2893" s="16">
        <v>11</v>
      </c>
      <c r="G2893" s="16">
        <f>Table1[[#This Row],[QUANTITA'']]*Table1[[#This Row],[PREZZO UNITARIO]]</f>
        <v>0</v>
      </c>
      <c r="H2893" s="17">
        <f>Table1[[#This Row],[TOTALE]]*22%</f>
        <v>0</v>
      </c>
      <c r="K2893" s="2"/>
      <c r="L2893" s="2"/>
      <c r="M2893" s="2"/>
      <c r="N2893" s="2"/>
    </row>
    <row r="2894" spans="1:14" ht="14.25" customHeight="1">
      <c r="A2894" s="13" t="s">
        <v>686</v>
      </c>
      <c r="B2894" s="14" t="s">
        <v>1389</v>
      </c>
      <c r="C2894" s="14" t="s">
        <v>1392</v>
      </c>
      <c r="D2894" s="14"/>
      <c r="E2894" s="15">
        <v>20</v>
      </c>
      <c r="F2894" s="16">
        <v>38</v>
      </c>
      <c r="G2894" s="16">
        <f>Table1[[#This Row],[QUANTITA'']]*Table1[[#This Row],[PREZZO UNITARIO]]</f>
        <v>760</v>
      </c>
      <c r="H2894" s="17">
        <f>Table1[[#This Row],[TOTALE]]*22%</f>
        <v>167.2</v>
      </c>
      <c r="K2894" s="2"/>
      <c r="L2894" s="2"/>
      <c r="M2894" s="2"/>
      <c r="N2894" s="2"/>
    </row>
    <row r="2895" spans="1:14" ht="14.25" customHeight="1">
      <c r="A2895" s="13" t="s">
        <v>686</v>
      </c>
      <c r="B2895" s="14" t="s">
        <v>1389</v>
      </c>
      <c r="C2895" s="14" t="s">
        <v>1392</v>
      </c>
      <c r="D2895" s="14"/>
      <c r="E2895" s="15">
        <v>30</v>
      </c>
      <c r="F2895" s="16">
        <v>38</v>
      </c>
      <c r="G2895" s="16">
        <f>Table1[[#This Row],[QUANTITA'']]*Table1[[#This Row],[PREZZO UNITARIO]]</f>
        <v>1140</v>
      </c>
      <c r="H2895" s="17">
        <f>Table1[[#This Row],[TOTALE]]*22%</f>
        <v>250.8</v>
      </c>
      <c r="K2895" s="2"/>
      <c r="L2895" s="2"/>
      <c r="M2895" s="2"/>
      <c r="N2895" s="2"/>
    </row>
    <row r="2896" spans="1:14" ht="14.25" customHeight="1">
      <c r="A2896" s="13" t="s">
        <v>693</v>
      </c>
      <c r="B2896" s="14" t="s">
        <v>1389</v>
      </c>
      <c r="C2896" s="14" t="s">
        <v>1392</v>
      </c>
      <c r="D2896" s="14" t="s">
        <v>10</v>
      </c>
      <c r="E2896" s="15">
        <v>0</v>
      </c>
      <c r="F2896" s="16">
        <v>19</v>
      </c>
      <c r="G2896" s="16">
        <f>Table1[[#This Row],[QUANTITA'']]*Table1[[#This Row],[PREZZO UNITARIO]]</f>
        <v>0</v>
      </c>
      <c r="H2896" s="17">
        <f>Table1[[#This Row],[TOTALE]]*22%</f>
        <v>0</v>
      </c>
      <c r="K2896" s="2"/>
      <c r="L2896" s="2"/>
      <c r="M2896" s="2"/>
      <c r="N2896" s="2"/>
    </row>
    <row r="2897" spans="1:14" ht="14.25" customHeight="1">
      <c r="A2897" s="13" t="s">
        <v>715</v>
      </c>
      <c r="B2897" s="14" t="s">
        <v>1389</v>
      </c>
      <c r="C2897" s="14" t="s">
        <v>1392</v>
      </c>
      <c r="D2897" s="14"/>
      <c r="E2897" s="15">
        <v>30</v>
      </c>
      <c r="F2897" s="16">
        <v>30</v>
      </c>
      <c r="G2897" s="16">
        <f>Table1[[#This Row],[QUANTITA'']]*Table1[[#This Row],[PREZZO UNITARIO]]</f>
        <v>900</v>
      </c>
      <c r="H2897" s="17">
        <f>Table1[[#This Row],[TOTALE]]*22%</f>
        <v>198</v>
      </c>
      <c r="K2897" s="2"/>
      <c r="L2897" s="2"/>
      <c r="M2897" s="2"/>
      <c r="N2897" s="2"/>
    </row>
    <row r="2898" spans="1:14" ht="14.25" customHeight="1">
      <c r="A2898" s="13" t="s">
        <v>715</v>
      </c>
      <c r="B2898" s="14" t="s">
        <v>1389</v>
      </c>
      <c r="C2898" s="14" t="s">
        <v>1392</v>
      </c>
      <c r="D2898" s="14" t="s">
        <v>10</v>
      </c>
      <c r="E2898" s="15">
        <v>0</v>
      </c>
      <c r="F2898" s="16">
        <v>11</v>
      </c>
      <c r="G2898" s="16">
        <f>Table1[[#This Row],[QUANTITA'']]*Table1[[#This Row],[PREZZO UNITARIO]]</f>
        <v>0</v>
      </c>
      <c r="H2898" s="17">
        <f>Table1[[#This Row],[TOTALE]]*22%</f>
        <v>0</v>
      </c>
      <c r="K2898" s="2"/>
      <c r="L2898" s="2"/>
      <c r="M2898" s="2"/>
      <c r="N2898" s="2"/>
    </row>
    <row r="2899" spans="1:14" ht="14.25" customHeight="1">
      <c r="A2899" s="13" t="s">
        <v>715</v>
      </c>
      <c r="B2899" s="14" t="s">
        <v>1389</v>
      </c>
      <c r="C2899" s="14" t="s">
        <v>1392</v>
      </c>
      <c r="D2899" s="14"/>
      <c r="E2899" s="15">
        <v>20</v>
      </c>
      <c r="F2899" s="16">
        <v>38</v>
      </c>
      <c r="G2899" s="16">
        <f>Table1[[#This Row],[QUANTITA'']]*Table1[[#This Row],[PREZZO UNITARIO]]</f>
        <v>760</v>
      </c>
      <c r="H2899" s="17">
        <f>Table1[[#This Row],[TOTALE]]*22%</f>
        <v>167.2</v>
      </c>
      <c r="K2899" s="2"/>
      <c r="L2899" s="2"/>
      <c r="M2899" s="2"/>
      <c r="N2899" s="2"/>
    </row>
    <row r="2900" spans="1:14" ht="14.25" customHeight="1">
      <c r="A2900" s="13" t="s">
        <v>879</v>
      </c>
      <c r="B2900" s="14" t="s">
        <v>1389</v>
      </c>
      <c r="C2900" s="14" t="s">
        <v>1393</v>
      </c>
      <c r="D2900" s="14" t="s">
        <v>10</v>
      </c>
      <c r="E2900" s="15">
        <v>0</v>
      </c>
      <c r="F2900" s="16">
        <v>16</v>
      </c>
      <c r="G2900" s="16">
        <f>Table1[[#This Row],[QUANTITA'']]*Table1[[#This Row],[PREZZO UNITARIO]]</f>
        <v>0</v>
      </c>
      <c r="H2900" s="17">
        <f>Table1[[#This Row],[TOTALE]]*22%</f>
        <v>0</v>
      </c>
      <c r="K2900" s="2"/>
      <c r="L2900" s="2"/>
      <c r="M2900" s="2"/>
      <c r="N2900" s="2"/>
    </row>
    <row r="2901" spans="1:14" ht="14.25" customHeight="1">
      <c r="A2901" s="13" t="s">
        <v>909</v>
      </c>
      <c r="B2901" s="14" t="s">
        <v>1389</v>
      </c>
      <c r="C2901" s="14" t="s">
        <v>1392</v>
      </c>
      <c r="D2901" s="14" t="s">
        <v>10</v>
      </c>
      <c r="E2901" s="15">
        <v>0</v>
      </c>
      <c r="F2901" s="16">
        <v>10</v>
      </c>
      <c r="G2901" s="16">
        <f>Table1[[#This Row],[QUANTITA'']]*Table1[[#This Row],[PREZZO UNITARIO]]</f>
        <v>0</v>
      </c>
      <c r="H2901" s="17">
        <f>Table1[[#This Row],[TOTALE]]*22%</f>
        <v>0</v>
      </c>
      <c r="K2901" s="2"/>
      <c r="L2901" s="2"/>
      <c r="M2901" s="2"/>
      <c r="N2901" s="2"/>
    </row>
    <row r="2902" spans="1:14" ht="14.25" customHeight="1">
      <c r="A2902" s="13" t="s">
        <v>912</v>
      </c>
      <c r="B2902" s="14" t="s">
        <v>1389</v>
      </c>
      <c r="C2902" s="14" t="s">
        <v>1392</v>
      </c>
      <c r="D2902" s="14"/>
      <c r="E2902" s="15">
        <v>10</v>
      </c>
      <c r="F2902" s="16">
        <v>30</v>
      </c>
      <c r="G2902" s="16">
        <f>Table1[[#This Row],[QUANTITA'']]*Table1[[#This Row],[PREZZO UNITARIO]]</f>
        <v>300</v>
      </c>
      <c r="H2902" s="17">
        <f>Table1[[#This Row],[TOTALE]]*22%</f>
        <v>66</v>
      </c>
      <c r="K2902" s="2"/>
      <c r="L2902" s="2"/>
      <c r="M2902" s="2"/>
      <c r="N2902" s="2"/>
    </row>
    <row r="2903" spans="1:14" ht="14.25" customHeight="1">
      <c r="A2903" s="13" t="s">
        <v>912</v>
      </c>
      <c r="B2903" s="14" t="s">
        <v>1389</v>
      </c>
      <c r="C2903" s="14" t="s">
        <v>1392</v>
      </c>
      <c r="D2903" s="14"/>
      <c r="E2903" s="15">
        <v>20</v>
      </c>
      <c r="F2903" s="16">
        <v>21</v>
      </c>
      <c r="G2903" s="16">
        <f>Table1[[#This Row],[QUANTITA'']]*Table1[[#This Row],[PREZZO UNITARIO]]</f>
        <v>420</v>
      </c>
      <c r="H2903" s="17">
        <f>Table1[[#This Row],[TOTALE]]*22%</f>
        <v>92.4</v>
      </c>
      <c r="K2903" s="2"/>
      <c r="L2903" s="2"/>
      <c r="M2903" s="2"/>
      <c r="N2903" s="2"/>
    </row>
    <row r="2904" spans="1:14" ht="14.25" customHeight="1">
      <c r="A2904" s="13" t="s">
        <v>912</v>
      </c>
      <c r="B2904" s="14" t="s">
        <v>1389</v>
      </c>
      <c r="C2904" s="14" t="s">
        <v>1392</v>
      </c>
      <c r="D2904" s="14" t="s">
        <v>10</v>
      </c>
      <c r="E2904" s="15">
        <v>0</v>
      </c>
      <c r="F2904" s="16">
        <v>30</v>
      </c>
      <c r="G2904" s="16">
        <f>Table1[[#This Row],[QUANTITA'']]*Table1[[#This Row],[PREZZO UNITARIO]]</f>
        <v>0</v>
      </c>
      <c r="H2904" s="17">
        <f>Table1[[#This Row],[TOTALE]]*22%</f>
        <v>0</v>
      </c>
      <c r="K2904" s="2"/>
      <c r="L2904" s="2"/>
      <c r="M2904" s="2"/>
      <c r="N2904" s="2"/>
    </row>
    <row r="2905" spans="1:14" ht="14.25" customHeight="1">
      <c r="A2905" s="13" t="s">
        <v>917</v>
      </c>
      <c r="B2905" s="14" t="s">
        <v>1389</v>
      </c>
      <c r="C2905" s="14" t="s">
        <v>1392</v>
      </c>
      <c r="D2905" s="14" t="s">
        <v>10</v>
      </c>
      <c r="E2905" s="15">
        <v>0</v>
      </c>
      <c r="F2905" s="16">
        <v>15</v>
      </c>
      <c r="G2905" s="16">
        <f>Table1[[#This Row],[QUANTITA'']]*Table1[[#This Row],[PREZZO UNITARIO]]</f>
        <v>0</v>
      </c>
      <c r="H2905" s="17">
        <f>Table1[[#This Row],[TOTALE]]*22%</f>
        <v>0</v>
      </c>
      <c r="K2905" s="2"/>
      <c r="L2905" s="2"/>
      <c r="M2905" s="2"/>
      <c r="N2905" s="2"/>
    </row>
    <row r="2906" spans="1:14" ht="14.25" customHeight="1">
      <c r="A2906" s="13" t="s">
        <v>917</v>
      </c>
      <c r="B2906" s="14" t="s">
        <v>1389</v>
      </c>
      <c r="C2906" s="14" t="s">
        <v>1392</v>
      </c>
      <c r="D2906" s="14"/>
      <c r="E2906" s="15">
        <v>10</v>
      </c>
      <c r="F2906" s="16">
        <v>16</v>
      </c>
      <c r="G2906" s="16">
        <f>Table1[[#This Row],[QUANTITA'']]*Table1[[#This Row],[PREZZO UNITARIO]]</f>
        <v>160</v>
      </c>
      <c r="H2906" s="17">
        <f>Table1[[#This Row],[TOTALE]]*22%</f>
        <v>35.200000000000003</v>
      </c>
      <c r="K2906" s="2"/>
      <c r="L2906" s="2"/>
      <c r="M2906" s="2"/>
      <c r="N2906" s="2"/>
    </row>
    <row r="2907" spans="1:14" ht="14.25" customHeight="1">
      <c r="A2907" s="13" t="s">
        <v>917</v>
      </c>
      <c r="B2907" s="14" t="s">
        <v>1389</v>
      </c>
      <c r="C2907" s="14" t="s">
        <v>1392</v>
      </c>
      <c r="D2907" s="14"/>
      <c r="E2907" s="15">
        <v>20</v>
      </c>
      <c r="F2907" s="16">
        <v>16</v>
      </c>
      <c r="G2907" s="16">
        <f>Table1[[#This Row],[QUANTITA'']]*Table1[[#This Row],[PREZZO UNITARIO]]</f>
        <v>320</v>
      </c>
      <c r="H2907" s="17">
        <f>Table1[[#This Row],[TOTALE]]*22%</f>
        <v>70.400000000000006</v>
      </c>
      <c r="K2907" s="2"/>
      <c r="L2907" s="2"/>
      <c r="M2907" s="2"/>
      <c r="N2907" s="2"/>
    </row>
    <row r="2908" spans="1:14" ht="14.25" customHeight="1">
      <c r="A2908" s="13" t="s">
        <v>929</v>
      </c>
      <c r="B2908" s="14" t="s">
        <v>1389</v>
      </c>
      <c r="C2908" s="14" t="s">
        <v>1392</v>
      </c>
      <c r="D2908" s="14" t="s">
        <v>10</v>
      </c>
      <c r="E2908" s="15">
        <v>0</v>
      </c>
      <c r="F2908" s="16">
        <v>23</v>
      </c>
      <c r="G2908" s="16">
        <f>Table1[[#This Row],[QUANTITA'']]*Table1[[#This Row],[PREZZO UNITARIO]]</f>
        <v>0</v>
      </c>
      <c r="H2908" s="17">
        <f>Table1[[#This Row],[TOTALE]]*22%</f>
        <v>0</v>
      </c>
      <c r="K2908" s="2"/>
      <c r="L2908" s="2"/>
      <c r="M2908" s="2"/>
      <c r="N2908" s="2"/>
    </row>
    <row r="2909" spans="1:14" ht="14.25" customHeight="1">
      <c r="A2909" s="13" t="s">
        <v>946</v>
      </c>
      <c r="B2909" s="14" t="s">
        <v>1389</v>
      </c>
      <c r="C2909" s="14" t="s">
        <v>1392</v>
      </c>
      <c r="D2909" s="14" t="s">
        <v>10</v>
      </c>
      <c r="E2909" s="15">
        <v>0</v>
      </c>
      <c r="F2909" s="16">
        <v>36</v>
      </c>
      <c r="G2909" s="16">
        <f>Table1[[#This Row],[QUANTITA'']]*Table1[[#This Row],[PREZZO UNITARIO]]</f>
        <v>0</v>
      </c>
      <c r="H2909" s="17">
        <f>Table1[[#This Row],[TOTALE]]*22%</f>
        <v>0</v>
      </c>
      <c r="K2909" s="2"/>
      <c r="L2909" s="2"/>
      <c r="M2909" s="2"/>
      <c r="N2909" s="2"/>
    </row>
    <row r="2910" spans="1:14" ht="14.25" customHeight="1">
      <c r="A2910" s="13" t="s">
        <v>947</v>
      </c>
      <c r="B2910" s="14" t="s">
        <v>1389</v>
      </c>
      <c r="C2910" s="14" t="s">
        <v>1392</v>
      </c>
      <c r="D2910" s="14" t="s">
        <v>10</v>
      </c>
      <c r="E2910" s="15">
        <v>0</v>
      </c>
      <c r="F2910" s="16">
        <v>23</v>
      </c>
      <c r="G2910" s="16">
        <f>Table1[[#This Row],[QUANTITA'']]*Table1[[#This Row],[PREZZO UNITARIO]]</f>
        <v>0</v>
      </c>
      <c r="H2910" s="17">
        <f>Table1[[#This Row],[TOTALE]]*22%</f>
        <v>0</v>
      </c>
      <c r="K2910" s="2"/>
      <c r="L2910" s="2"/>
      <c r="M2910" s="2"/>
      <c r="N2910" s="2"/>
    </row>
    <row r="2911" spans="1:14" ht="14.25" customHeight="1">
      <c r="A2911" s="13" t="s">
        <v>947</v>
      </c>
      <c r="B2911" s="14" t="s">
        <v>1389</v>
      </c>
      <c r="C2911" s="14" t="s">
        <v>1392</v>
      </c>
      <c r="D2911" s="14"/>
      <c r="E2911" s="15">
        <v>10</v>
      </c>
      <c r="F2911" s="16">
        <v>20</v>
      </c>
      <c r="G2911" s="16">
        <f>Table1[[#This Row],[QUANTITA'']]*Table1[[#This Row],[PREZZO UNITARIO]]</f>
        <v>200</v>
      </c>
      <c r="H2911" s="17">
        <f>Table1[[#This Row],[TOTALE]]*22%</f>
        <v>44</v>
      </c>
      <c r="K2911" s="2"/>
      <c r="L2911" s="2"/>
      <c r="M2911" s="2"/>
      <c r="N2911" s="2"/>
    </row>
    <row r="2912" spans="1:14" ht="14.25" customHeight="1">
      <c r="A2912" s="13" t="s">
        <v>947</v>
      </c>
      <c r="B2912" s="14" t="s">
        <v>1389</v>
      </c>
      <c r="C2912" s="14" t="s">
        <v>1392</v>
      </c>
      <c r="D2912" s="14"/>
      <c r="E2912" s="15">
        <v>20</v>
      </c>
      <c r="F2912" s="16">
        <v>20</v>
      </c>
      <c r="G2912" s="16">
        <f>Table1[[#This Row],[QUANTITA'']]*Table1[[#This Row],[PREZZO UNITARIO]]</f>
        <v>400</v>
      </c>
      <c r="H2912" s="17">
        <f>Table1[[#This Row],[TOTALE]]*22%</f>
        <v>88</v>
      </c>
      <c r="K2912" s="2"/>
      <c r="L2912" s="2"/>
      <c r="M2912" s="2"/>
      <c r="N2912" s="2"/>
    </row>
    <row r="2913" spans="1:14" ht="14.25" customHeight="1">
      <c r="A2913" s="13" t="s">
        <v>1050</v>
      </c>
      <c r="B2913" s="14" t="s">
        <v>1389</v>
      </c>
      <c r="C2913" s="14" t="s">
        <v>1393</v>
      </c>
      <c r="D2913" s="14" t="s">
        <v>10</v>
      </c>
      <c r="E2913" s="15">
        <v>0</v>
      </c>
      <c r="F2913" s="16">
        <v>19</v>
      </c>
      <c r="G2913" s="16">
        <f>Table1[[#This Row],[QUANTITA'']]*Table1[[#This Row],[PREZZO UNITARIO]]</f>
        <v>0</v>
      </c>
      <c r="H2913" s="17">
        <f>Table1[[#This Row],[TOTALE]]*22%</f>
        <v>0</v>
      </c>
      <c r="K2913" s="2"/>
      <c r="L2913" s="2"/>
      <c r="M2913" s="2"/>
      <c r="N2913" s="2"/>
    </row>
    <row r="2914" spans="1:14" ht="14.25" customHeight="1">
      <c r="A2914" s="13" t="s">
        <v>1072</v>
      </c>
      <c r="B2914" s="14" t="s">
        <v>1389</v>
      </c>
      <c r="C2914" s="14" t="s">
        <v>1392</v>
      </c>
      <c r="D2914" s="14"/>
      <c r="E2914" s="15">
        <v>10</v>
      </c>
      <c r="F2914" s="16">
        <v>12</v>
      </c>
      <c r="G2914" s="16">
        <f>Table1[[#This Row],[QUANTITA'']]*Table1[[#This Row],[PREZZO UNITARIO]]</f>
        <v>120</v>
      </c>
      <c r="H2914" s="17">
        <f>Table1[[#This Row],[TOTALE]]*22%</f>
        <v>26.4</v>
      </c>
      <c r="K2914" s="2"/>
      <c r="L2914" s="2"/>
      <c r="M2914" s="2"/>
      <c r="N2914" s="2"/>
    </row>
    <row r="2915" spans="1:14" ht="14.25" customHeight="1">
      <c r="A2915" s="13" t="s">
        <v>1072</v>
      </c>
      <c r="B2915" s="14" t="s">
        <v>1389</v>
      </c>
      <c r="C2915" s="14" t="s">
        <v>1392</v>
      </c>
      <c r="D2915" s="14" t="s">
        <v>10</v>
      </c>
      <c r="E2915" s="15">
        <v>0</v>
      </c>
      <c r="F2915" s="16">
        <v>20</v>
      </c>
      <c r="G2915" s="16">
        <f>Table1[[#This Row],[QUANTITA'']]*Table1[[#This Row],[PREZZO UNITARIO]]</f>
        <v>0</v>
      </c>
      <c r="H2915" s="17">
        <f>Table1[[#This Row],[TOTALE]]*22%</f>
        <v>0</v>
      </c>
      <c r="K2915" s="2"/>
      <c r="L2915" s="2"/>
      <c r="M2915" s="2"/>
      <c r="N2915" s="2"/>
    </row>
    <row r="2916" spans="1:14" ht="14.25" customHeight="1">
      <c r="A2916" s="13" t="s">
        <v>1072</v>
      </c>
      <c r="B2916" s="14" t="s">
        <v>1389</v>
      </c>
      <c r="C2916" s="14" t="s">
        <v>1392</v>
      </c>
      <c r="D2916" s="14"/>
      <c r="E2916" s="15">
        <v>30</v>
      </c>
      <c r="F2916" s="16">
        <v>11</v>
      </c>
      <c r="G2916" s="16">
        <f>Table1[[#This Row],[QUANTITA'']]*Table1[[#This Row],[PREZZO UNITARIO]]</f>
        <v>330</v>
      </c>
      <c r="H2916" s="17">
        <f>Table1[[#This Row],[TOTALE]]*22%</f>
        <v>72.599999999999994</v>
      </c>
      <c r="K2916" s="2"/>
      <c r="L2916" s="2"/>
      <c r="M2916" s="2"/>
      <c r="N2916" s="2"/>
    </row>
    <row r="2917" spans="1:14" ht="14.25" customHeight="1">
      <c r="A2917" s="13" t="s">
        <v>1127</v>
      </c>
      <c r="B2917" s="14" t="s">
        <v>1389</v>
      </c>
      <c r="C2917" s="14" t="s">
        <v>1393</v>
      </c>
      <c r="D2917" s="14" t="s">
        <v>10</v>
      </c>
      <c r="E2917" s="15">
        <v>0</v>
      </c>
      <c r="F2917" s="16">
        <v>30</v>
      </c>
      <c r="G2917" s="16">
        <f>Table1[[#This Row],[QUANTITA'']]*Table1[[#This Row],[PREZZO UNITARIO]]</f>
        <v>0</v>
      </c>
      <c r="H2917" s="17">
        <f>Table1[[#This Row],[TOTALE]]*22%</f>
        <v>0</v>
      </c>
      <c r="K2917" s="2"/>
      <c r="L2917" s="2"/>
      <c r="M2917" s="2"/>
      <c r="N2917" s="2"/>
    </row>
    <row r="2918" spans="1:14" ht="14.25" customHeight="1">
      <c r="A2918" s="13" t="s">
        <v>1162</v>
      </c>
      <c r="B2918" s="14" t="s">
        <v>1389</v>
      </c>
      <c r="C2918" s="14" t="s">
        <v>1392</v>
      </c>
      <c r="D2918" s="14"/>
      <c r="E2918" s="15">
        <v>30</v>
      </c>
      <c r="F2918" s="16">
        <v>23</v>
      </c>
      <c r="G2918" s="16">
        <f>Table1[[#This Row],[QUANTITA'']]*Table1[[#This Row],[PREZZO UNITARIO]]</f>
        <v>690</v>
      </c>
      <c r="H2918" s="17">
        <f>Table1[[#This Row],[TOTALE]]*22%</f>
        <v>151.80000000000001</v>
      </c>
      <c r="K2918" s="2"/>
      <c r="L2918" s="2"/>
      <c r="M2918" s="2"/>
      <c r="N2918" s="2"/>
    </row>
    <row r="2919" spans="1:14" ht="14.25" customHeight="1">
      <c r="A2919" s="13" t="s">
        <v>1162</v>
      </c>
      <c r="B2919" s="14" t="s">
        <v>1389</v>
      </c>
      <c r="C2919" s="14" t="s">
        <v>1392</v>
      </c>
      <c r="D2919" s="14" t="s">
        <v>10</v>
      </c>
      <c r="E2919" s="15">
        <v>0</v>
      </c>
      <c r="F2919" s="16">
        <v>15</v>
      </c>
      <c r="G2919" s="16">
        <f>Table1[[#This Row],[QUANTITA'']]*Table1[[#This Row],[PREZZO UNITARIO]]</f>
        <v>0</v>
      </c>
      <c r="H2919" s="17">
        <f>Table1[[#This Row],[TOTALE]]*22%</f>
        <v>0</v>
      </c>
      <c r="K2919" s="2"/>
      <c r="L2919" s="2"/>
      <c r="M2919" s="2"/>
      <c r="N2919" s="2"/>
    </row>
    <row r="2920" spans="1:14" ht="14.25" customHeight="1">
      <c r="A2920" s="13" t="s">
        <v>1162</v>
      </c>
      <c r="B2920" s="14" t="s">
        <v>1389</v>
      </c>
      <c r="C2920" s="14" t="s">
        <v>1392</v>
      </c>
      <c r="D2920" s="14"/>
      <c r="E2920" s="15">
        <v>10</v>
      </c>
      <c r="F2920" s="16">
        <v>17</v>
      </c>
      <c r="G2920" s="16">
        <f>Table1[[#This Row],[QUANTITA'']]*Table1[[#This Row],[PREZZO UNITARIO]]</f>
        <v>170</v>
      </c>
      <c r="H2920" s="17">
        <f>Table1[[#This Row],[TOTALE]]*22%</f>
        <v>37.4</v>
      </c>
      <c r="K2920" s="2"/>
      <c r="L2920" s="2"/>
      <c r="M2920" s="2"/>
      <c r="N2920" s="2"/>
    </row>
    <row r="2921" spans="1:14" ht="14.25" customHeight="1">
      <c r="A2921" s="13" t="s">
        <v>1186</v>
      </c>
      <c r="B2921" s="14" t="s">
        <v>1389</v>
      </c>
      <c r="C2921" s="14" t="s">
        <v>1393</v>
      </c>
      <c r="D2921" s="14" t="s">
        <v>10</v>
      </c>
      <c r="E2921" s="15">
        <v>0</v>
      </c>
      <c r="F2921" s="16">
        <v>29</v>
      </c>
      <c r="G2921" s="16">
        <f>Table1[[#This Row],[QUANTITA'']]*Table1[[#This Row],[PREZZO UNITARIO]]</f>
        <v>0</v>
      </c>
      <c r="H2921" s="17">
        <f>Table1[[#This Row],[TOTALE]]*22%</f>
        <v>0</v>
      </c>
      <c r="K2921" s="2"/>
      <c r="L2921" s="2"/>
      <c r="M2921" s="2"/>
      <c r="N2921" s="2"/>
    </row>
    <row r="2922" spans="1:14" ht="14.25" customHeight="1">
      <c r="A2922" s="13" t="s">
        <v>1219</v>
      </c>
      <c r="B2922" s="14" t="s">
        <v>1389</v>
      </c>
      <c r="C2922" s="14" t="s">
        <v>1393</v>
      </c>
      <c r="D2922" s="14"/>
      <c r="E2922" s="15">
        <v>30</v>
      </c>
      <c r="F2922" s="16">
        <v>35</v>
      </c>
      <c r="G2922" s="16">
        <f>Table1[[#This Row],[QUANTITA'']]*Table1[[#This Row],[PREZZO UNITARIO]]</f>
        <v>1050</v>
      </c>
      <c r="H2922" s="17">
        <f>Table1[[#This Row],[TOTALE]]*22%</f>
        <v>231</v>
      </c>
      <c r="K2922" s="2"/>
      <c r="L2922" s="2"/>
      <c r="M2922" s="2"/>
      <c r="N2922" s="2"/>
    </row>
    <row r="2923" spans="1:14" ht="14.25" customHeight="1">
      <c r="A2923" s="13" t="s">
        <v>1219</v>
      </c>
      <c r="B2923" s="14" t="s">
        <v>1389</v>
      </c>
      <c r="C2923" s="14" t="s">
        <v>1393</v>
      </c>
      <c r="D2923" s="14" t="s">
        <v>10</v>
      </c>
      <c r="E2923" s="15">
        <v>0</v>
      </c>
      <c r="F2923" s="16">
        <v>36</v>
      </c>
      <c r="G2923" s="16">
        <f>Table1[[#This Row],[QUANTITA'']]*Table1[[#This Row],[PREZZO UNITARIO]]</f>
        <v>0</v>
      </c>
      <c r="H2923" s="17">
        <f>Table1[[#This Row],[TOTALE]]*22%</f>
        <v>0</v>
      </c>
      <c r="K2923" s="2"/>
      <c r="L2923" s="2"/>
      <c r="M2923" s="2"/>
      <c r="N2923" s="2"/>
    </row>
    <row r="2924" spans="1:14" ht="14.25" customHeight="1">
      <c r="A2924" s="13" t="s">
        <v>1219</v>
      </c>
      <c r="B2924" s="14" t="s">
        <v>1389</v>
      </c>
      <c r="C2924" s="14" t="s">
        <v>1393</v>
      </c>
      <c r="D2924" s="14"/>
      <c r="E2924" s="15">
        <v>10</v>
      </c>
      <c r="F2924" s="16">
        <v>25</v>
      </c>
      <c r="G2924" s="16">
        <f>Table1[[#This Row],[QUANTITA'']]*Table1[[#This Row],[PREZZO UNITARIO]]</f>
        <v>250</v>
      </c>
      <c r="H2924" s="17">
        <f>Table1[[#This Row],[TOTALE]]*22%</f>
        <v>55</v>
      </c>
      <c r="K2924" s="2"/>
      <c r="L2924" s="2"/>
      <c r="M2924" s="2"/>
      <c r="N2924" s="2"/>
    </row>
    <row r="2925" spans="1:14" ht="14.25" customHeight="1">
      <c r="A2925" s="13" t="s">
        <v>1370</v>
      </c>
      <c r="B2925" s="14" t="s">
        <v>1389</v>
      </c>
      <c r="C2925" s="14" t="s">
        <v>1392</v>
      </c>
      <c r="D2925" s="14" t="s">
        <v>10</v>
      </c>
      <c r="E2925" s="15">
        <v>0</v>
      </c>
      <c r="F2925" s="16">
        <v>27</v>
      </c>
      <c r="G2925" s="16">
        <f>Table1[[#This Row],[QUANTITA'']]*Table1[[#This Row],[PREZZO UNITARIO]]</f>
        <v>0</v>
      </c>
      <c r="H2925" s="17">
        <f>Table1[[#This Row],[TOTALE]]*22%</f>
        <v>0</v>
      </c>
      <c r="K2925" s="2"/>
      <c r="L2925" s="2"/>
      <c r="M2925" s="2"/>
      <c r="N2925" s="2"/>
    </row>
    <row r="2926" spans="1:14" ht="14.25" customHeight="1">
      <c r="A2926" s="13" t="s">
        <v>1370</v>
      </c>
      <c r="B2926" s="14" t="s">
        <v>1389</v>
      </c>
      <c r="C2926" s="14" t="s">
        <v>1392</v>
      </c>
      <c r="D2926" s="14"/>
      <c r="E2926" s="15">
        <v>10</v>
      </c>
      <c r="F2926" s="16">
        <v>26</v>
      </c>
      <c r="G2926" s="16">
        <f>Table1[[#This Row],[QUANTITA'']]*Table1[[#This Row],[PREZZO UNITARIO]]</f>
        <v>260</v>
      </c>
      <c r="H2926" s="17">
        <f>Table1[[#This Row],[TOTALE]]*22%</f>
        <v>57.2</v>
      </c>
      <c r="K2926" s="2"/>
      <c r="L2926" s="2"/>
      <c r="M2926" s="2"/>
      <c r="N2926" s="2"/>
    </row>
    <row r="2927" spans="1:14" ht="14.25" customHeight="1" thickBot="1">
      <c r="A2927" s="36" t="s">
        <v>1375</v>
      </c>
      <c r="B2927" s="37" t="s">
        <v>1389</v>
      </c>
      <c r="C2927" s="37" t="s">
        <v>1393</v>
      </c>
      <c r="D2927" s="37" t="s">
        <v>10</v>
      </c>
      <c r="E2927" s="38">
        <v>0</v>
      </c>
      <c r="F2927" s="39">
        <v>18</v>
      </c>
      <c r="G2927" s="39">
        <f>Table1[[#This Row],[QUANTITA'']]*Table1[[#This Row],[PREZZO UNITARIO]]</f>
        <v>0</v>
      </c>
      <c r="H2927" s="40">
        <f>Table1[[#This Row],[TOTALE]]*22%</f>
        <v>0</v>
      </c>
      <c r="K2927" s="2"/>
      <c r="L2927" s="2"/>
      <c r="M2927" s="2"/>
      <c r="N2927" s="2"/>
    </row>
    <row r="2928" spans="1:14" ht="14.25" customHeight="1">
      <c r="J2928" s="16"/>
      <c r="K2928" s="1"/>
      <c r="L2928" s="1"/>
      <c r="M2928" s="1"/>
      <c r="N2928" s="1"/>
    </row>
    <row r="2929" spans="10:14" ht="14.25" customHeight="1">
      <c r="J2929" s="16"/>
      <c r="K2929" s="1"/>
      <c r="L2929" s="1"/>
      <c r="M2929" s="1"/>
      <c r="N2929" s="1"/>
    </row>
    <row r="2930" spans="10:14" ht="14.25" customHeight="1">
      <c r="J2930" s="16"/>
      <c r="K2930" s="1"/>
      <c r="L2930" s="1"/>
      <c r="M2930" s="1"/>
      <c r="N2930" s="1"/>
    </row>
    <row r="2931" spans="10:14" ht="14.25" customHeight="1">
      <c r="J2931" s="16"/>
      <c r="K2931" s="1"/>
      <c r="L2931" s="1"/>
      <c r="M2931" s="1"/>
      <c r="N2931" s="1"/>
    </row>
    <row r="2932" spans="10:14" ht="14.25" customHeight="1">
      <c r="J2932" s="16"/>
      <c r="K2932" s="1"/>
      <c r="L2932" s="1"/>
      <c r="M2932" s="1"/>
      <c r="N2932" s="1"/>
    </row>
    <row r="2933" spans="10:14" ht="14.25" customHeight="1">
      <c r="J2933" s="16"/>
      <c r="K2933" s="1"/>
      <c r="L2933" s="1"/>
      <c r="M2933" s="1"/>
      <c r="N2933" s="1"/>
    </row>
    <row r="2934" spans="10:14" ht="14.25" customHeight="1">
      <c r="J2934" s="16"/>
      <c r="K2934" s="1"/>
      <c r="L2934" s="1"/>
      <c r="M2934" s="1"/>
      <c r="N2934" s="1"/>
    </row>
    <row r="2935" spans="10:14" ht="14.25" customHeight="1">
      <c r="J2935" s="16"/>
      <c r="K2935" s="1"/>
      <c r="L2935" s="1"/>
      <c r="M2935" s="1"/>
      <c r="N2935" s="1"/>
    </row>
    <row r="2936" spans="10:14" ht="14.25" customHeight="1">
      <c r="J2936" s="16"/>
      <c r="K2936" s="1"/>
      <c r="L2936" s="1"/>
      <c r="M2936" s="1"/>
      <c r="N2936" s="1"/>
    </row>
    <row r="2937" spans="10:14" ht="14.25" customHeight="1">
      <c r="J2937" s="16"/>
      <c r="K2937" s="1"/>
      <c r="L2937" s="1"/>
      <c r="M2937" s="1"/>
      <c r="N2937" s="1"/>
    </row>
    <row r="2938" spans="10:14" ht="14.25" customHeight="1">
      <c r="J2938" s="16"/>
      <c r="K2938" s="1"/>
      <c r="L2938" s="1"/>
      <c r="M2938" s="1"/>
      <c r="N2938" s="1"/>
    </row>
    <row r="2939" spans="10:14" ht="14.25" customHeight="1">
      <c r="J2939" s="16"/>
      <c r="K2939" s="1"/>
      <c r="L2939" s="1"/>
      <c r="M2939" s="1"/>
      <c r="N2939" s="1"/>
    </row>
    <row r="2940" spans="10:14" ht="14.25" customHeight="1">
      <c r="J2940" s="16"/>
      <c r="K2940" s="1"/>
      <c r="L2940" s="1"/>
      <c r="M2940" s="1"/>
      <c r="N2940" s="1"/>
    </row>
    <row r="2941" spans="10:14" ht="14.25" customHeight="1">
      <c r="J2941" s="16"/>
      <c r="K2941" s="1"/>
      <c r="L2941" s="1"/>
      <c r="M2941" s="1"/>
      <c r="N2941" s="1"/>
    </row>
    <row r="2942" spans="10:14" ht="14.25" customHeight="1">
      <c r="J2942" s="16"/>
      <c r="K2942" s="1"/>
      <c r="L2942" s="1"/>
      <c r="M2942" s="1"/>
      <c r="N2942" s="1"/>
    </row>
    <row r="2943" spans="10:14" ht="14.25" customHeight="1">
      <c r="J2943" s="16"/>
      <c r="K2943" s="1"/>
      <c r="L2943" s="1"/>
      <c r="M2943" s="1"/>
      <c r="N2943" s="1"/>
    </row>
    <row r="2944" spans="10:14" ht="14.25" customHeight="1">
      <c r="J2944" s="16"/>
      <c r="K2944" s="1"/>
      <c r="L2944" s="1"/>
      <c r="M2944" s="1"/>
      <c r="N2944" s="1"/>
    </row>
    <row r="2945" spans="10:14" ht="14.25" customHeight="1">
      <c r="J2945" s="16"/>
      <c r="K2945" s="1"/>
      <c r="L2945" s="1"/>
      <c r="M2945" s="1"/>
      <c r="N2945" s="1"/>
    </row>
    <row r="2946" spans="10:14" ht="14.25" customHeight="1">
      <c r="J2946" s="16"/>
      <c r="K2946" s="1"/>
      <c r="L2946" s="1"/>
      <c r="M2946" s="1"/>
      <c r="N2946" s="1"/>
    </row>
    <row r="2947" spans="10:14" ht="14.25" customHeight="1">
      <c r="J2947" s="16"/>
      <c r="K2947" s="1"/>
      <c r="L2947" s="1"/>
      <c r="M2947" s="1"/>
      <c r="N2947" s="1"/>
    </row>
    <row r="2948" spans="10:14" ht="14.25" customHeight="1">
      <c r="J2948" s="16"/>
      <c r="K2948" s="1"/>
      <c r="L2948" s="1"/>
      <c r="M2948" s="1"/>
      <c r="N2948" s="1"/>
    </row>
    <row r="2949" spans="10:14" ht="14.25" customHeight="1">
      <c r="J2949" s="16"/>
      <c r="K2949" s="1"/>
      <c r="L2949" s="1"/>
      <c r="M2949" s="1"/>
      <c r="N2949" s="1"/>
    </row>
    <row r="2950" spans="10:14" ht="14.25" customHeight="1">
      <c r="J2950" s="16"/>
      <c r="K2950" s="1"/>
      <c r="L2950" s="1"/>
      <c r="M2950" s="1"/>
      <c r="N2950" s="1"/>
    </row>
    <row r="2951" spans="10:14" ht="14.25" customHeight="1">
      <c r="J2951" s="16"/>
      <c r="K2951" s="1"/>
      <c r="L2951" s="1"/>
      <c r="M2951" s="1"/>
      <c r="N2951" s="1"/>
    </row>
    <row r="2952" spans="10:14" ht="14.25" customHeight="1">
      <c r="J2952" s="16"/>
      <c r="K2952" s="1"/>
      <c r="L2952" s="1"/>
      <c r="M2952" s="1"/>
      <c r="N2952" s="1"/>
    </row>
    <row r="2953" spans="10:14" ht="14.25" customHeight="1">
      <c r="J2953" s="16"/>
      <c r="K2953" s="1"/>
      <c r="L2953" s="1"/>
      <c r="M2953" s="1"/>
      <c r="N2953" s="1"/>
    </row>
    <row r="2954" spans="10:14" ht="14.25" customHeight="1">
      <c r="J2954" s="16"/>
      <c r="K2954" s="1"/>
      <c r="L2954" s="1"/>
      <c r="M2954" s="1"/>
      <c r="N2954" s="1"/>
    </row>
    <row r="2955" spans="10:14" ht="14.25" customHeight="1">
      <c r="J2955" s="16"/>
      <c r="K2955" s="1"/>
      <c r="L2955" s="1"/>
      <c r="M2955" s="1"/>
      <c r="N2955" s="1"/>
    </row>
    <row r="2956" spans="10:14" ht="14.25" customHeight="1">
      <c r="J2956" s="16"/>
      <c r="K2956" s="1"/>
      <c r="L2956" s="1"/>
      <c r="M2956" s="1"/>
      <c r="N2956" s="1"/>
    </row>
    <row r="2957" spans="10:14" ht="14.25" customHeight="1">
      <c r="J2957" s="16"/>
      <c r="K2957" s="1"/>
      <c r="L2957" s="1"/>
      <c r="M2957" s="1"/>
      <c r="N2957" s="1"/>
    </row>
    <row r="2958" spans="10:14" ht="14.25" customHeight="1">
      <c r="J2958" s="16"/>
      <c r="K2958" s="1"/>
      <c r="L2958" s="1"/>
      <c r="M2958" s="1"/>
      <c r="N2958" s="1"/>
    </row>
    <row r="2959" spans="10:14" ht="14.25" customHeight="1">
      <c r="J2959" s="16"/>
      <c r="K2959" s="1"/>
      <c r="L2959" s="1"/>
      <c r="M2959" s="1"/>
      <c r="N2959" s="1"/>
    </row>
    <row r="2960" spans="10:14" ht="14.25" customHeight="1">
      <c r="J2960" s="16"/>
      <c r="K2960" s="1"/>
      <c r="L2960" s="1"/>
      <c r="M2960" s="1"/>
      <c r="N2960" s="1"/>
    </row>
    <row r="2961" spans="10:14" ht="14.25" customHeight="1">
      <c r="J2961" s="16"/>
      <c r="K2961" s="1"/>
      <c r="L2961" s="1"/>
      <c r="M2961" s="1"/>
      <c r="N2961" s="1"/>
    </row>
    <row r="2962" spans="10:14" ht="14.25" customHeight="1">
      <c r="J2962" s="16"/>
      <c r="K2962" s="1"/>
      <c r="L2962" s="1"/>
      <c r="M2962" s="1"/>
      <c r="N2962" s="1"/>
    </row>
    <row r="2963" spans="10:14" ht="14.25" customHeight="1">
      <c r="J2963" s="16"/>
      <c r="K2963" s="1"/>
      <c r="L2963" s="1"/>
      <c r="M2963" s="1"/>
      <c r="N2963" s="1"/>
    </row>
    <row r="2964" spans="10:14" ht="14.25" customHeight="1">
      <c r="J2964" s="16"/>
      <c r="K2964" s="1"/>
      <c r="L2964" s="1"/>
      <c r="M2964" s="1"/>
      <c r="N2964" s="1"/>
    </row>
    <row r="2965" spans="10:14" ht="14.25" customHeight="1">
      <c r="J2965" s="16"/>
      <c r="K2965" s="1"/>
      <c r="L2965" s="1"/>
      <c r="M2965" s="1"/>
      <c r="N2965" s="1"/>
    </row>
    <row r="2966" spans="10:14" ht="14.25" customHeight="1">
      <c r="J2966" s="16"/>
      <c r="K2966" s="1"/>
      <c r="L2966" s="1"/>
      <c r="M2966" s="1"/>
      <c r="N2966" s="1"/>
    </row>
    <row r="2967" spans="10:14" ht="14.25" customHeight="1">
      <c r="J2967" s="16"/>
      <c r="K2967" s="1"/>
      <c r="L2967" s="1"/>
      <c r="M2967" s="1"/>
      <c r="N2967" s="1"/>
    </row>
    <row r="2968" spans="10:14" ht="14.25" customHeight="1">
      <c r="J2968" s="16"/>
      <c r="K2968" s="1"/>
      <c r="L2968" s="1"/>
      <c r="M2968" s="1"/>
      <c r="N2968" s="1"/>
    </row>
    <row r="2969" spans="10:14" ht="14.25" customHeight="1">
      <c r="J2969" s="16"/>
      <c r="K2969" s="1"/>
      <c r="L2969" s="1"/>
      <c r="M2969" s="1"/>
      <c r="N2969" s="1"/>
    </row>
    <row r="2970" spans="10:14" ht="14.25" customHeight="1">
      <c r="J2970" s="16"/>
      <c r="K2970" s="1"/>
      <c r="L2970" s="1"/>
      <c r="M2970" s="1"/>
      <c r="N2970" s="1"/>
    </row>
    <row r="2971" spans="10:14" ht="14.25" customHeight="1">
      <c r="J2971" s="16"/>
      <c r="K2971" s="1"/>
      <c r="L2971" s="1"/>
      <c r="M2971" s="1"/>
      <c r="N2971" s="1"/>
    </row>
    <row r="2972" spans="10:14" ht="14.25" customHeight="1">
      <c r="J2972" s="16"/>
      <c r="K2972" s="1"/>
      <c r="L2972" s="1"/>
      <c r="M2972" s="1"/>
      <c r="N2972" s="1"/>
    </row>
    <row r="2973" spans="10:14" ht="14.25" customHeight="1">
      <c r="J2973" s="16"/>
      <c r="K2973" s="1"/>
      <c r="L2973" s="1"/>
      <c r="M2973" s="1"/>
      <c r="N2973" s="1"/>
    </row>
    <row r="2974" spans="10:14" ht="14.25" customHeight="1">
      <c r="J2974" s="16"/>
      <c r="K2974" s="1"/>
      <c r="L2974" s="1"/>
      <c r="M2974" s="1"/>
      <c r="N2974" s="1"/>
    </row>
    <row r="2975" spans="10:14" ht="14.25" customHeight="1">
      <c r="J2975" s="16"/>
      <c r="K2975" s="1"/>
      <c r="L2975" s="1"/>
      <c r="M2975" s="1"/>
      <c r="N2975" s="1"/>
    </row>
    <row r="2976" spans="10:14" ht="14.25" customHeight="1">
      <c r="J2976" s="16"/>
      <c r="K2976" s="1"/>
      <c r="L2976" s="1"/>
      <c r="M2976" s="1"/>
      <c r="N2976" s="1"/>
    </row>
    <row r="2977" spans="10:14" ht="14.25" customHeight="1">
      <c r="J2977" s="16"/>
      <c r="K2977" s="1"/>
      <c r="L2977" s="1"/>
      <c r="M2977" s="1"/>
      <c r="N2977" s="1"/>
    </row>
    <row r="2978" spans="10:14" ht="14.25" customHeight="1">
      <c r="J2978" s="16"/>
      <c r="K2978" s="1"/>
      <c r="L2978" s="1"/>
      <c r="M2978" s="1"/>
      <c r="N2978" s="1"/>
    </row>
    <row r="2979" spans="10:14" ht="14.25" customHeight="1">
      <c r="J2979" s="16"/>
      <c r="K2979" s="1"/>
      <c r="L2979" s="1"/>
      <c r="M2979" s="1"/>
      <c r="N2979" s="1"/>
    </row>
    <row r="2980" spans="10:14" ht="14.25" customHeight="1">
      <c r="J2980" s="16"/>
      <c r="K2980" s="1"/>
      <c r="L2980" s="1"/>
      <c r="M2980" s="1"/>
      <c r="N2980" s="1"/>
    </row>
    <row r="2981" spans="10:14" ht="14.25" customHeight="1">
      <c r="J2981" s="16"/>
      <c r="K2981" s="1"/>
      <c r="L2981" s="1"/>
      <c r="M2981" s="1"/>
      <c r="N2981" s="1"/>
    </row>
    <row r="2982" spans="10:14" ht="14.25" customHeight="1">
      <c r="J2982" s="16"/>
      <c r="K2982" s="1"/>
      <c r="L2982" s="1"/>
      <c r="M2982" s="1"/>
      <c r="N2982" s="1"/>
    </row>
    <row r="2983" spans="10:14" ht="14.25" customHeight="1">
      <c r="J2983" s="16"/>
      <c r="K2983" s="1"/>
      <c r="L2983" s="1"/>
      <c r="M2983" s="1"/>
      <c r="N2983" s="1"/>
    </row>
    <row r="2984" spans="10:14" ht="14.25" customHeight="1">
      <c r="J2984" s="16"/>
      <c r="K2984" s="1"/>
      <c r="L2984" s="1"/>
      <c r="M2984" s="1"/>
      <c r="N2984" s="1"/>
    </row>
    <row r="2985" spans="10:14" ht="14.25" customHeight="1">
      <c r="J2985" s="16"/>
      <c r="K2985" s="1"/>
      <c r="L2985" s="1"/>
      <c r="M2985" s="1"/>
      <c r="N2985" s="1"/>
    </row>
    <row r="2986" spans="10:14" ht="14.25" customHeight="1">
      <c r="J2986" s="16"/>
      <c r="K2986" s="1"/>
      <c r="L2986" s="1"/>
      <c r="M2986" s="1"/>
      <c r="N2986" s="1"/>
    </row>
    <row r="2987" spans="10:14" ht="14.25" customHeight="1">
      <c r="J2987" s="16"/>
      <c r="K2987" s="1"/>
      <c r="L2987" s="1"/>
      <c r="M2987" s="1"/>
      <c r="N2987" s="1"/>
    </row>
    <row r="2988" spans="10:14" ht="14.25" customHeight="1">
      <c r="J2988" s="16"/>
      <c r="K2988" s="1"/>
      <c r="L2988" s="1"/>
      <c r="M2988" s="1"/>
      <c r="N2988" s="1"/>
    </row>
    <row r="2989" spans="10:14" ht="14.25" customHeight="1">
      <c r="J2989" s="16"/>
      <c r="K2989" s="1"/>
      <c r="L2989" s="1"/>
      <c r="M2989" s="1"/>
      <c r="N2989" s="1"/>
    </row>
    <row r="2990" spans="10:14" ht="14.25" customHeight="1">
      <c r="J2990" s="16"/>
      <c r="K2990" s="1"/>
      <c r="L2990" s="1"/>
      <c r="M2990" s="1"/>
      <c r="N2990" s="1"/>
    </row>
    <row r="2991" spans="10:14" ht="14.25" customHeight="1">
      <c r="J2991" s="16"/>
      <c r="K2991" s="1"/>
      <c r="L2991" s="1"/>
      <c r="M2991" s="1"/>
      <c r="N2991" s="1"/>
    </row>
    <row r="2992" spans="10:14" ht="14.25" customHeight="1">
      <c r="J2992" s="16"/>
      <c r="K2992" s="1"/>
      <c r="L2992" s="1"/>
      <c r="M2992" s="1"/>
      <c r="N2992" s="1"/>
    </row>
    <row r="2993" spans="10:14" ht="14.25" customHeight="1">
      <c r="J2993" s="16"/>
      <c r="K2993" s="1"/>
      <c r="L2993" s="1"/>
      <c r="M2993" s="1"/>
      <c r="N2993" s="1"/>
    </row>
    <row r="2994" spans="10:14" ht="14.25" customHeight="1">
      <c r="J2994" s="16"/>
      <c r="K2994" s="1"/>
      <c r="L2994" s="1"/>
      <c r="M2994" s="1"/>
      <c r="N2994" s="1"/>
    </row>
    <row r="2995" spans="10:14" ht="14.25" customHeight="1">
      <c r="J2995" s="16"/>
      <c r="K2995" s="1"/>
      <c r="L2995" s="1"/>
      <c r="M2995" s="1"/>
      <c r="N2995" s="1"/>
    </row>
    <row r="2996" spans="10:14" ht="14.25" customHeight="1">
      <c r="J2996" s="16"/>
      <c r="K2996" s="1"/>
      <c r="L2996" s="1"/>
      <c r="M2996" s="1"/>
      <c r="N2996" s="1"/>
    </row>
    <row r="2997" spans="10:14" ht="14.25" customHeight="1">
      <c r="J2997" s="16"/>
      <c r="K2997" s="1"/>
      <c r="L2997" s="1"/>
      <c r="M2997" s="1"/>
      <c r="N2997" s="1"/>
    </row>
    <row r="2998" spans="10:14" ht="14.25" customHeight="1">
      <c r="J2998" s="16"/>
      <c r="K2998" s="1"/>
      <c r="L2998" s="1"/>
      <c r="M2998" s="1"/>
      <c r="N2998" s="1"/>
    </row>
    <row r="2999" spans="10:14" ht="14.25" customHeight="1">
      <c r="J2999" s="16"/>
      <c r="K2999" s="1"/>
      <c r="L2999" s="1"/>
      <c r="M2999" s="1"/>
      <c r="N2999" s="1"/>
    </row>
    <row r="3000" spans="10:14" ht="14.25" customHeight="1">
      <c r="J3000" s="16"/>
      <c r="K3000" s="1"/>
      <c r="L3000" s="1"/>
      <c r="M3000" s="1"/>
      <c r="N3000" s="1"/>
    </row>
    <row r="3001" spans="10:14" ht="14.25" customHeight="1">
      <c r="J3001" s="16"/>
      <c r="K3001" s="1"/>
      <c r="L3001" s="1"/>
      <c r="M3001" s="1"/>
      <c r="N3001" s="1"/>
    </row>
    <row r="3002" spans="10:14" ht="14.25" customHeight="1">
      <c r="J3002" s="16"/>
      <c r="K3002" s="1"/>
      <c r="L3002" s="1"/>
      <c r="M3002" s="1"/>
      <c r="N3002" s="1"/>
    </row>
    <row r="3003" spans="10:14" ht="14.25" customHeight="1">
      <c r="J3003" s="16"/>
      <c r="K3003" s="1"/>
      <c r="L3003" s="1"/>
      <c r="M3003" s="1"/>
      <c r="N3003" s="1"/>
    </row>
    <row r="3004" spans="10:14" ht="14.25" customHeight="1">
      <c r="J3004" s="16"/>
      <c r="K3004" s="1"/>
      <c r="L3004" s="1"/>
      <c r="M3004" s="1"/>
      <c r="N3004" s="1"/>
    </row>
    <row r="3005" spans="10:14" ht="14.25" customHeight="1">
      <c r="J3005" s="16"/>
      <c r="K3005" s="1"/>
      <c r="L3005" s="1"/>
      <c r="M3005" s="1"/>
      <c r="N3005" s="1"/>
    </row>
    <row r="3006" spans="10:14" ht="14.25" customHeight="1">
      <c r="J3006" s="16"/>
      <c r="K3006" s="1"/>
      <c r="L3006" s="1"/>
      <c r="M3006" s="1"/>
      <c r="N3006" s="1"/>
    </row>
    <row r="3007" spans="10:14" ht="14.25" customHeight="1">
      <c r="J3007" s="16"/>
      <c r="K3007" s="1"/>
      <c r="L3007" s="1"/>
      <c r="M3007" s="1"/>
      <c r="N3007" s="1"/>
    </row>
    <row r="3008" spans="10:14" ht="14.25" customHeight="1">
      <c r="J3008" s="16"/>
      <c r="K3008" s="1"/>
      <c r="L3008" s="1"/>
      <c r="M3008" s="1"/>
      <c r="N3008" s="1"/>
    </row>
    <row r="3009" spans="10:14" ht="14.25" customHeight="1">
      <c r="J3009" s="16"/>
      <c r="K3009" s="1"/>
      <c r="L3009" s="1"/>
      <c r="M3009" s="1"/>
      <c r="N3009" s="1"/>
    </row>
    <row r="3010" spans="10:14" ht="14.25" customHeight="1">
      <c r="J3010" s="16"/>
      <c r="K3010" s="1"/>
      <c r="L3010" s="1"/>
      <c r="M3010" s="1"/>
      <c r="N3010" s="1"/>
    </row>
    <row r="3011" spans="10:14" ht="14.25" customHeight="1">
      <c r="J3011" s="16"/>
      <c r="K3011" s="1"/>
      <c r="L3011" s="1"/>
      <c r="M3011" s="1"/>
      <c r="N3011" s="1"/>
    </row>
    <row r="3012" spans="10:14" ht="14.25" customHeight="1">
      <c r="J3012" s="16"/>
      <c r="K3012" s="1"/>
      <c r="L3012" s="1"/>
      <c r="M3012" s="1"/>
      <c r="N3012" s="1"/>
    </row>
    <row r="3013" spans="10:14" ht="14.25" customHeight="1">
      <c r="J3013" s="16"/>
      <c r="K3013" s="1"/>
      <c r="L3013" s="1"/>
      <c r="M3013" s="1"/>
      <c r="N3013" s="1"/>
    </row>
    <row r="3014" spans="10:14" ht="14.25" customHeight="1">
      <c r="J3014" s="16"/>
      <c r="K3014" s="1"/>
      <c r="L3014" s="1"/>
      <c r="M3014" s="1"/>
      <c r="N3014" s="1"/>
    </row>
    <row r="3015" spans="10:14" ht="14.25" customHeight="1">
      <c r="J3015" s="16"/>
      <c r="K3015" s="1"/>
      <c r="L3015" s="1"/>
      <c r="M3015" s="1"/>
      <c r="N3015" s="1"/>
    </row>
    <row r="3016" spans="10:14" ht="14.25" customHeight="1">
      <c r="J3016" s="16"/>
      <c r="K3016" s="1"/>
      <c r="L3016" s="1"/>
      <c r="M3016" s="1"/>
      <c r="N3016" s="1"/>
    </row>
    <row r="3017" spans="10:14" ht="14.25" customHeight="1">
      <c r="J3017" s="16"/>
      <c r="K3017" s="1"/>
      <c r="L3017" s="1"/>
      <c r="M3017" s="1"/>
      <c r="N3017" s="1"/>
    </row>
    <row r="3018" spans="10:14" ht="14.25" customHeight="1">
      <c r="J3018" s="16"/>
      <c r="K3018" s="1"/>
      <c r="L3018" s="1"/>
      <c r="M3018" s="1"/>
      <c r="N3018" s="1"/>
    </row>
    <row r="3019" spans="10:14" ht="14.25" customHeight="1">
      <c r="J3019" s="16"/>
      <c r="K3019" s="1"/>
      <c r="L3019" s="1"/>
      <c r="M3019" s="1"/>
      <c r="N3019" s="1"/>
    </row>
    <row r="3020" spans="10:14" ht="14.25" customHeight="1">
      <c r="J3020" s="16"/>
      <c r="K3020" s="1"/>
      <c r="L3020" s="1"/>
      <c r="M3020" s="1"/>
      <c r="N3020" s="1"/>
    </row>
    <row r="3021" spans="10:14" ht="14.25" customHeight="1">
      <c r="J3021" s="16"/>
      <c r="K3021" s="1"/>
      <c r="L3021" s="1"/>
      <c r="M3021" s="1"/>
      <c r="N3021" s="1"/>
    </row>
    <row r="3022" spans="10:14" ht="14.25" customHeight="1">
      <c r="J3022" s="16"/>
      <c r="K3022" s="1"/>
      <c r="L3022" s="1"/>
      <c r="M3022" s="1"/>
      <c r="N3022" s="1"/>
    </row>
    <row r="3023" spans="10:14" ht="14.25" customHeight="1">
      <c r="J3023" s="16"/>
      <c r="K3023" s="1"/>
      <c r="L3023" s="1"/>
      <c r="M3023" s="1"/>
      <c r="N3023" s="1"/>
    </row>
    <row r="3024" spans="10:14" ht="14.25" customHeight="1">
      <c r="J3024" s="16"/>
      <c r="K3024" s="1"/>
      <c r="L3024" s="1"/>
      <c r="M3024" s="1"/>
      <c r="N3024" s="1"/>
    </row>
    <row r="3025" spans="10:14" ht="14.25" customHeight="1">
      <c r="J3025" s="16"/>
      <c r="K3025" s="1"/>
      <c r="L3025" s="1"/>
      <c r="M3025" s="1"/>
      <c r="N3025" s="1"/>
    </row>
    <row r="3026" spans="10:14" ht="14.25" customHeight="1">
      <c r="J3026" s="16"/>
      <c r="K3026" s="1"/>
      <c r="L3026" s="1"/>
      <c r="M3026" s="1"/>
      <c r="N3026" s="1"/>
    </row>
    <row r="3027" spans="10:14" ht="14.25" customHeight="1">
      <c r="J3027" s="16"/>
      <c r="K3027" s="1"/>
      <c r="L3027" s="1"/>
      <c r="M3027" s="1"/>
      <c r="N3027" s="1"/>
    </row>
    <row r="3028" spans="10:14" ht="14.25" customHeight="1">
      <c r="J3028" s="16"/>
      <c r="K3028" s="1"/>
      <c r="L3028" s="1"/>
      <c r="M3028" s="1"/>
      <c r="N3028" s="1"/>
    </row>
    <row r="3029" spans="10:14" ht="14.25" customHeight="1">
      <c r="J3029" s="16"/>
      <c r="K3029" s="1"/>
      <c r="L3029" s="1"/>
      <c r="M3029" s="1"/>
      <c r="N3029" s="1"/>
    </row>
    <row r="3030" spans="10:14" ht="14.25" customHeight="1">
      <c r="J3030" s="16"/>
      <c r="K3030" s="1"/>
      <c r="L3030" s="1"/>
      <c r="M3030" s="1"/>
      <c r="N3030" s="1"/>
    </row>
    <row r="3031" spans="10:14" ht="14.25" customHeight="1">
      <c r="J3031" s="16"/>
      <c r="K3031" s="1"/>
      <c r="L3031" s="1"/>
      <c r="M3031" s="1"/>
      <c r="N3031" s="1"/>
    </row>
    <row r="3032" spans="10:14" ht="14.25" customHeight="1">
      <c r="J3032" s="16"/>
      <c r="K3032" s="1"/>
      <c r="L3032" s="1"/>
      <c r="M3032" s="1"/>
      <c r="N3032" s="1"/>
    </row>
    <row r="3033" spans="10:14" ht="14.25" customHeight="1">
      <c r="J3033" s="16"/>
      <c r="K3033" s="1"/>
      <c r="L3033" s="1"/>
      <c r="M3033" s="1"/>
      <c r="N3033" s="1"/>
    </row>
    <row r="3034" spans="10:14" ht="14.25" customHeight="1">
      <c r="J3034" s="16"/>
      <c r="K3034" s="1"/>
      <c r="L3034" s="1"/>
      <c r="M3034" s="1"/>
      <c r="N3034" s="1"/>
    </row>
    <row r="3035" spans="10:14" ht="14.25" customHeight="1">
      <c r="J3035" s="16"/>
      <c r="K3035" s="1"/>
      <c r="L3035" s="1"/>
      <c r="M3035" s="1"/>
      <c r="N3035" s="1"/>
    </row>
    <row r="3036" spans="10:14" ht="14.25" customHeight="1">
      <c r="J3036" s="16"/>
      <c r="K3036" s="1"/>
      <c r="L3036" s="1"/>
      <c r="M3036" s="1"/>
      <c r="N3036" s="1"/>
    </row>
    <row r="3037" spans="10:14" ht="14.25" customHeight="1">
      <c r="J3037" s="16"/>
      <c r="K3037" s="1"/>
      <c r="L3037" s="1"/>
      <c r="M3037" s="1"/>
      <c r="N3037" s="1"/>
    </row>
    <row r="3038" spans="10:14" ht="14.25" customHeight="1">
      <c r="J3038" s="16"/>
      <c r="K3038" s="1"/>
      <c r="L3038" s="1"/>
      <c r="M3038" s="1"/>
      <c r="N3038" s="1"/>
    </row>
    <row r="3039" spans="10:14" ht="14.25" customHeight="1">
      <c r="J3039" s="16"/>
      <c r="K3039" s="1"/>
      <c r="L3039" s="1"/>
      <c r="M3039" s="1"/>
      <c r="N3039" s="1"/>
    </row>
    <row r="3040" spans="10:14" ht="14.25" customHeight="1">
      <c r="J3040" s="16"/>
      <c r="K3040" s="1"/>
      <c r="L3040" s="1"/>
      <c r="M3040" s="1"/>
      <c r="N3040" s="1"/>
    </row>
    <row r="3041" spans="10:14" ht="14.25" customHeight="1">
      <c r="J3041" s="16"/>
      <c r="K3041" s="1"/>
      <c r="L3041" s="1"/>
      <c r="M3041" s="1"/>
      <c r="N3041" s="1"/>
    </row>
    <row r="3042" spans="10:14" ht="14.25" customHeight="1">
      <c r="J3042" s="16"/>
      <c r="K3042" s="1"/>
      <c r="L3042" s="1"/>
      <c r="M3042" s="1"/>
      <c r="N3042" s="1"/>
    </row>
    <row r="3043" spans="10:14" ht="14.25" customHeight="1">
      <c r="J3043" s="16"/>
      <c r="K3043" s="1"/>
      <c r="L3043" s="1"/>
      <c r="M3043" s="1"/>
      <c r="N3043" s="1"/>
    </row>
    <row r="3044" spans="10:14" ht="14.25" customHeight="1">
      <c r="J3044" s="16"/>
      <c r="K3044" s="1"/>
      <c r="L3044" s="1"/>
      <c r="M3044" s="1"/>
      <c r="N3044" s="1"/>
    </row>
    <row r="3045" spans="10:14" ht="14.25" customHeight="1">
      <c r="J3045" s="16"/>
      <c r="K3045" s="1"/>
      <c r="L3045" s="1"/>
      <c r="M3045" s="1"/>
      <c r="N3045" s="1"/>
    </row>
    <row r="3046" spans="10:14" ht="14.25" customHeight="1">
      <c r="J3046" s="16"/>
      <c r="K3046" s="1"/>
      <c r="L3046" s="1"/>
      <c r="M3046" s="1"/>
      <c r="N3046" s="1"/>
    </row>
    <row r="3047" spans="10:14" ht="14.25" customHeight="1">
      <c r="J3047" s="16"/>
      <c r="K3047" s="1"/>
      <c r="L3047" s="1"/>
      <c r="M3047" s="1"/>
      <c r="N3047" s="1"/>
    </row>
    <row r="3048" spans="10:14" ht="14.25" customHeight="1">
      <c r="J3048" s="16"/>
      <c r="K3048" s="1"/>
      <c r="L3048" s="1"/>
      <c r="M3048" s="1"/>
      <c r="N3048" s="1"/>
    </row>
    <row r="3049" spans="10:14" ht="14.25" customHeight="1">
      <c r="J3049" s="16"/>
      <c r="K3049" s="1"/>
      <c r="L3049" s="1"/>
      <c r="M3049" s="1"/>
      <c r="N3049" s="1"/>
    </row>
    <row r="3050" spans="10:14" ht="14.25" customHeight="1">
      <c r="J3050" s="16"/>
      <c r="K3050" s="1"/>
      <c r="L3050" s="1"/>
      <c r="M3050" s="1"/>
      <c r="N3050" s="1"/>
    </row>
    <row r="3051" spans="10:14" ht="14.25" customHeight="1">
      <c r="J3051" s="16"/>
      <c r="K3051" s="1"/>
      <c r="L3051" s="1"/>
      <c r="M3051" s="1"/>
      <c r="N3051" s="1"/>
    </row>
    <row r="3052" spans="10:14" ht="14.25" customHeight="1">
      <c r="J3052" s="16"/>
      <c r="K3052" s="1"/>
      <c r="L3052" s="1"/>
      <c r="M3052" s="1"/>
      <c r="N3052" s="1"/>
    </row>
    <row r="3053" spans="10:14" ht="14.25" customHeight="1">
      <c r="J3053" s="16"/>
      <c r="K3053" s="1"/>
      <c r="L3053" s="1"/>
      <c r="M3053" s="1"/>
      <c r="N3053" s="1"/>
    </row>
    <row r="3054" spans="10:14" ht="14.25" customHeight="1">
      <c r="J3054" s="16"/>
      <c r="K3054" s="1"/>
      <c r="L3054" s="1"/>
      <c r="M3054" s="1"/>
      <c r="N3054" s="1"/>
    </row>
    <row r="3055" spans="10:14" ht="14.25" customHeight="1">
      <c r="J3055" s="16"/>
      <c r="K3055" s="1"/>
      <c r="L3055" s="1"/>
      <c r="M3055" s="1"/>
      <c r="N3055" s="1"/>
    </row>
    <row r="3056" spans="10:14" ht="14.25" customHeight="1">
      <c r="J3056" s="16"/>
      <c r="K3056" s="1"/>
      <c r="L3056" s="1"/>
      <c r="M3056" s="1"/>
      <c r="N3056" s="1"/>
    </row>
    <row r="3057" spans="10:14" ht="14.25" customHeight="1">
      <c r="J3057" s="16"/>
      <c r="K3057" s="1"/>
      <c r="L3057" s="1"/>
      <c r="M3057" s="1"/>
      <c r="N3057" s="1"/>
    </row>
    <row r="3058" spans="10:14" ht="14.25" customHeight="1">
      <c r="J3058" s="16"/>
      <c r="K3058" s="1"/>
      <c r="L3058" s="1"/>
      <c r="M3058" s="1"/>
      <c r="N3058" s="1"/>
    </row>
    <row r="3059" spans="10:14" ht="14.25" customHeight="1">
      <c r="J3059" s="16"/>
      <c r="K3059" s="1"/>
      <c r="L3059" s="1"/>
      <c r="M3059" s="1"/>
      <c r="N3059" s="1"/>
    </row>
    <row r="3060" spans="10:14" ht="14.25" customHeight="1">
      <c r="J3060" s="16"/>
      <c r="K3060" s="1"/>
      <c r="L3060" s="1"/>
      <c r="M3060" s="1"/>
      <c r="N3060" s="1"/>
    </row>
    <row r="3061" spans="10:14" ht="14.25" customHeight="1">
      <c r="J3061" s="16"/>
      <c r="K3061" s="1"/>
      <c r="L3061" s="1"/>
      <c r="M3061" s="1"/>
      <c r="N3061" s="1"/>
    </row>
    <row r="3062" spans="10:14" ht="14.25" customHeight="1">
      <c r="J3062" s="16"/>
      <c r="K3062" s="1"/>
      <c r="L3062" s="1"/>
      <c r="M3062" s="1"/>
      <c r="N3062" s="1"/>
    </row>
    <row r="3063" spans="10:14" ht="14.25" customHeight="1">
      <c r="J3063" s="16"/>
      <c r="K3063" s="1"/>
      <c r="L3063" s="1"/>
      <c r="M3063" s="1"/>
      <c r="N3063" s="1"/>
    </row>
    <row r="3064" spans="10:14" ht="14.25" customHeight="1">
      <c r="J3064" s="16"/>
      <c r="K3064" s="1"/>
      <c r="L3064" s="1"/>
      <c r="M3064" s="1"/>
      <c r="N3064" s="1"/>
    </row>
    <row r="3065" spans="10:14" ht="14.25" customHeight="1">
      <c r="J3065" s="16"/>
      <c r="K3065" s="1"/>
      <c r="L3065" s="1"/>
      <c r="M3065" s="1"/>
      <c r="N3065" s="1"/>
    </row>
    <row r="3066" spans="10:14" ht="14.25" customHeight="1">
      <c r="J3066" s="16"/>
      <c r="K3066" s="1"/>
      <c r="L3066" s="1"/>
      <c r="M3066" s="1"/>
      <c r="N3066" s="1"/>
    </row>
    <row r="3067" spans="10:14" ht="14.25" customHeight="1">
      <c r="J3067" s="16"/>
      <c r="K3067" s="1"/>
      <c r="L3067" s="1"/>
      <c r="M3067" s="1"/>
      <c r="N3067" s="1"/>
    </row>
    <row r="3068" spans="10:14" ht="14.25" customHeight="1">
      <c r="J3068" s="16"/>
      <c r="K3068" s="1"/>
      <c r="L3068" s="1"/>
      <c r="M3068" s="1"/>
      <c r="N3068" s="1"/>
    </row>
    <row r="3069" spans="10:14" ht="14.25" customHeight="1">
      <c r="J3069" s="16"/>
      <c r="K3069" s="1"/>
      <c r="L3069" s="1"/>
      <c r="M3069" s="1"/>
      <c r="N3069" s="1"/>
    </row>
    <row r="3070" spans="10:14" ht="14.25" customHeight="1">
      <c r="J3070" s="16"/>
      <c r="K3070" s="1"/>
      <c r="L3070" s="1"/>
      <c r="M3070" s="1"/>
      <c r="N3070" s="1"/>
    </row>
    <row r="3071" spans="10:14" ht="14.25" customHeight="1">
      <c r="J3071" s="16"/>
      <c r="K3071" s="1"/>
      <c r="L3071" s="1"/>
      <c r="M3071" s="1"/>
      <c r="N3071" s="1"/>
    </row>
    <row r="3072" spans="10:14" ht="14.25" customHeight="1">
      <c r="J3072" s="16"/>
      <c r="K3072" s="1"/>
      <c r="L3072" s="1"/>
      <c r="M3072" s="1"/>
      <c r="N3072" s="1"/>
    </row>
    <row r="3073" spans="10:14" ht="14.25" customHeight="1">
      <c r="J3073" s="16"/>
      <c r="K3073" s="1"/>
      <c r="L3073" s="1"/>
      <c r="M3073" s="1"/>
      <c r="N3073" s="1"/>
    </row>
    <row r="3074" spans="10:14" ht="14.25" customHeight="1">
      <c r="J3074" s="16"/>
      <c r="K3074" s="1"/>
      <c r="L3074" s="1"/>
      <c r="M3074" s="1"/>
      <c r="N3074" s="1"/>
    </row>
    <row r="3075" spans="10:14" ht="14.25" customHeight="1">
      <c r="J3075" s="16"/>
      <c r="K3075" s="1"/>
      <c r="L3075" s="1"/>
      <c r="M3075" s="1"/>
      <c r="N3075" s="1"/>
    </row>
    <row r="3076" spans="10:14" ht="14.25" customHeight="1">
      <c r="J3076" s="16"/>
      <c r="K3076" s="1"/>
      <c r="L3076" s="1"/>
      <c r="M3076" s="1"/>
      <c r="N3076" s="1"/>
    </row>
    <row r="3077" spans="10:14" ht="14.25" customHeight="1">
      <c r="J3077" s="16"/>
      <c r="K3077" s="1"/>
      <c r="L3077" s="1"/>
      <c r="M3077" s="1"/>
      <c r="N3077" s="1"/>
    </row>
    <row r="3078" spans="10:14" ht="14.25" customHeight="1">
      <c r="J3078" s="16"/>
      <c r="K3078" s="1"/>
      <c r="L3078" s="1"/>
      <c r="M3078" s="1"/>
      <c r="N3078" s="1"/>
    </row>
    <row r="3079" spans="10:14" ht="14.25" customHeight="1">
      <c r="J3079" s="16"/>
      <c r="K3079" s="1"/>
      <c r="L3079" s="1"/>
      <c r="M3079" s="1"/>
      <c r="N3079" s="1"/>
    </row>
    <row r="3080" spans="10:14" ht="14.25" customHeight="1">
      <c r="J3080" s="16"/>
      <c r="K3080" s="1"/>
      <c r="L3080" s="1"/>
      <c r="M3080" s="1"/>
      <c r="N3080" s="1"/>
    </row>
    <row r="3081" spans="10:14" ht="14.25" customHeight="1">
      <c r="J3081" s="16"/>
      <c r="K3081" s="1"/>
      <c r="L3081" s="1"/>
      <c r="M3081" s="1"/>
      <c r="N3081" s="1"/>
    </row>
    <row r="3082" spans="10:14" ht="14.25" customHeight="1">
      <c r="J3082" s="16"/>
      <c r="K3082" s="1"/>
      <c r="L3082" s="1"/>
      <c r="M3082" s="1"/>
      <c r="N3082" s="1"/>
    </row>
    <row r="3083" spans="10:14" ht="14.25" customHeight="1">
      <c r="J3083" s="16"/>
      <c r="K3083" s="1"/>
      <c r="L3083" s="1"/>
      <c r="M3083" s="1"/>
      <c r="N3083" s="1"/>
    </row>
    <row r="3084" spans="10:14" ht="14.25" customHeight="1">
      <c r="J3084" s="16"/>
      <c r="K3084" s="1"/>
      <c r="L3084" s="1"/>
      <c r="M3084" s="1"/>
      <c r="N3084" s="1"/>
    </row>
    <row r="3085" spans="10:14" ht="14.25" customHeight="1">
      <c r="J3085" s="16"/>
      <c r="K3085" s="1"/>
      <c r="L3085" s="1"/>
      <c r="M3085" s="1"/>
      <c r="N3085" s="1"/>
    </row>
    <row r="3086" spans="10:14" ht="14.25" customHeight="1">
      <c r="J3086" s="16"/>
      <c r="K3086" s="1"/>
      <c r="L3086" s="1"/>
      <c r="M3086" s="1"/>
      <c r="N3086" s="1"/>
    </row>
    <row r="3087" spans="10:14" ht="14.25" customHeight="1">
      <c r="J3087" s="16"/>
      <c r="K3087" s="1"/>
      <c r="L3087" s="1"/>
      <c r="M3087" s="1"/>
      <c r="N3087" s="1"/>
    </row>
    <row r="3088" spans="10:14" ht="14.25" customHeight="1">
      <c r="J3088" s="16"/>
      <c r="K3088" s="1"/>
      <c r="L3088" s="1"/>
      <c r="M3088" s="1"/>
      <c r="N3088" s="1"/>
    </row>
    <row r="3089" spans="10:14" ht="14.25" customHeight="1">
      <c r="J3089" s="16"/>
      <c r="K3089" s="1"/>
      <c r="L3089" s="1"/>
      <c r="M3089" s="1"/>
      <c r="N3089" s="1"/>
    </row>
    <row r="3090" spans="10:14" ht="14.25" customHeight="1">
      <c r="J3090" s="16"/>
      <c r="K3090" s="1"/>
      <c r="L3090" s="1"/>
      <c r="M3090" s="1"/>
      <c r="N3090" s="1"/>
    </row>
    <row r="3091" spans="10:14" ht="14.25" customHeight="1">
      <c r="J3091" s="16"/>
      <c r="K3091" s="1"/>
      <c r="L3091" s="1"/>
      <c r="M3091" s="1"/>
      <c r="N3091" s="1"/>
    </row>
    <row r="3092" spans="10:14" ht="14.25" customHeight="1">
      <c r="J3092" s="16"/>
      <c r="K3092" s="1"/>
      <c r="L3092" s="1"/>
      <c r="M3092" s="1"/>
      <c r="N3092" s="1"/>
    </row>
    <row r="3093" spans="10:14" ht="14.25" customHeight="1">
      <c r="J3093" s="16"/>
      <c r="K3093" s="1"/>
      <c r="L3093" s="1"/>
      <c r="M3093" s="1"/>
      <c r="N3093" s="1"/>
    </row>
    <row r="3094" spans="10:14" ht="14.25" customHeight="1">
      <c r="J3094" s="16"/>
      <c r="K3094" s="1"/>
      <c r="L3094" s="1"/>
      <c r="M3094" s="1"/>
      <c r="N3094" s="1"/>
    </row>
    <row r="3095" spans="10:14" ht="14.25" customHeight="1">
      <c r="J3095" s="16"/>
      <c r="K3095" s="1"/>
      <c r="L3095" s="1"/>
      <c r="M3095" s="1"/>
      <c r="N3095" s="1"/>
    </row>
    <row r="3096" spans="10:14" ht="14.25" customHeight="1">
      <c r="J3096" s="16"/>
      <c r="K3096" s="1"/>
      <c r="L3096" s="1"/>
      <c r="M3096" s="1"/>
      <c r="N3096" s="1"/>
    </row>
    <row r="3097" spans="10:14" ht="14.25" customHeight="1">
      <c r="J3097" s="16"/>
      <c r="K3097" s="1"/>
      <c r="L3097" s="1"/>
      <c r="M3097" s="1"/>
      <c r="N3097" s="1"/>
    </row>
    <row r="3098" spans="10:14" ht="14.25" customHeight="1">
      <c r="J3098" s="16"/>
      <c r="K3098" s="1"/>
      <c r="L3098" s="1"/>
      <c r="M3098" s="1"/>
      <c r="N3098" s="1"/>
    </row>
    <row r="3099" spans="10:14" ht="14.25" customHeight="1">
      <c r="J3099" s="16"/>
      <c r="K3099" s="1"/>
      <c r="L3099" s="1"/>
      <c r="M3099" s="1"/>
      <c r="N3099" s="1"/>
    </row>
    <row r="3100" spans="10:14" ht="14.25" customHeight="1">
      <c r="J3100" s="16"/>
      <c r="K3100" s="1"/>
      <c r="L3100" s="1"/>
      <c r="M3100" s="1"/>
      <c r="N3100" s="1"/>
    </row>
    <row r="3101" spans="10:14" ht="14.25" customHeight="1">
      <c r="J3101" s="16"/>
      <c r="K3101" s="1"/>
      <c r="L3101" s="1"/>
      <c r="M3101" s="1"/>
      <c r="N3101" s="1"/>
    </row>
    <row r="3102" spans="10:14" ht="14.25" customHeight="1">
      <c r="J3102" s="16"/>
      <c r="K3102" s="1"/>
      <c r="L3102" s="1"/>
      <c r="M3102" s="1"/>
      <c r="N3102" s="1"/>
    </row>
    <row r="3103" spans="10:14" ht="14.25" customHeight="1">
      <c r="J3103" s="16"/>
      <c r="K3103" s="1"/>
      <c r="L3103" s="1"/>
      <c r="M3103" s="1"/>
      <c r="N3103" s="1"/>
    </row>
    <row r="3104" spans="10:14" ht="14.25" customHeight="1">
      <c r="J3104" s="16"/>
      <c r="K3104" s="1"/>
      <c r="L3104" s="1"/>
      <c r="M3104" s="1"/>
      <c r="N3104" s="1"/>
    </row>
    <row r="3105" spans="10:14" ht="14.25" customHeight="1">
      <c r="J3105" s="16"/>
      <c r="K3105" s="1"/>
      <c r="L3105" s="1"/>
      <c r="M3105" s="1"/>
      <c r="N3105" s="1"/>
    </row>
    <row r="3106" spans="10:14" ht="14.25" customHeight="1">
      <c r="J3106" s="16"/>
      <c r="K3106" s="1"/>
      <c r="L3106" s="1"/>
      <c r="M3106" s="1"/>
      <c r="N3106" s="1"/>
    </row>
    <row r="3107" spans="10:14" ht="14.25" customHeight="1">
      <c r="J3107" s="16"/>
      <c r="K3107" s="1"/>
      <c r="L3107" s="1"/>
      <c r="M3107" s="1"/>
      <c r="N3107" s="1"/>
    </row>
    <row r="3108" spans="10:14" ht="14.25" customHeight="1">
      <c r="J3108" s="16"/>
      <c r="K3108" s="1"/>
      <c r="L3108" s="1"/>
      <c r="M3108" s="1"/>
      <c r="N3108" s="1"/>
    </row>
    <row r="3109" spans="10:14" ht="14.25" customHeight="1">
      <c r="J3109" s="16"/>
      <c r="K3109" s="1"/>
      <c r="L3109" s="1"/>
      <c r="M3109" s="1"/>
      <c r="N3109" s="1"/>
    </row>
    <row r="3110" spans="10:14" ht="14.25" customHeight="1">
      <c r="J3110" s="16"/>
      <c r="K3110" s="1"/>
      <c r="L3110" s="1"/>
      <c r="M3110" s="1"/>
      <c r="N3110" s="1"/>
    </row>
    <row r="3111" spans="10:14" ht="14.25" customHeight="1">
      <c r="J3111" s="16"/>
      <c r="K3111" s="1"/>
      <c r="L3111" s="1"/>
      <c r="M3111" s="1"/>
      <c r="N3111" s="1"/>
    </row>
    <row r="3112" spans="10:14" ht="14.25" customHeight="1">
      <c r="J3112" s="16"/>
      <c r="K3112" s="1"/>
      <c r="L3112" s="1"/>
      <c r="M3112" s="1"/>
      <c r="N3112" s="1"/>
    </row>
    <row r="3113" spans="10:14" ht="14.25" customHeight="1">
      <c r="J3113" s="16"/>
      <c r="K3113" s="1"/>
      <c r="L3113" s="1"/>
      <c r="M3113" s="1"/>
      <c r="N3113" s="1"/>
    </row>
    <row r="3114" spans="10:14" ht="14.25" customHeight="1">
      <c r="J3114" s="16"/>
      <c r="K3114" s="1"/>
      <c r="L3114" s="1"/>
      <c r="M3114" s="1"/>
      <c r="N3114" s="1"/>
    </row>
    <row r="3115" spans="10:14" ht="14.25" customHeight="1">
      <c r="J3115" s="16"/>
      <c r="K3115" s="1"/>
      <c r="L3115" s="1"/>
      <c r="M3115" s="1"/>
      <c r="N3115" s="1"/>
    </row>
    <row r="3116" spans="10:14" ht="14.25" customHeight="1">
      <c r="J3116" s="16"/>
      <c r="K3116" s="1"/>
      <c r="L3116" s="1"/>
      <c r="M3116" s="1"/>
      <c r="N3116" s="1"/>
    </row>
    <row r="3117" spans="10:14" ht="14.25" customHeight="1">
      <c r="J3117" s="16"/>
      <c r="K3117" s="1"/>
      <c r="L3117" s="1"/>
      <c r="M3117" s="1"/>
      <c r="N3117" s="1"/>
    </row>
    <row r="3118" spans="10:14" ht="14.25" customHeight="1">
      <c r="J3118" s="16"/>
      <c r="K3118" s="1"/>
      <c r="L3118" s="1"/>
      <c r="M3118" s="1"/>
      <c r="N3118" s="1"/>
    </row>
    <row r="3119" spans="10:14" ht="14.25" customHeight="1">
      <c r="J3119" s="16"/>
      <c r="K3119" s="1"/>
      <c r="L3119" s="1"/>
      <c r="M3119" s="1"/>
      <c r="N3119" s="1"/>
    </row>
    <row r="3120" spans="10:14" ht="14.25" customHeight="1">
      <c r="J3120" s="16"/>
      <c r="K3120" s="1"/>
      <c r="L3120" s="1"/>
      <c r="M3120" s="1"/>
      <c r="N3120" s="1"/>
    </row>
    <row r="3121" spans="10:14" ht="14.25" customHeight="1">
      <c r="J3121" s="16"/>
      <c r="K3121" s="1"/>
      <c r="L3121" s="1"/>
      <c r="M3121" s="1"/>
      <c r="N3121" s="1"/>
    </row>
    <row r="3122" spans="10:14" ht="14.25" customHeight="1">
      <c r="J3122" s="16"/>
      <c r="K3122" s="1"/>
      <c r="L3122" s="1"/>
      <c r="M3122" s="1"/>
      <c r="N3122" s="1"/>
    </row>
    <row r="3123" spans="10:14" ht="14.25" customHeight="1">
      <c r="J3123" s="16"/>
      <c r="K3123" s="1"/>
      <c r="L3123" s="1"/>
      <c r="M3123" s="1"/>
      <c r="N3123" s="1"/>
    </row>
    <row r="3124" spans="10:14" ht="14.25" customHeight="1">
      <c r="J3124" s="16"/>
      <c r="K3124" s="1"/>
      <c r="L3124" s="1"/>
      <c r="M3124" s="1"/>
      <c r="N3124" s="1"/>
    </row>
    <row r="3125" spans="10:14" ht="14.25" customHeight="1">
      <c r="J3125" s="16"/>
      <c r="K3125" s="1"/>
      <c r="L3125" s="1"/>
      <c r="M3125" s="1"/>
      <c r="N3125" s="1"/>
    </row>
    <row r="3126" spans="10:14" ht="14.25" customHeight="1">
      <c r="J3126" s="16"/>
      <c r="K3126" s="1"/>
      <c r="L3126" s="1"/>
      <c r="M3126" s="1"/>
      <c r="N3126" s="1"/>
    </row>
    <row r="3127" spans="10:14" ht="14.25" customHeight="1">
      <c r="J3127" s="16"/>
      <c r="K3127" s="1"/>
      <c r="L3127" s="1"/>
      <c r="M3127" s="1"/>
      <c r="N3127" s="1"/>
    </row>
    <row r="3128" spans="10:14" ht="14.25" customHeight="1">
      <c r="J3128" s="16"/>
      <c r="K3128" s="1"/>
      <c r="L3128" s="1"/>
      <c r="M3128" s="1"/>
      <c r="N3128" s="1"/>
    </row>
    <row r="3129" spans="10:14" ht="14.25" customHeight="1">
      <c r="J3129" s="16"/>
      <c r="K3129" s="1"/>
      <c r="L3129" s="1"/>
      <c r="M3129" s="1"/>
      <c r="N3129" s="1"/>
    </row>
    <row r="3130" spans="10:14" ht="14.25" customHeight="1">
      <c r="J3130" s="16"/>
      <c r="K3130" s="1"/>
      <c r="L3130" s="1"/>
      <c r="M3130" s="1"/>
      <c r="N3130" s="1"/>
    </row>
    <row r="3131" spans="10:14" ht="14.25" customHeight="1">
      <c r="J3131" s="16"/>
      <c r="K3131" s="1"/>
      <c r="L3131" s="1"/>
      <c r="M3131" s="1"/>
      <c r="N3131" s="1"/>
    </row>
    <row r="3132" spans="10:14" ht="14.25" customHeight="1">
      <c r="J3132" s="16"/>
      <c r="K3132" s="1"/>
      <c r="L3132" s="1"/>
      <c r="M3132" s="1"/>
      <c r="N3132" s="1"/>
    </row>
    <row r="3133" spans="10:14" ht="14.25" customHeight="1">
      <c r="J3133" s="16"/>
      <c r="K3133" s="1"/>
      <c r="L3133" s="1"/>
      <c r="M3133" s="1"/>
      <c r="N3133" s="1"/>
    </row>
    <row r="3134" spans="10:14" ht="14.25" customHeight="1">
      <c r="J3134" s="16"/>
      <c r="K3134" s="1"/>
      <c r="L3134" s="1"/>
      <c r="M3134" s="1"/>
      <c r="N3134" s="1"/>
    </row>
    <row r="3135" spans="10:14" ht="14.25" customHeight="1">
      <c r="J3135" s="16"/>
      <c r="K3135" s="1"/>
      <c r="L3135" s="1"/>
      <c r="M3135" s="1"/>
      <c r="N3135" s="1"/>
    </row>
    <row r="3136" spans="10:14" ht="14.25" customHeight="1">
      <c r="J3136" s="16"/>
      <c r="K3136" s="1"/>
      <c r="L3136" s="1"/>
      <c r="M3136" s="1"/>
      <c r="N3136" s="1"/>
    </row>
    <row r="3137" spans="10:14" ht="14.25" customHeight="1">
      <c r="J3137" s="16"/>
      <c r="K3137" s="1"/>
      <c r="L3137" s="1"/>
      <c r="M3137" s="1"/>
      <c r="N3137" s="1"/>
    </row>
    <row r="3138" spans="10:14" ht="14.25" customHeight="1">
      <c r="J3138" s="16"/>
      <c r="K3138" s="1"/>
      <c r="L3138" s="1"/>
      <c r="M3138" s="1"/>
      <c r="N3138" s="1"/>
    </row>
    <row r="3139" spans="10:14" ht="14.25" customHeight="1">
      <c r="J3139" s="16"/>
      <c r="K3139" s="1"/>
      <c r="L3139" s="1"/>
      <c r="M3139" s="1"/>
      <c r="N3139" s="1"/>
    </row>
    <row r="3140" spans="10:14" ht="14.25" customHeight="1">
      <c r="J3140" s="16"/>
      <c r="K3140" s="1"/>
      <c r="L3140" s="1"/>
      <c r="M3140" s="1"/>
      <c r="N3140" s="1"/>
    </row>
    <row r="3141" spans="10:14" ht="14.25" customHeight="1">
      <c r="J3141" s="16"/>
      <c r="K3141" s="1"/>
      <c r="L3141" s="1"/>
      <c r="M3141" s="1"/>
      <c r="N3141" s="1"/>
    </row>
    <row r="3142" spans="10:14" ht="14.25" customHeight="1">
      <c r="J3142" s="16"/>
      <c r="K3142" s="1"/>
      <c r="L3142" s="1"/>
      <c r="M3142" s="1"/>
      <c r="N3142" s="1"/>
    </row>
    <row r="3143" spans="10:14" ht="14.25" customHeight="1">
      <c r="J3143" s="16"/>
      <c r="K3143" s="1"/>
      <c r="L3143" s="1"/>
      <c r="M3143" s="1"/>
      <c r="N3143" s="1"/>
    </row>
    <row r="3144" spans="10:14" ht="14.25" customHeight="1">
      <c r="J3144" s="16"/>
      <c r="K3144" s="1"/>
      <c r="L3144" s="1"/>
      <c r="M3144" s="1"/>
      <c r="N3144" s="1"/>
    </row>
    <row r="3145" spans="10:14" ht="14.25" customHeight="1">
      <c r="J3145" s="16"/>
      <c r="K3145" s="1"/>
      <c r="L3145" s="1"/>
      <c r="M3145" s="1"/>
      <c r="N3145" s="1"/>
    </row>
    <row r="3146" spans="10:14" ht="14.25" customHeight="1">
      <c r="J3146" s="16"/>
      <c r="K3146" s="1"/>
      <c r="L3146" s="1"/>
      <c r="M3146" s="1"/>
      <c r="N3146" s="1"/>
    </row>
    <row r="3147" spans="10:14" ht="14.25" customHeight="1">
      <c r="J3147" s="16"/>
      <c r="K3147" s="1"/>
      <c r="L3147" s="1"/>
      <c r="M3147" s="1"/>
      <c r="N3147" s="1"/>
    </row>
    <row r="3148" spans="10:14" ht="14.25" customHeight="1">
      <c r="J3148" s="16"/>
      <c r="K3148" s="1"/>
      <c r="L3148" s="1"/>
      <c r="M3148" s="1"/>
      <c r="N3148" s="1"/>
    </row>
    <row r="3149" spans="10:14" ht="14.25" customHeight="1">
      <c r="J3149" s="16"/>
      <c r="K3149" s="1"/>
      <c r="L3149" s="1"/>
      <c r="M3149" s="1"/>
      <c r="N3149" s="1"/>
    </row>
    <row r="3150" spans="10:14" ht="14.25" customHeight="1">
      <c r="J3150" s="16"/>
      <c r="K3150" s="1"/>
      <c r="L3150" s="1"/>
      <c r="M3150" s="1"/>
      <c r="N3150" s="1"/>
    </row>
    <row r="3151" spans="10:14" ht="14.25" customHeight="1">
      <c r="J3151" s="16"/>
      <c r="K3151" s="1"/>
      <c r="L3151" s="1"/>
      <c r="M3151" s="1"/>
      <c r="N3151" s="1"/>
    </row>
    <row r="3152" spans="10:14" ht="14.25" customHeight="1">
      <c r="J3152" s="16"/>
      <c r="K3152" s="1"/>
      <c r="L3152" s="1"/>
      <c r="M3152" s="1"/>
      <c r="N3152" s="1"/>
    </row>
    <row r="3153" spans="10:14" ht="14.25" customHeight="1">
      <c r="J3153" s="16"/>
      <c r="K3153" s="1"/>
      <c r="L3153" s="1"/>
      <c r="M3153" s="1"/>
      <c r="N3153" s="1"/>
    </row>
    <row r="3154" spans="10:14" ht="14.25" customHeight="1">
      <c r="J3154" s="16"/>
      <c r="K3154" s="1"/>
      <c r="L3154" s="1"/>
      <c r="M3154" s="1"/>
      <c r="N3154" s="1"/>
    </row>
    <row r="3155" spans="10:14" ht="14.25" customHeight="1">
      <c r="J3155" s="16"/>
      <c r="K3155" s="1"/>
      <c r="L3155" s="1"/>
      <c r="M3155" s="1"/>
      <c r="N3155" s="1"/>
    </row>
    <row r="3156" spans="10:14" ht="14.25" customHeight="1">
      <c r="J3156" s="16"/>
      <c r="K3156" s="1"/>
      <c r="L3156" s="1"/>
      <c r="M3156" s="1"/>
      <c r="N3156" s="1"/>
    </row>
    <row r="3157" spans="10:14" ht="14.25" customHeight="1">
      <c r="J3157" s="16"/>
      <c r="K3157" s="1"/>
      <c r="L3157" s="1"/>
      <c r="M3157" s="1"/>
      <c r="N3157" s="1"/>
    </row>
    <row r="3158" spans="10:14" ht="14.25" customHeight="1">
      <c r="J3158" s="16"/>
      <c r="K3158" s="1"/>
      <c r="L3158" s="1"/>
      <c r="M3158" s="1"/>
      <c r="N3158" s="1"/>
    </row>
    <row r="3159" spans="10:14" ht="14.25" customHeight="1">
      <c r="J3159" s="16"/>
      <c r="K3159" s="1"/>
      <c r="L3159" s="1"/>
      <c r="M3159" s="1"/>
      <c r="N3159" s="1"/>
    </row>
    <row r="3160" spans="10:14" ht="14.25" customHeight="1">
      <c r="J3160" s="16"/>
      <c r="K3160" s="1"/>
      <c r="L3160" s="1"/>
      <c r="M3160" s="1"/>
      <c r="N3160" s="1"/>
    </row>
    <row r="3161" spans="10:14" ht="14.25" customHeight="1">
      <c r="J3161" s="16"/>
      <c r="K3161" s="1"/>
      <c r="L3161" s="1"/>
      <c r="M3161" s="1"/>
      <c r="N3161" s="1"/>
    </row>
    <row r="3162" spans="10:14" ht="14.25" customHeight="1">
      <c r="J3162" s="16"/>
      <c r="K3162" s="1"/>
      <c r="L3162" s="1"/>
      <c r="M3162" s="1"/>
      <c r="N3162" s="1"/>
    </row>
    <row r="3163" spans="10:14" ht="14.25" customHeight="1">
      <c r="J3163" s="16"/>
      <c r="K3163" s="1"/>
      <c r="L3163" s="1"/>
      <c r="M3163" s="1"/>
      <c r="N3163" s="1"/>
    </row>
    <row r="3164" spans="10:14" ht="14.25" customHeight="1">
      <c r="J3164" s="16"/>
      <c r="K3164" s="1"/>
      <c r="L3164" s="1"/>
      <c r="M3164" s="1"/>
      <c r="N3164" s="1"/>
    </row>
    <row r="3165" spans="10:14" ht="14.25" customHeight="1">
      <c r="J3165" s="16"/>
      <c r="K3165" s="1"/>
      <c r="L3165" s="1"/>
      <c r="M3165" s="1"/>
      <c r="N3165" s="1"/>
    </row>
    <row r="3166" spans="10:14" ht="14.25" customHeight="1">
      <c r="J3166" s="16"/>
      <c r="K3166" s="1"/>
      <c r="L3166" s="1"/>
      <c r="M3166" s="1"/>
      <c r="N3166" s="1"/>
    </row>
    <row r="3167" spans="10:14" ht="14.25" customHeight="1">
      <c r="J3167" s="16"/>
      <c r="K3167" s="1"/>
      <c r="L3167" s="1"/>
      <c r="M3167" s="1"/>
      <c r="N3167" s="1"/>
    </row>
    <row r="3168" spans="10:14" ht="14.25" customHeight="1">
      <c r="J3168" s="16"/>
      <c r="K3168" s="1"/>
      <c r="L3168" s="1"/>
      <c r="M3168" s="1"/>
      <c r="N3168" s="1"/>
    </row>
    <row r="3169" spans="10:14" ht="14.25" customHeight="1">
      <c r="J3169" s="16"/>
      <c r="K3169" s="1"/>
      <c r="L3169" s="1"/>
      <c r="M3169" s="1"/>
      <c r="N3169" s="1"/>
    </row>
    <row r="3170" spans="10:14" ht="14.25" customHeight="1">
      <c r="J3170" s="16"/>
      <c r="K3170" s="1"/>
      <c r="L3170" s="1"/>
      <c r="M3170" s="1"/>
      <c r="N3170" s="1"/>
    </row>
    <row r="3171" spans="10:14" ht="14.25" customHeight="1">
      <c r="J3171" s="16"/>
      <c r="K3171" s="1"/>
      <c r="L3171" s="1"/>
      <c r="M3171" s="1"/>
      <c r="N3171" s="1"/>
    </row>
    <row r="3172" spans="10:14" ht="14.25" customHeight="1">
      <c r="J3172" s="16"/>
      <c r="K3172" s="1"/>
      <c r="L3172" s="1"/>
      <c r="M3172" s="1"/>
      <c r="N3172" s="1"/>
    </row>
    <row r="3173" spans="10:14" ht="14.25" customHeight="1">
      <c r="J3173" s="16"/>
      <c r="K3173" s="1"/>
      <c r="L3173" s="1"/>
      <c r="M3173" s="1"/>
      <c r="N3173" s="1"/>
    </row>
    <row r="3174" spans="10:14" ht="14.25" customHeight="1">
      <c r="J3174" s="16"/>
      <c r="K3174" s="1"/>
      <c r="L3174" s="1"/>
      <c r="M3174" s="1"/>
      <c r="N3174" s="1"/>
    </row>
    <row r="3175" spans="10:14" ht="14.25" customHeight="1">
      <c r="J3175" s="16"/>
      <c r="K3175" s="1"/>
      <c r="L3175" s="1"/>
      <c r="M3175" s="1"/>
      <c r="N3175" s="1"/>
    </row>
    <row r="3176" spans="10:14" ht="14.25" customHeight="1">
      <c r="J3176" s="16"/>
      <c r="K3176" s="1"/>
      <c r="L3176" s="1"/>
      <c r="M3176" s="1"/>
      <c r="N3176" s="1"/>
    </row>
    <row r="3177" spans="10:14" ht="14.25" customHeight="1">
      <c r="J3177" s="16"/>
      <c r="K3177" s="1"/>
      <c r="L3177" s="1"/>
      <c r="M3177" s="1"/>
      <c r="N3177" s="1"/>
    </row>
    <row r="3178" spans="10:14" ht="14.25" customHeight="1">
      <c r="J3178" s="16"/>
      <c r="K3178" s="1"/>
      <c r="L3178" s="1"/>
      <c r="M3178" s="1"/>
      <c r="N3178" s="1"/>
    </row>
    <row r="3179" spans="10:14" ht="14.25" customHeight="1">
      <c r="J3179" s="16"/>
      <c r="K3179" s="1"/>
      <c r="L3179" s="1"/>
      <c r="M3179" s="1"/>
      <c r="N3179" s="1"/>
    </row>
    <row r="3180" spans="10:14" ht="14.25" customHeight="1">
      <c r="J3180" s="16"/>
      <c r="K3180" s="1"/>
      <c r="L3180" s="1"/>
      <c r="M3180" s="1"/>
      <c r="N3180" s="1"/>
    </row>
    <row r="3181" spans="10:14" ht="14.25" customHeight="1">
      <c r="J3181" s="16"/>
      <c r="K3181" s="1"/>
      <c r="L3181" s="1"/>
      <c r="M3181" s="1"/>
      <c r="N3181" s="1"/>
    </row>
    <row r="3182" spans="10:14" ht="14.25" customHeight="1">
      <c r="J3182" s="16"/>
      <c r="K3182" s="1"/>
      <c r="L3182" s="1"/>
      <c r="M3182" s="1"/>
      <c r="N3182" s="1"/>
    </row>
    <row r="3183" spans="10:14" ht="14.25" customHeight="1">
      <c r="J3183" s="16"/>
      <c r="K3183" s="1"/>
      <c r="L3183" s="1"/>
      <c r="M3183" s="1"/>
      <c r="N3183" s="1"/>
    </row>
    <row r="3184" spans="10:14" ht="14.25" customHeight="1">
      <c r="J3184" s="16"/>
      <c r="K3184" s="1"/>
      <c r="L3184" s="1"/>
      <c r="M3184" s="1"/>
      <c r="N3184" s="1"/>
    </row>
    <row r="3185" spans="10:14" ht="14.25" customHeight="1">
      <c r="J3185" s="16"/>
      <c r="K3185" s="1"/>
      <c r="L3185" s="1"/>
      <c r="M3185" s="1"/>
      <c r="N3185" s="1"/>
    </row>
    <row r="3186" spans="10:14" ht="14.25" customHeight="1">
      <c r="J3186" s="16"/>
      <c r="K3186" s="1"/>
      <c r="L3186" s="1"/>
      <c r="M3186" s="1"/>
      <c r="N3186" s="1"/>
    </row>
    <row r="3187" spans="10:14" ht="14.25" customHeight="1">
      <c r="J3187" s="16"/>
      <c r="K3187" s="1"/>
      <c r="L3187" s="1"/>
      <c r="M3187" s="1"/>
      <c r="N3187" s="1"/>
    </row>
    <row r="3188" spans="10:14" ht="14.25" customHeight="1">
      <c r="J3188" s="16"/>
      <c r="K3188" s="1"/>
      <c r="L3188" s="1"/>
      <c r="M3188" s="1"/>
      <c r="N3188" s="1"/>
    </row>
    <row r="3189" spans="10:14" ht="14.25" customHeight="1">
      <c r="J3189" s="16"/>
      <c r="K3189" s="1"/>
      <c r="L3189" s="1"/>
      <c r="M3189" s="1"/>
      <c r="N3189" s="1"/>
    </row>
    <row r="3190" spans="10:14" ht="14.25" customHeight="1">
      <c r="J3190" s="16"/>
      <c r="K3190" s="1"/>
      <c r="L3190" s="1"/>
      <c r="M3190" s="1"/>
      <c r="N3190" s="1"/>
    </row>
    <row r="3191" spans="10:14" ht="14.25" customHeight="1">
      <c r="J3191" s="16"/>
      <c r="K3191" s="1"/>
      <c r="L3191" s="1"/>
      <c r="M3191" s="1"/>
      <c r="N3191" s="1"/>
    </row>
    <row r="3192" spans="10:14" ht="14.25" customHeight="1">
      <c r="J3192" s="16"/>
      <c r="K3192" s="1"/>
      <c r="L3192" s="1"/>
      <c r="M3192" s="1"/>
      <c r="N3192" s="1"/>
    </row>
    <row r="3193" spans="10:14" ht="14.25" customHeight="1">
      <c r="J3193" s="16"/>
      <c r="K3193" s="1"/>
      <c r="L3193" s="1"/>
      <c r="M3193" s="1"/>
      <c r="N3193" s="1"/>
    </row>
    <row r="3194" spans="10:14" ht="14.25" customHeight="1">
      <c r="J3194" s="16"/>
      <c r="K3194" s="1"/>
      <c r="L3194" s="1"/>
      <c r="M3194" s="1"/>
      <c r="N3194" s="1"/>
    </row>
    <row r="3195" spans="10:14" ht="14.25" customHeight="1">
      <c r="J3195" s="16"/>
      <c r="K3195" s="1"/>
      <c r="L3195" s="1"/>
      <c r="M3195" s="1"/>
      <c r="N3195" s="1"/>
    </row>
    <row r="3196" spans="10:14" ht="14.25" customHeight="1">
      <c r="J3196" s="16"/>
      <c r="K3196" s="1"/>
      <c r="L3196" s="1"/>
      <c r="M3196" s="1"/>
      <c r="N3196" s="1"/>
    </row>
    <row r="3197" spans="10:14" ht="14.25" customHeight="1">
      <c r="J3197" s="16"/>
      <c r="K3197" s="1"/>
      <c r="L3197" s="1"/>
      <c r="M3197" s="1"/>
      <c r="N3197" s="1"/>
    </row>
    <row r="3198" spans="10:14" ht="14.25" customHeight="1">
      <c r="J3198" s="16"/>
      <c r="K3198" s="1"/>
      <c r="L3198" s="1"/>
      <c r="M3198" s="1"/>
      <c r="N3198" s="1"/>
    </row>
    <row r="3199" spans="10:14" ht="14.25" customHeight="1">
      <c r="J3199" s="16"/>
      <c r="K3199" s="1"/>
      <c r="L3199" s="1"/>
      <c r="M3199" s="1"/>
      <c r="N3199" s="1"/>
    </row>
    <row r="3200" spans="10:14" ht="14.25" customHeight="1">
      <c r="J3200" s="16"/>
      <c r="K3200" s="1"/>
      <c r="L3200" s="1"/>
      <c r="M3200" s="1"/>
      <c r="N3200" s="1"/>
    </row>
    <row r="3201" spans="10:14" ht="14.25" customHeight="1">
      <c r="J3201" s="16"/>
      <c r="K3201" s="1"/>
      <c r="L3201" s="1"/>
      <c r="M3201" s="1"/>
      <c r="N3201" s="1"/>
    </row>
    <row r="3202" spans="10:14" ht="14.25" customHeight="1">
      <c r="J3202" s="16"/>
      <c r="K3202" s="1"/>
      <c r="L3202" s="1"/>
      <c r="M3202" s="1"/>
      <c r="N3202" s="1"/>
    </row>
    <row r="3203" spans="10:14" ht="14.25" customHeight="1">
      <c r="J3203" s="16"/>
      <c r="K3203" s="1"/>
      <c r="L3203" s="1"/>
      <c r="M3203" s="1"/>
      <c r="N3203" s="1"/>
    </row>
    <row r="3204" spans="10:14" ht="14.25" customHeight="1">
      <c r="J3204" s="16"/>
      <c r="K3204" s="1"/>
      <c r="L3204" s="1"/>
      <c r="M3204" s="1"/>
      <c r="N3204" s="1"/>
    </row>
    <row r="3205" spans="10:14" ht="14.25" customHeight="1">
      <c r="J3205" s="16"/>
      <c r="K3205" s="1"/>
      <c r="L3205" s="1"/>
      <c r="M3205" s="1"/>
      <c r="N3205" s="1"/>
    </row>
    <row r="3206" spans="10:14" ht="14.25" customHeight="1">
      <c r="J3206" s="16"/>
      <c r="K3206" s="1"/>
      <c r="L3206" s="1"/>
      <c r="M3206" s="1"/>
      <c r="N3206" s="1"/>
    </row>
    <row r="3207" spans="10:14" ht="14.25" customHeight="1">
      <c r="J3207" s="16"/>
      <c r="K3207" s="1"/>
      <c r="L3207" s="1"/>
      <c r="M3207" s="1"/>
      <c r="N3207" s="1"/>
    </row>
    <row r="3208" spans="10:14" ht="14.25" customHeight="1">
      <c r="J3208" s="16"/>
      <c r="K3208" s="1"/>
      <c r="L3208" s="1"/>
      <c r="M3208" s="1"/>
      <c r="N3208" s="1"/>
    </row>
    <row r="3209" spans="10:14" ht="14.25" customHeight="1">
      <c r="J3209" s="16"/>
      <c r="K3209" s="1"/>
      <c r="L3209" s="1"/>
      <c r="M3209" s="1"/>
      <c r="N3209" s="1"/>
    </row>
    <row r="3210" spans="10:14" ht="14.25" customHeight="1">
      <c r="J3210" s="16"/>
      <c r="K3210" s="1"/>
      <c r="L3210" s="1"/>
      <c r="M3210" s="1"/>
      <c r="N3210" s="1"/>
    </row>
    <row r="3211" spans="10:14" ht="14.25" customHeight="1">
      <c r="J3211" s="16"/>
      <c r="K3211" s="1"/>
      <c r="L3211" s="1"/>
      <c r="M3211" s="1"/>
      <c r="N3211" s="1"/>
    </row>
    <row r="3212" spans="10:14" ht="14.25" customHeight="1">
      <c r="J3212" s="16"/>
      <c r="K3212" s="1"/>
      <c r="L3212" s="1"/>
      <c r="M3212" s="1"/>
      <c r="N3212" s="1"/>
    </row>
    <row r="3213" spans="10:14" ht="14.25" customHeight="1">
      <c r="J3213" s="16"/>
      <c r="K3213" s="1"/>
      <c r="L3213" s="1"/>
      <c r="M3213" s="1"/>
      <c r="N3213" s="1"/>
    </row>
    <row r="3214" spans="10:14" ht="14.25" customHeight="1">
      <c r="J3214" s="16"/>
      <c r="K3214" s="1"/>
      <c r="L3214" s="1"/>
      <c r="M3214" s="1"/>
      <c r="N3214" s="1"/>
    </row>
    <row r="3215" spans="10:14" ht="14.25" customHeight="1">
      <c r="J3215" s="16"/>
      <c r="K3215" s="1"/>
      <c r="L3215" s="1"/>
      <c r="M3215" s="1"/>
      <c r="N3215" s="1"/>
    </row>
    <row r="3216" spans="10:14" ht="14.25" customHeight="1">
      <c r="J3216" s="16"/>
      <c r="K3216" s="1"/>
      <c r="L3216" s="1"/>
      <c r="M3216" s="1"/>
      <c r="N3216" s="1"/>
    </row>
    <row r="3217" spans="10:14" ht="14.25" customHeight="1">
      <c r="J3217" s="16"/>
      <c r="K3217" s="1"/>
      <c r="L3217" s="1"/>
      <c r="M3217" s="1"/>
      <c r="N3217" s="1"/>
    </row>
    <row r="3218" spans="10:14" ht="14.25" customHeight="1">
      <c r="J3218" s="16"/>
      <c r="K3218" s="1"/>
      <c r="L3218" s="1"/>
      <c r="M3218" s="1"/>
      <c r="N3218" s="1"/>
    </row>
    <row r="3219" spans="10:14" ht="14.25" customHeight="1">
      <c r="J3219" s="16"/>
      <c r="K3219" s="1"/>
      <c r="L3219" s="1"/>
      <c r="M3219" s="1"/>
      <c r="N3219" s="1"/>
    </row>
    <row r="3220" spans="10:14" ht="14.25" customHeight="1">
      <c r="J3220" s="16"/>
      <c r="K3220" s="1"/>
      <c r="L3220" s="1"/>
      <c r="M3220" s="1"/>
      <c r="N3220" s="1"/>
    </row>
    <row r="3221" spans="10:14" ht="14.25" customHeight="1">
      <c r="J3221" s="16"/>
      <c r="K3221" s="1"/>
      <c r="L3221" s="1"/>
      <c r="M3221" s="1"/>
      <c r="N3221" s="1"/>
    </row>
    <row r="3222" spans="10:14" ht="14.25" customHeight="1">
      <c r="J3222" s="16"/>
      <c r="K3222" s="1"/>
      <c r="L3222" s="1"/>
      <c r="M3222" s="1"/>
      <c r="N3222" s="1"/>
    </row>
    <row r="3223" spans="10:14" ht="14.25" customHeight="1">
      <c r="J3223" s="16"/>
      <c r="K3223" s="1"/>
      <c r="L3223" s="1"/>
      <c r="M3223" s="1"/>
      <c r="N3223" s="1"/>
    </row>
    <row r="3224" spans="10:14" ht="14.25" customHeight="1">
      <c r="J3224" s="16"/>
      <c r="K3224" s="1"/>
      <c r="L3224" s="1"/>
      <c r="M3224" s="1"/>
      <c r="N3224" s="1"/>
    </row>
    <row r="3225" spans="10:14" ht="14.25" customHeight="1">
      <c r="J3225" s="16"/>
      <c r="K3225" s="1"/>
      <c r="L3225" s="1"/>
      <c r="M3225" s="1"/>
      <c r="N3225" s="1"/>
    </row>
    <row r="3226" spans="10:14" ht="14.25" customHeight="1">
      <c r="J3226" s="16"/>
      <c r="K3226" s="1"/>
      <c r="L3226" s="1"/>
      <c r="M3226" s="1"/>
      <c r="N3226" s="1"/>
    </row>
    <row r="3227" spans="10:14" ht="14.25" customHeight="1">
      <c r="J3227" s="16"/>
      <c r="K3227" s="1"/>
      <c r="L3227" s="1"/>
      <c r="M3227" s="1"/>
      <c r="N3227" s="1"/>
    </row>
    <row r="3228" spans="10:14" ht="14.25" customHeight="1">
      <c r="J3228" s="16"/>
      <c r="K3228" s="1"/>
      <c r="L3228" s="1"/>
      <c r="M3228" s="1"/>
      <c r="N3228" s="1"/>
    </row>
    <row r="3229" spans="10:14" ht="14.25" customHeight="1">
      <c r="J3229" s="16"/>
      <c r="K3229" s="1"/>
      <c r="L3229" s="1"/>
      <c r="M3229" s="1"/>
      <c r="N3229" s="1"/>
    </row>
    <row r="3230" spans="10:14" ht="14.25" customHeight="1">
      <c r="J3230" s="16"/>
      <c r="K3230" s="1"/>
      <c r="L3230" s="1"/>
      <c r="M3230" s="1"/>
      <c r="N3230" s="1"/>
    </row>
    <row r="3231" spans="10:14" ht="14.25" customHeight="1">
      <c r="J3231" s="16"/>
      <c r="K3231" s="1"/>
      <c r="L3231" s="1"/>
      <c r="M3231" s="1"/>
      <c r="N3231" s="1"/>
    </row>
    <row r="3232" spans="10:14" ht="14.25" customHeight="1">
      <c r="J3232" s="16"/>
      <c r="K3232" s="1"/>
      <c r="L3232" s="1"/>
      <c r="M3232" s="1"/>
      <c r="N3232" s="1"/>
    </row>
    <row r="3233" spans="10:14" ht="14.25" customHeight="1">
      <c r="J3233" s="16"/>
      <c r="K3233" s="1"/>
      <c r="L3233" s="1"/>
      <c r="M3233" s="1"/>
      <c r="N3233" s="1"/>
    </row>
    <row r="3234" spans="10:14" ht="14.25" customHeight="1">
      <c r="J3234" s="16"/>
      <c r="K3234" s="1"/>
      <c r="L3234" s="1"/>
      <c r="M3234" s="1"/>
      <c r="N3234" s="1"/>
    </row>
    <row r="3235" spans="10:14" ht="14.25" customHeight="1">
      <c r="J3235" s="16"/>
      <c r="K3235" s="1"/>
      <c r="L3235" s="1"/>
      <c r="M3235" s="1"/>
      <c r="N3235" s="1"/>
    </row>
    <row r="3236" spans="10:14" ht="14.25" customHeight="1">
      <c r="J3236" s="16"/>
      <c r="K3236" s="1"/>
      <c r="L3236" s="1"/>
      <c r="M3236" s="1"/>
      <c r="N3236" s="1"/>
    </row>
    <row r="3237" spans="10:14" ht="14.25" customHeight="1">
      <c r="J3237" s="16"/>
      <c r="K3237" s="1"/>
      <c r="L3237" s="1"/>
      <c r="M3237" s="1"/>
      <c r="N3237" s="1"/>
    </row>
    <row r="3238" spans="10:14" ht="14.25" customHeight="1">
      <c r="J3238" s="16"/>
      <c r="K3238" s="1"/>
      <c r="L3238" s="1"/>
      <c r="M3238" s="1"/>
      <c r="N3238" s="1"/>
    </row>
    <row r="3239" spans="10:14" ht="14.25" customHeight="1">
      <c r="J3239" s="16"/>
      <c r="K3239" s="1"/>
      <c r="L3239" s="1"/>
      <c r="M3239" s="1"/>
      <c r="N3239" s="1"/>
    </row>
    <row r="3240" spans="10:14" ht="14.25" customHeight="1">
      <c r="J3240" s="16"/>
      <c r="K3240" s="1"/>
      <c r="L3240" s="1"/>
      <c r="M3240" s="1"/>
      <c r="N3240" s="1"/>
    </row>
    <row r="3241" spans="10:14" ht="14.25" customHeight="1">
      <c r="J3241" s="16"/>
      <c r="K3241" s="1"/>
      <c r="L3241" s="1"/>
      <c r="M3241" s="1"/>
      <c r="N3241" s="1"/>
    </row>
    <row r="3242" spans="10:14" ht="14.25" customHeight="1">
      <c r="J3242" s="16"/>
      <c r="K3242" s="1"/>
      <c r="L3242" s="1"/>
      <c r="M3242" s="1"/>
      <c r="N3242" s="1"/>
    </row>
    <row r="3243" spans="10:14" ht="14.25" customHeight="1">
      <c r="J3243" s="16"/>
      <c r="K3243" s="1"/>
      <c r="L3243" s="1"/>
      <c r="M3243" s="1"/>
      <c r="N3243" s="1"/>
    </row>
    <row r="3244" spans="10:14" ht="14.25" customHeight="1">
      <c r="J3244" s="16"/>
      <c r="K3244" s="1"/>
      <c r="L3244" s="1"/>
      <c r="M3244" s="1"/>
      <c r="N3244" s="1"/>
    </row>
    <row r="3245" spans="10:14" ht="14.25" customHeight="1">
      <c r="J3245" s="16"/>
      <c r="K3245" s="1"/>
      <c r="L3245" s="1"/>
      <c r="M3245" s="1"/>
      <c r="N3245" s="1"/>
    </row>
    <row r="3246" spans="10:14" ht="14.25" customHeight="1">
      <c r="J3246" s="16"/>
      <c r="K3246" s="1"/>
      <c r="L3246" s="1"/>
      <c r="M3246" s="1"/>
      <c r="N3246" s="1"/>
    </row>
    <row r="3247" spans="10:14" ht="14.25" customHeight="1">
      <c r="J3247" s="16"/>
      <c r="K3247" s="1"/>
      <c r="L3247" s="1"/>
      <c r="M3247" s="1"/>
      <c r="N3247" s="1"/>
    </row>
    <row r="3248" spans="10:14" ht="14.25" customHeight="1">
      <c r="J3248" s="16"/>
      <c r="K3248" s="1"/>
      <c r="L3248" s="1"/>
      <c r="M3248" s="1"/>
      <c r="N3248" s="1"/>
    </row>
    <row r="3249" spans="10:14" ht="14.25" customHeight="1">
      <c r="J3249" s="16"/>
      <c r="K3249" s="1"/>
      <c r="L3249" s="1"/>
      <c r="M3249" s="1"/>
      <c r="N3249" s="1"/>
    </row>
    <row r="3250" spans="10:14" ht="14.25" customHeight="1">
      <c r="J3250" s="16"/>
      <c r="K3250" s="1"/>
      <c r="L3250" s="1"/>
      <c r="M3250" s="1"/>
      <c r="N3250" s="1"/>
    </row>
    <row r="3251" spans="10:14" ht="14.25" customHeight="1">
      <c r="J3251" s="16"/>
      <c r="K3251" s="1"/>
      <c r="L3251" s="1"/>
      <c r="M3251" s="1"/>
      <c r="N3251" s="1"/>
    </row>
    <row r="3252" spans="10:14" ht="14.25" customHeight="1">
      <c r="J3252" s="16"/>
      <c r="K3252" s="1"/>
      <c r="L3252" s="1"/>
      <c r="M3252" s="1"/>
      <c r="N3252" s="1"/>
    </row>
    <row r="3253" spans="10:14" ht="14.25" customHeight="1">
      <c r="J3253" s="16"/>
      <c r="K3253" s="1"/>
      <c r="L3253" s="1"/>
      <c r="M3253" s="1"/>
      <c r="N3253" s="1"/>
    </row>
    <row r="3254" spans="10:14" ht="14.25" customHeight="1">
      <c r="J3254" s="16"/>
      <c r="K3254" s="1"/>
      <c r="L3254" s="1"/>
      <c r="M3254" s="1"/>
      <c r="N3254" s="1"/>
    </row>
    <row r="3255" spans="10:14" ht="14.25" customHeight="1">
      <c r="J3255" s="16"/>
      <c r="K3255" s="1"/>
      <c r="L3255" s="1"/>
      <c r="M3255" s="1"/>
      <c r="N3255" s="1"/>
    </row>
    <row r="3256" spans="10:14" ht="14.25" customHeight="1">
      <c r="J3256" s="16"/>
      <c r="K3256" s="1"/>
      <c r="L3256" s="1"/>
      <c r="M3256" s="1"/>
      <c r="N3256" s="1"/>
    </row>
    <row r="3257" spans="10:14" ht="14.25" customHeight="1">
      <c r="J3257" s="16"/>
      <c r="K3257" s="1"/>
      <c r="L3257" s="1"/>
      <c r="M3257" s="1"/>
      <c r="N3257" s="1"/>
    </row>
    <row r="3258" spans="10:14" ht="14.25" customHeight="1">
      <c r="J3258" s="16"/>
      <c r="K3258" s="1"/>
      <c r="L3258" s="1"/>
      <c r="M3258" s="1"/>
      <c r="N3258" s="1"/>
    </row>
    <row r="3259" spans="10:14" ht="14.25" customHeight="1">
      <c r="J3259" s="16"/>
      <c r="K3259" s="1"/>
      <c r="L3259" s="1"/>
      <c r="M3259" s="1"/>
      <c r="N3259" s="1"/>
    </row>
    <row r="3260" spans="10:14" ht="14.25" customHeight="1">
      <c r="J3260" s="16"/>
      <c r="K3260" s="1"/>
      <c r="L3260" s="1"/>
      <c r="M3260" s="1"/>
      <c r="N3260" s="1"/>
    </row>
    <row r="3261" spans="10:14" ht="14.25" customHeight="1">
      <c r="J3261" s="16"/>
      <c r="K3261" s="1"/>
      <c r="L3261" s="1"/>
      <c r="M3261" s="1"/>
      <c r="N3261" s="1"/>
    </row>
    <row r="3262" spans="10:14" ht="14.25" customHeight="1">
      <c r="J3262" s="16"/>
      <c r="K3262" s="1"/>
      <c r="L3262" s="1"/>
      <c r="M3262" s="1"/>
      <c r="N3262" s="1"/>
    </row>
    <row r="3263" spans="10:14" ht="14.25" customHeight="1">
      <c r="J3263" s="16"/>
      <c r="K3263" s="1"/>
      <c r="L3263" s="1"/>
      <c r="M3263" s="1"/>
      <c r="N3263" s="1"/>
    </row>
    <row r="3264" spans="10:14" ht="14.25" customHeight="1">
      <c r="J3264" s="16"/>
      <c r="K3264" s="1"/>
      <c r="L3264" s="1"/>
      <c r="M3264" s="1"/>
      <c r="N3264" s="1"/>
    </row>
    <row r="3265" spans="10:14" ht="14.25" customHeight="1">
      <c r="J3265" s="16"/>
      <c r="K3265" s="1"/>
      <c r="L3265" s="1"/>
      <c r="M3265" s="1"/>
      <c r="N3265" s="1"/>
    </row>
    <row r="3266" spans="10:14" ht="14.25" customHeight="1">
      <c r="J3266" s="16"/>
      <c r="K3266" s="1"/>
      <c r="L3266" s="1"/>
      <c r="M3266" s="1"/>
      <c r="N3266" s="1"/>
    </row>
    <row r="3267" spans="10:14" ht="14.25" customHeight="1">
      <c r="J3267" s="16"/>
      <c r="K3267" s="1"/>
      <c r="L3267" s="1"/>
      <c r="M3267" s="1"/>
      <c r="N3267" s="1"/>
    </row>
    <row r="3268" spans="10:14" ht="14.25" customHeight="1">
      <c r="J3268" s="16"/>
      <c r="K3268" s="1"/>
      <c r="L3268" s="1"/>
      <c r="M3268" s="1"/>
      <c r="N3268" s="1"/>
    </row>
    <row r="3269" spans="10:14" ht="14.25" customHeight="1">
      <c r="J3269" s="16"/>
      <c r="K3269" s="1"/>
      <c r="L3269" s="1"/>
      <c r="M3269" s="1"/>
      <c r="N3269" s="1"/>
    </row>
    <row r="3270" spans="10:14" ht="14.25" customHeight="1">
      <c r="J3270" s="16"/>
      <c r="K3270" s="1"/>
      <c r="L3270" s="1"/>
      <c r="M3270" s="1"/>
      <c r="N3270" s="1"/>
    </row>
    <row r="3271" spans="10:14" ht="14.25" customHeight="1">
      <c r="J3271" s="16"/>
      <c r="K3271" s="1"/>
      <c r="L3271" s="1"/>
      <c r="M3271" s="1"/>
      <c r="N3271" s="1"/>
    </row>
    <row r="3272" spans="10:14" ht="14.25" customHeight="1">
      <c r="J3272" s="16"/>
      <c r="K3272" s="1"/>
      <c r="L3272" s="1"/>
      <c r="M3272" s="1"/>
      <c r="N3272" s="1"/>
    </row>
    <row r="3273" spans="10:14" ht="14.25" customHeight="1">
      <c r="J3273" s="16"/>
      <c r="K3273" s="1"/>
      <c r="L3273" s="1"/>
      <c r="M3273" s="1"/>
      <c r="N3273" s="1"/>
    </row>
    <row r="3274" spans="10:14" ht="14.25" customHeight="1">
      <c r="J3274" s="16"/>
      <c r="K3274" s="1"/>
      <c r="L3274" s="1"/>
      <c r="M3274" s="1"/>
      <c r="N3274" s="1"/>
    </row>
    <row r="3275" spans="10:14" ht="14.25" customHeight="1">
      <c r="J3275" s="16"/>
      <c r="K3275" s="1"/>
      <c r="L3275" s="1"/>
      <c r="M3275" s="1"/>
      <c r="N3275" s="1"/>
    </row>
    <row r="3276" spans="10:14" ht="14.25" customHeight="1">
      <c r="J3276" s="16"/>
      <c r="K3276" s="1"/>
      <c r="L3276" s="1"/>
      <c r="M3276" s="1"/>
      <c r="N3276" s="1"/>
    </row>
    <row r="3277" spans="10:14" ht="14.25" customHeight="1">
      <c r="J3277" s="16"/>
      <c r="K3277" s="1"/>
      <c r="L3277" s="1"/>
      <c r="M3277" s="1"/>
      <c r="N3277" s="1"/>
    </row>
    <row r="3278" spans="10:14" ht="14.25" customHeight="1">
      <c r="J3278" s="16"/>
      <c r="K3278" s="1"/>
      <c r="L3278" s="1"/>
      <c r="M3278" s="1"/>
      <c r="N3278" s="1"/>
    </row>
    <row r="3279" spans="10:14" ht="14.25" customHeight="1">
      <c r="J3279" s="16"/>
      <c r="K3279" s="1"/>
      <c r="L3279" s="1"/>
      <c r="M3279" s="1"/>
      <c r="N3279" s="1"/>
    </row>
    <row r="3280" spans="10:14" ht="14.25" customHeight="1">
      <c r="J3280" s="16"/>
      <c r="K3280" s="1"/>
      <c r="L3280" s="1"/>
      <c r="M3280" s="1"/>
      <c r="N3280" s="1"/>
    </row>
    <row r="3281" spans="10:14" ht="14.25" customHeight="1">
      <c r="J3281" s="16"/>
      <c r="K3281" s="1"/>
      <c r="L3281" s="1"/>
      <c r="M3281" s="1"/>
      <c r="N3281" s="1"/>
    </row>
    <row r="3282" spans="10:14" ht="14.25" customHeight="1">
      <c r="J3282" s="16"/>
      <c r="K3282" s="1"/>
      <c r="L3282" s="1"/>
      <c r="M3282" s="1"/>
      <c r="N3282" s="1"/>
    </row>
    <row r="3283" spans="10:14" ht="14.25" customHeight="1">
      <c r="J3283" s="16"/>
      <c r="K3283" s="1"/>
      <c r="L3283" s="1"/>
      <c r="M3283" s="1"/>
      <c r="N3283" s="1"/>
    </row>
    <row r="3284" spans="10:14" ht="14.25" customHeight="1">
      <c r="J3284" s="16"/>
      <c r="K3284" s="1"/>
      <c r="L3284" s="1"/>
      <c r="M3284" s="1"/>
      <c r="N3284" s="1"/>
    </row>
    <row r="3285" spans="10:14" ht="14.25" customHeight="1">
      <c r="J3285" s="16"/>
      <c r="K3285" s="1"/>
      <c r="L3285" s="1"/>
      <c r="M3285" s="1"/>
      <c r="N3285" s="1"/>
    </row>
    <row r="3286" spans="10:14" ht="14.25" customHeight="1">
      <c r="J3286" s="16"/>
      <c r="K3286" s="1"/>
      <c r="L3286" s="1"/>
      <c r="M3286" s="1"/>
      <c r="N3286" s="1"/>
    </row>
    <row r="3287" spans="10:14" ht="14.25" customHeight="1">
      <c r="J3287" s="16"/>
      <c r="K3287" s="1"/>
      <c r="L3287" s="1"/>
      <c r="M3287" s="1"/>
      <c r="N3287" s="1"/>
    </row>
    <row r="3288" spans="10:14" ht="14.25" customHeight="1">
      <c r="J3288" s="16"/>
      <c r="K3288" s="1"/>
      <c r="L3288" s="1"/>
      <c r="M3288" s="1"/>
      <c r="N3288" s="1"/>
    </row>
    <row r="3289" spans="10:14" ht="14.25" customHeight="1">
      <c r="J3289" s="16"/>
      <c r="K3289" s="1"/>
      <c r="L3289" s="1"/>
      <c r="M3289" s="1"/>
      <c r="N3289" s="1"/>
    </row>
    <row r="3290" spans="10:14" ht="14.25" customHeight="1">
      <c r="J3290" s="16"/>
      <c r="K3290" s="1"/>
      <c r="L3290" s="1"/>
      <c r="M3290" s="1"/>
      <c r="N3290" s="1"/>
    </row>
    <row r="3291" spans="10:14" ht="14.25" customHeight="1">
      <c r="J3291" s="16"/>
      <c r="K3291" s="1"/>
      <c r="L3291" s="1"/>
      <c r="M3291" s="1"/>
      <c r="N3291" s="1"/>
    </row>
    <row r="3292" spans="10:14" ht="14.25" customHeight="1">
      <c r="J3292" s="16"/>
      <c r="K3292" s="1"/>
      <c r="L3292" s="1"/>
      <c r="M3292" s="1"/>
      <c r="N3292" s="1"/>
    </row>
    <row r="3293" spans="10:14" ht="14.25" customHeight="1">
      <c r="J3293" s="16"/>
      <c r="K3293" s="1"/>
      <c r="L3293" s="1"/>
      <c r="M3293" s="1"/>
      <c r="N3293" s="1"/>
    </row>
    <row r="3294" spans="10:14" ht="14.25" customHeight="1">
      <c r="J3294" s="16"/>
      <c r="K3294" s="1"/>
      <c r="L3294" s="1"/>
      <c r="M3294" s="1"/>
      <c r="N3294" s="1"/>
    </row>
    <row r="3295" spans="10:14" ht="14.25" customHeight="1">
      <c r="J3295" s="16"/>
      <c r="K3295" s="1"/>
      <c r="L3295" s="1"/>
      <c r="M3295" s="1"/>
      <c r="N3295" s="1"/>
    </row>
    <row r="3296" spans="10:14" ht="14.25" customHeight="1">
      <c r="J3296" s="16"/>
      <c r="K3296" s="1"/>
      <c r="L3296" s="1"/>
      <c r="M3296" s="1"/>
      <c r="N3296" s="1"/>
    </row>
    <row r="3297" spans="10:14" ht="14.25" customHeight="1">
      <c r="J3297" s="16"/>
      <c r="K3297" s="1"/>
      <c r="L3297" s="1"/>
      <c r="M3297" s="1"/>
      <c r="N3297" s="1"/>
    </row>
    <row r="3298" spans="10:14" ht="14.25" customHeight="1">
      <c r="J3298" s="16"/>
      <c r="K3298" s="1"/>
      <c r="L3298" s="1"/>
      <c r="M3298" s="1"/>
      <c r="N3298" s="1"/>
    </row>
    <row r="3299" spans="10:14" ht="14.25" customHeight="1">
      <c r="J3299" s="16"/>
      <c r="K3299" s="1"/>
      <c r="L3299" s="1"/>
      <c r="M3299" s="1"/>
      <c r="N3299" s="1"/>
    </row>
    <row r="3300" spans="10:14" ht="14.25" customHeight="1">
      <c r="J3300" s="16"/>
      <c r="K3300" s="1"/>
      <c r="L3300" s="1"/>
      <c r="M3300" s="1"/>
      <c r="N3300" s="1"/>
    </row>
    <row r="3301" spans="10:14" ht="14.25" customHeight="1">
      <c r="J3301" s="16"/>
      <c r="K3301" s="1"/>
      <c r="L3301" s="1"/>
      <c r="M3301" s="1"/>
      <c r="N3301" s="1"/>
    </row>
    <row r="3302" spans="10:14" ht="14.25" customHeight="1">
      <c r="J3302" s="16"/>
      <c r="K3302" s="1"/>
      <c r="L3302" s="1"/>
      <c r="M3302" s="1"/>
      <c r="N3302" s="1"/>
    </row>
    <row r="3303" spans="10:14" ht="14.25" customHeight="1">
      <c r="J3303" s="16"/>
      <c r="K3303" s="1"/>
      <c r="L3303" s="1"/>
      <c r="M3303" s="1"/>
      <c r="N3303" s="1"/>
    </row>
    <row r="3304" spans="10:14" ht="14.25" customHeight="1">
      <c r="J3304" s="16"/>
      <c r="K3304" s="1"/>
      <c r="L3304" s="1"/>
      <c r="M3304" s="1"/>
      <c r="N3304" s="1"/>
    </row>
    <row r="3305" spans="10:14" ht="14.25" customHeight="1">
      <c r="J3305" s="16"/>
      <c r="K3305" s="1"/>
      <c r="L3305" s="1"/>
      <c r="M3305" s="1"/>
      <c r="N3305" s="1"/>
    </row>
    <row r="3306" spans="10:14" ht="14.25" customHeight="1">
      <c r="J3306" s="16"/>
      <c r="K3306" s="1"/>
      <c r="L3306" s="1"/>
      <c r="M3306" s="1"/>
      <c r="N3306" s="1"/>
    </row>
    <row r="3307" spans="10:14" ht="14.25" customHeight="1">
      <c r="J3307" s="16"/>
      <c r="K3307" s="1"/>
      <c r="L3307" s="1"/>
      <c r="M3307" s="1"/>
      <c r="N3307" s="1"/>
    </row>
    <row r="3308" spans="10:14" ht="14.25" customHeight="1">
      <c r="J3308" s="16"/>
      <c r="K3308" s="1"/>
      <c r="L3308" s="1"/>
      <c r="M3308" s="1"/>
      <c r="N3308" s="1"/>
    </row>
    <row r="3309" spans="10:14" ht="14.25" customHeight="1">
      <c r="J3309" s="16"/>
      <c r="K3309" s="1"/>
      <c r="L3309" s="1"/>
      <c r="M3309" s="1"/>
      <c r="N3309" s="1"/>
    </row>
    <row r="3310" spans="10:14" ht="14.25" customHeight="1">
      <c r="J3310" s="16"/>
      <c r="K3310" s="1"/>
      <c r="L3310" s="1"/>
      <c r="M3310" s="1"/>
      <c r="N3310" s="1"/>
    </row>
    <row r="3311" spans="10:14" ht="14.25" customHeight="1">
      <c r="J3311" s="16"/>
      <c r="K3311" s="1"/>
      <c r="L3311" s="1"/>
      <c r="M3311" s="1"/>
      <c r="N3311" s="1"/>
    </row>
    <row r="3312" spans="10:14" ht="14.25" customHeight="1">
      <c r="J3312" s="16"/>
      <c r="K3312" s="1"/>
      <c r="L3312" s="1"/>
      <c r="M3312" s="1"/>
      <c r="N3312" s="1"/>
    </row>
    <row r="3313" spans="10:14" ht="14.25" customHeight="1">
      <c r="J3313" s="16"/>
      <c r="K3313" s="1"/>
      <c r="L3313" s="1"/>
      <c r="M3313" s="1"/>
      <c r="N3313" s="1"/>
    </row>
    <row r="3314" spans="10:14" ht="14.25" customHeight="1">
      <c r="J3314" s="16"/>
      <c r="K3314" s="1"/>
      <c r="L3314" s="1"/>
      <c r="M3314" s="1"/>
      <c r="N3314" s="1"/>
    </row>
    <row r="3315" spans="10:14" ht="14.25" customHeight="1">
      <c r="J3315" s="16"/>
      <c r="K3315" s="1"/>
      <c r="L3315" s="1"/>
      <c r="M3315" s="1"/>
      <c r="N3315" s="1"/>
    </row>
    <row r="3316" spans="10:14" ht="14.25" customHeight="1">
      <c r="J3316" s="16"/>
      <c r="K3316" s="1"/>
      <c r="L3316" s="1"/>
      <c r="M3316" s="1"/>
      <c r="N3316" s="1"/>
    </row>
    <row r="3317" spans="10:14" ht="14.25" customHeight="1">
      <c r="J3317" s="16"/>
      <c r="K3317" s="1"/>
      <c r="L3317" s="1"/>
      <c r="M3317" s="1"/>
      <c r="N3317" s="1"/>
    </row>
    <row r="3318" spans="10:14" ht="14.25" customHeight="1">
      <c r="J3318" s="16"/>
      <c r="K3318" s="1"/>
      <c r="L3318" s="1"/>
      <c r="M3318" s="1"/>
      <c r="N3318" s="1"/>
    </row>
    <row r="3319" spans="10:14" ht="14.25" customHeight="1">
      <c r="J3319" s="16"/>
      <c r="K3319" s="1"/>
      <c r="L3319" s="1"/>
      <c r="M3319" s="1"/>
      <c r="N3319" s="1"/>
    </row>
    <row r="3320" spans="10:14" ht="14.25" customHeight="1">
      <c r="J3320" s="16"/>
      <c r="K3320" s="1"/>
      <c r="L3320" s="1"/>
      <c r="M3320" s="1"/>
      <c r="N3320" s="1"/>
    </row>
    <row r="3321" spans="10:14" ht="14.25" customHeight="1">
      <c r="J3321" s="16"/>
      <c r="K3321" s="1"/>
      <c r="L3321" s="1"/>
      <c r="M3321" s="1"/>
      <c r="N3321" s="1"/>
    </row>
    <row r="3322" spans="10:14" ht="14.25" customHeight="1">
      <c r="J3322" s="16"/>
      <c r="K3322" s="1"/>
      <c r="L3322" s="1"/>
      <c r="M3322" s="1"/>
      <c r="N3322" s="1"/>
    </row>
    <row r="3323" spans="10:14" ht="14.25" customHeight="1">
      <c r="J3323" s="16"/>
      <c r="K3323" s="1"/>
      <c r="L3323" s="1"/>
      <c r="M3323" s="1"/>
      <c r="N3323" s="1"/>
    </row>
    <row r="3324" spans="10:14" ht="14.25" customHeight="1">
      <c r="J3324" s="16"/>
      <c r="K3324" s="1"/>
      <c r="L3324" s="1"/>
      <c r="M3324" s="1"/>
      <c r="N3324" s="1"/>
    </row>
    <row r="3325" spans="10:14" ht="14.25" customHeight="1">
      <c r="J3325" s="16"/>
      <c r="K3325" s="1"/>
      <c r="L3325" s="1"/>
      <c r="M3325" s="1"/>
      <c r="N3325" s="1"/>
    </row>
    <row r="3326" spans="10:14" ht="14.25" customHeight="1">
      <c r="J3326" s="16"/>
      <c r="K3326" s="1"/>
      <c r="L3326" s="1"/>
      <c r="M3326" s="1"/>
      <c r="N3326" s="1"/>
    </row>
    <row r="3327" spans="10:14" ht="14.25" customHeight="1">
      <c r="J3327" s="16"/>
      <c r="K3327" s="1"/>
      <c r="L3327" s="1"/>
      <c r="M3327" s="1"/>
      <c r="N3327" s="1"/>
    </row>
    <row r="3328" spans="10:14" ht="14.25" customHeight="1">
      <c r="J3328" s="16"/>
      <c r="K3328" s="1"/>
      <c r="L3328" s="1"/>
      <c r="M3328" s="1"/>
      <c r="N3328" s="1"/>
    </row>
    <row r="3329" spans="10:14" ht="14.25" customHeight="1">
      <c r="J3329" s="16"/>
      <c r="K3329" s="1"/>
      <c r="L3329" s="1"/>
      <c r="M3329" s="1"/>
      <c r="N3329" s="1"/>
    </row>
    <row r="3330" spans="10:14" ht="14.25" customHeight="1">
      <c r="J3330" s="16"/>
      <c r="K3330" s="1"/>
      <c r="L3330" s="1"/>
      <c r="M3330" s="1"/>
      <c r="N3330" s="1"/>
    </row>
    <row r="3331" spans="10:14" ht="14.25" customHeight="1">
      <c r="J3331" s="16"/>
      <c r="K3331" s="1"/>
      <c r="L3331" s="1"/>
      <c r="M3331" s="1"/>
      <c r="N3331" s="1"/>
    </row>
    <row r="3332" spans="10:14" ht="14.25" customHeight="1">
      <c r="J3332" s="16"/>
      <c r="K3332" s="1"/>
      <c r="L3332" s="1"/>
      <c r="M3332" s="1"/>
      <c r="N3332" s="1"/>
    </row>
    <row r="3333" spans="10:14" ht="14.25" customHeight="1">
      <c r="J3333" s="16"/>
      <c r="K3333" s="1"/>
      <c r="L3333" s="1"/>
      <c r="M3333" s="1"/>
      <c r="N3333" s="1"/>
    </row>
    <row r="3334" spans="10:14" ht="14.25" customHeight="1">
      <c r="J3334" s="16"/>
      <c r="K3334" s="1"/>
      <c r="L3334" s="1"/>
      <c r="M3334" s="1"/>
      <c r="N3334" s="1"/>
    </row>
    <row r="3335" spans="10:14" ht="14.25" customHeight="1">
      <c r="J3335" s="16"/>
      <c r="K3335" s="1"/>
      <c r="L3335" s="1"/>
      <c r="M3335" s="1"/>
      <c r="N3335" s="1"/>
    </row>
    <row r="3336" spans="10:14" ht="14.25" customHeight="1">
      <c r="J3336" s="16"/>
      <c r="K3336" s="1"/>
      <c r="L3336" s="1"/>
      <c r="M3336" s="1"/>
      <c r="N3336" s="1"/>
    </row>
    <row r="3337" spans="10:14" ht="14.25" customHeight="1">
      <c r="J3337" s="16"/>
      <c r="K3337" s="1"/>
      <c r="L3337" s="1"/>
      <c r="M3337" s="1"/>
      <c r="N3337" s="1"/>
    </row>
    <row r="3338" spans="10:14" ht="14.25" customHeight="1">
      <c r="J3338" s="16"/>
      <c r="K3338" s="1"/>
      <c r="L3338" s="1"/>
      <c r="M3338" s="1"/>
      <c r="N3338" s="1"/>
    </row>
    <row r="3339" spans="10:14" ht="14.25" customHeight="1">
      <c r="J3339" s="16"/>
      <c r="K3339" s="1"/>
      <c r="L3339" s="1"/>
      <c r="M3339" s="1"/>
      <c r="N3339" s="1"/>
    </row>
    <row r="3340" spans="10:14" ht="14.25" customHeight="1">
      <c r="J3340" s="16"/>
      <c r="K3340" s="1"/>
      <c r="L3340" s="1"/>
      <c r="M3340" s="1"/>
      <c r="N3340" s="1"/>
    </row>
    <row r="3341" spans="10:14" ht="14.25" customHeight="1">
      <c r="J3341" s="16"/>
      <c r="K3341" s="1"/>
      <c r="L3341" s="1"/>
      <c r="M3341" s="1"/>
      <c r="N3341" s="1"/>
    </row>
    <row r="3342" spans="10:14" ht="14.25" customHeight="1">
      <c r="J3342" s="16"/>
      <c r="K3342" s="1"/>
      <c r="L3342" s="1"/>
      <c r="M3342" s="1"/>
      <c r="N3342" s="1"/>
    </row>
    <row r="3343" spans="10:14" ht="14.25" customHeight="1">
      <c r="J3343" s="16"/>
      <c r="K3343" s="1"/>
      <c r="L3343" s="1"/>
      <c r="M3343" s="1"/>
      <c r="N3343" s="1"/>
    </row>
    <row r="3344" spans="10:14" ht="14.25" customHeight="1">
      <c r="J3344" s="16"/>
      <c r="K3344" s="1"/>
      <c r="L3344" s="1"/>
      <c r="M3344" s="1"/>
      <c r="N3344" s="1"/>
    </row>
    <row r="3345" spans="10:14" ht="14.25" customHeight="1">
      <c r="J3345" s="16"/>
      <c r="K3345" s="1"/>
      <c r="L3345" s="1"/>
      <c r="M3345" s="1"/>
      <c r="N3345" s="1"/>
    </row>
    <row r="3346" spans="10:14" ht="14.25" customHeight="1">
      <c r="J3346" s="16"/>
      <c r="K3346" s="1"/>
      <c r="L3346" s="1"/>
      <c r="M3346" s="1"/>
      <c r="N3346" s="1"/>
    </row>
    <row r="3347" spans="10:14" ht="14.25" customHeight="1">
      <c r="J3347" s="16"/>
      <c r="K3347" s="1"/>
      <c r="L3347" s="1"/>
      <c r="M3347" s="1"/>
      <c r="N3347" s="1"/>
    </row>
    <row r="3348" spans="10:14" ht="14.25" customHeight="1">
      <c r="J3348" s="16"/>
      <c r="K3348" s="1"/>
      <c r="L3348" s="1"/>
      <c r="M3348" s="1"/>
      <c r="N3348" s="1"/>
    </row>
    <row r="3349" spans="10:14" ht="14.25" customHeight="1">
      <c r="J3349" s="16"/>
      <c r="K3349" s="1"/>
      <c r="L3349" s="1"/>
      <c r="M3349" s="1"/>
      <c r="N3349" s="1"/>
    </row>
    <row r="3350" spans="10:14" ht="14.25" customHeight="1">
      <c r="J3350" s="16"/>
      <c r="K3350" s="1"/>
      <c r="L3350" s="1"/>
      <c r="M3350" s="1"/>
      <c r="N3350" s="1"/>
    </row>
    <row r="3351" spans="10:14" ht="14.25" customHeight="1">
      <c r="J3351" s="16"/>
      <c r="K3351" s="1"/>
      <c r="L3351" s="1"/>
      <c r="M3351" s="1"/>
      <c r="N3351" s="1"/>
    </row>
    <row r="3352" spans="10:14" ht="14.25" customHeight="1">
      <c r="J3352" s="16"/>
      <c r="K3352" s="1"/>
      <c r="L3352" s="1"/>
      <c r="M3352" s="1"/>
      <c r="N3352" s="1"/>
    </row>
    <row r="3353" spans="10:14" ht="14.25" customHeight="1">
      <c r="J3353" s="16"/>
      <c r="K3353" s="1"/>
      <c r="L3353" s="1"/>
      <c r="M3353" s="1"/>
      <c r="N3353" s="1"/>
    </row>
    <row r="3354" spans="10:14" ht="14.25" customHeight="1">
      <c r="J3354" s="16"/>
      <c r="K3354" s="1"/>
      <c r="L3354" s="1"/>
      <c r="M3354" s="1"/>
      <c r="N3354" s="1"/>
    </row>
    <row r="3355" spans="10:14" ht="14.25" customHeight="1">
      <c r="J3355" s="16"/>
      <c r="K3355" s="1"/>
      <c r="L3355" s="1"/>
      <c r="M3355" s="1"/>
      <c r="N3355" s="1"/>
    </row>
    <row r="3356" spans="10:14" ht="14.25" customHeight="1">
      <c r="J3356" s="16"/>
      <c r="K3356" s="1"/>
      <c r="L3356" s="1"/>
      <c r="M3356" s="1"/>
      <c r="N3356" s="1"/>
    </row>
    <row r="3357" spans="10:14" ht="14.25" customHeight="1">
      <c r="J3357" s="16"/>
      <c r="K3357" s="1"/>
      <c r="L3357" s="1"/>
      <c r="M3357" s="1"/>
      <c r="N3357" s="1"/>
    </row>
    <row r="3358" spans="10:14" ht="14.25" customHeight="1">
      <c r="J3358" s="16"/>
      <c r="K3358" s="1"/>
      <c r="L3358" s="1"/>
      <c r="M3358" s="1"/>
      <c r="N3358" s="1"/>
    </row>
    <row r="3359" spans="10:14" ht="14.25" customHeight="1">
      <c r="J3359" s="16"/>
      <c r="K3359" s="1"/>
      <c r="L3359" s="1"/>
      <c r="M3359" s="1"/>
      <c r="N3359" s="1"/>
    </row>
    <row r="3360" spans="10:14" ht="14.25" customHeight="1">
      <c r="J3360" s="16"/>
      <c r="K3360" s="1"/>
      <c r="L3360" s="1"/>
      <c r="M3360" s="1"/>
      <c r="N3360" s="1"/>
    </row>
    <row r="3361" spans="10:14" ht="14.25" customHeight="1">
      <c r="J3361" s="16"/>
      <c r="K3361" s="1"/>
      <c r="L3361" s="1"/>
      <c r="M3361" s="1"/>
      <c r="N3361" s="1"/>
    </row>
    <row r="3362" spans="10:14" ht="14.25" customHeight="1">
      <c r="J3362" s="16"/>
      <c r="K3362" s="1"/>
      <c r="L3362" s="1"/>
      <c r="M3362" s="1"/>
      <c r="N3362" s="1"/>
    </row>
    <row r="3363" spans="10:14" ht="14.25" customHeight="1">
      <c r="J3363" s="16"/>
      <c r="K3363" s="1"/>
      <c r="L3363" s="1"/>
      <c r="M3363" s="1"/>
      <c r="N3363" s="1"/>
    </row>
    <row r="3364" spans="10:14" ht="14.25" customHeight="1">
      <c r="J3364" s="16"/>
      <c r="K3364" s="1"/>
      <c r="L3364" s="1"/>
      <c r="M3364" s="1"/>
      <c r="N3364" s="1"/>
    </row>
    <row r="3365" spans="10:14" ht="14.25" customHeight="1">
      <c r="J3365" s="16"/>
      <c r="K3365" s="1"/>
      <c r="L3365" s="1"/>
      <c r="M3365" s="1"/>
      <c r="N3365" s="1"/>
    </row>
    <row r="3366" spans="10:14" ht="14.25" customHeight="1">
      <c r="J3366" s="16"/>
      <c r="K3366" s="1"/>
      <c r="L3366" s="1"/>
      <c r="M3366" s="1"/>
      <c r="N3366" s="1"/>
    </row>
    <row r="3367" spans="10:14" ht="14.25" customHeight="1">
      <c r="J3367" s="16"/>
      <c r="K3367" s="1"/>
      <c r="L3367" s="1"/>
      <c r="M3367" s="1"/>
      <c r="N3367" s="1"/>
    </row>
    <row r="3368" spans="10:14" ht="14.25" customHeight="1">
      <c r="J3368" s="16"/>
      <c r="K3368" s="1"/>
      <c r="L3368" s="1"/>
      <c r="M3368" s="1"/>
      <c r="N3368" s="1"/>
    </row>
    <row r="3369" spans="10:14" ht="14.25" customHeight="1">
      <c r="J3369" s="16"/>
      <c r="K3369" s="1"/>
      <c r="L3369" s="1"/>
      <c r="M3369" s="1"/>
      <c r="N3369" s="1"/>
    </row>
    <row r="3370" spans="10:14" ht="14.25" customHeight="1">
      <c r="J3370" s="16"/>
      <c r="K3370" s="1"/>
      <c r="L3370" s="1"/>
      <c r="M3370" s="1"/>
      <c r="N3370" s="1"/>
    </row>
    <row r="3371" spans="10:14" ht="14.25" customHeight="1">
      <c r="J3371" s="16"/>
      <c r="K3371" s="1"/>
      <c r="L3371" s="1"/>
      <c r="M3371" s="1"/>
      <c r="N3371" s="1"/>
    </row>
    <row r="3372" spans="10:14" ht="14.25" customHeight="1">
      <c r="J3372" s="16"/>
      <c r="K3372" s="1"/>
      <c r="L3372" s="1"/>
      <c r="M3372" s="1"/>
      <c r="N3372" s="1"/>
    </row>
    <row r="3373" spans="10:14" ht="14.25" customHeight="1">
      <c r="J3373" s="16"/>
      <c r="K3373" s="1"/>
      <c r="L3373" s="1"/>
      <c r="M3373" s="1"/>
      <c r="N3373" s="1"/>
    </row>
    <row r="3374" spans="10:14" ht="14.25" customHeight="1">
      <c r="J3374" s="16"/>
      <c r="K3374" s="1"/>
      <c r="L3374" s="1"/>
      <c r="M3374" s="1"/>
      <c r="N3374" s="1"/>
    </row>
    <row r="3375" spans="10:14" ht="14.25" customHeight="1">
      <c r="J3375" s="16"/>
      <c r="K3375" s="1"/>
      <c r="L3375" s="1"/>
      <c r="M3375" s="1"/>
      <c r="N3375" s="1"/>
    </row>
    <row r="3376" spans="10:14" ht="14.25" customHeight="1">
      <c r="J3376" s="16"/>
      <c r="K3376" s="1"/>
      <c r="L3376" s="1"/>
      <c r="M3376" s="1"/>
      <c r="N3376" s="1"/>
    </row>
    <row r="3377" spans="10:14" ht="14.25" customHeight="1">
      <c r="J3377" s="16"/>
      <c r="K3377" s="1"/>
      <c r="L3377" s="1"/>
      <c r="M3377" s="1"/>
      <c r="N3377" s="1"/>
    </row>
    <row r="3378" spans="10:14" ht="14.25" customHeight="1">
      <c r="J3378" s="16"/>
      <c r="K3378" s="1"/>
      <c r="L3378" s="1"/>
      <c r="M3378" s="1"/>
      <c r="N3378" s="1"/>
    </row>
    <row r="3379" spans="10:14" ht="14.25" customHeight="1">
      <c r="J3379" s="16"/>
      <c r="K3379" s="1"/>
      <c r="L3379" s="1"/>
      <c r="M3379" s="1"/>
      <c r="N3379" s="1"/>
    </row>
    <row r="3380" spans="10:14" ht="14.25" customHeight="1">
      <c r="J3380" s="16"/>
      <c r="K3380" s="1"/>
      <c r="L3380" s="1"/>
      <c r="M3380" s="1"/>
      <c r="N3380" s="1"/>
    </row>
    <row r="3381" spans="10:14" ht="14.25" customHeight="1">
      <c r="J3381" s="16"/>
      <c r="K3381" s="1"/>
      <c r="L3381" s="1"/>
      <c r="M3381" s="1"/>
      <c r="N3381" s="1"/>
    </row>
    <row r="3382" spans="10:14" ht="14.25" customHeight="1">
      <c r="J3382" s="16"/>
      <c r="K3382" s="1"/>
      <c r="L3382" s="1"/>
      <c r="M3382" s="1"/>
      <c r="N3382" s="1"/>
    </row>
    <row r="3383" spans="10:14" ht="14.25" customHeight="1">
      <c r="J3383" s="16"/>
      <c r="K3383" s="1"/>
      <c r="L3383" s="1"/>
      <c r="M3383" s="1"/>
      <c r="N3383" s="1"/>
    </row>
    <row r="3384" spans="10:14" ht="14.25" customHeight="1">
      <c r="J3384" s="16"/>
      <c r="K3384" s="1"/>
      <c r="L3384" s="1"/>
      <c r="M3384" s="1"/>
      <c r="N3384" s="1"/>
    </row>
    <row r="3385" spans="10:14" ht="14.25" customHeight="1">
      <c r="J3385" s="16"/>
      <c r="K3385" s="1"/>
      <c r="L3385" s="1"/>
      <c r="M3385" s="1"/>
      <c r="N3385" s="1"/>
    </row>
    <row r="3386" spans="10:14" ht="14.25" customHeight="1">
      <c r="J3386" s="16"/>
      <c r="K3386" s="1"/>
      <c r="L3386" s="1"/>
      <c r="M3386" s="1"/>
      <c r="N3386" s="1"/>
    </row>
    <row r="3387" spans="10:14" ht="14.25" customHeight="1">
      <c r="J3387" s="16"/>
      <c r="K3387" s="1"/>
      <c r="L3387" s="1"/>
      <c r="M3387" s="1"/>
      <c r="N3387" s="1"/>
    </row>
    <row r="3388" spans="10:14" ht="14.25" customHeight="1">
      <c r="J3388" s="16"/>
      <c r="K3388" s="1"/>
      <c r="L3388" s="1"/>
      <c r="M3388" s="1"/>
      <c r="N3388" s="1"/>
    </row>
    <row r="3389" spans="10:14" ht="14.25" customHeight="1">
      <c r="J3389" s="16"/>
      <c r="K3389" s="1"/>
      <c r="L3389" s="1"/>
      <c r="M3389" s="1"/>
      <c r="N3389" s="1"/>
    </row>
    <row r="3390" spans="10:14" ht="14.25" customHeight="1">
      <c r="J3390" s="16"/>
      <c r="K3390" s="1"/>
      <c r="L3390" s="1"/>
      <c r="M3390" s="1"/>
      <c r="N3390" s="1"/>
    </row>
    <row r="3391" spans="10:14" ht="14.25" customHeight="1">
      <c r="J3391" s="16"/>
      <c r="K3391" s="1"/>
      <c r="L3391" s="1"/>
      <c r="M3391" s="1"/>
      <c r="N3391" s="1"/>
    </row>
    <row r="3392" spans="10:14" ht="14.25" customHeight="1">
      <c r="J3392" s="16"/>
      <c r="K3392" s="1"/>
      <c r="L3392" s="1"/>
      <c r="M3392" s="1"/>
      <c r="N3392" s="1"/>
    </row>
    <row r="3393" spans="10:14" ht="14.25" customHeight="1">
      <c r="J3393" s="16"/>
      <c r="K3393" s="1"/>
      <c r="L3393" s="1"/>
      <c r="M3393" s="1"/>
      <c r="N3393" s="1"/>
    </row>
    <row r="3394" spans="10:14" ht="14.25" customHeight="1">
      <c r="J3394" s="16"/>
      <c r="K3394" s="1"/>
      <c r="L3394" s="1"/>
      <c r="M3394" s="1"/>
      <c r="N3394" s="1"/>
    </row>
    <row r="3395" spans="10:14" ht="14.25" customHeight="1">
      <c r="J3395" s="16"/>
      <c r="K3395" s="1"/>
      <c r="L3395" s="1"/>
      <c r="M3395" s="1"/>
      <c r="N3395" s="1"/>
    </row>
    <row r="3396" spans="10:14" ht="14.25" customHeight="1">
      <c r="J3396" s="16"/>
      <c r="K3396" s="1"/>
      <c r="L3396" s="1"/>
      <c r="M3396" s="1"/>
      <c r="N3396" s="1"/>
    </row>
    <row r="3397" spans="10:14" ht="14.25" customHeight="1">
      <c r="J3397" s="16"/>
      <c r="K3397" s="1"/>
      <c r="L3397" s="1"/>
      <c r="M3397" s="1"/>
      <c r="N3397" s="1"/>
    </row>
    <row r="3398" spans="10:14" ht="14.25" customHeight="1">
      <c r="J3398" s="16"/>
      <c r="K3398" s="1"/>
      <c r="L3398" s="1"/>
      <c r="M3398" s="1"/>
      <c r="N3398" s="1"/>
    </row>
    <row r="3399" spans="10:14" ht="14.25" customHeight="1">
      <c r="J3399" s="16"/>
      <c r="K3399" s="1"/>
      <c r="L3399" s="1"/>
      <c r="M3399" s="1"/>
      <c r="N3399" s="1"/>
    </row>
    <row r="3400" spans="10:14" ht="14.25" customHeight="1">
      <c r="J3400" s="16"/>
      <c r="K3400" s="1"/>
      <c r="L3400" s="1"/>
      <c r="M3400" s="1"/>
      <c r="N3400" s="1"/>
    </row>
    <row r="3401" spans="10:14" ht="14.25" customHeight="1">
      <c r="J3401" s="16"/>
      <c r="K3401" s="1"/>
      <c r="L3401" s="1"/>
      <c r="M3401" s="1"/>
      <c r="N3401" s="1"/>
    </row>
    <row r="3402" spans="10:14" ht="14.25" customHeight="1">
      <c r="J3402" s="16"/>
      <c r="K3402" s="1"/>
      <c r="L3402" s="1"/>
      <c r="M3402" s="1"/>
      <c r="N3402" s="1"/>
    </row>
    <row r="3403" spans="10:14" ht="14.25" customHeight="1">
      <c r="J3403" s="16"/>
      <c r="K3403" s="1"/>
      <c r="L3403" s="1"/>
      <c r="M3403" s="1"/>
      <c r="N3403" s="1"/>
    </row>
    <row r="3404" spans="10:14" ht="14.25" customHeight="1">
      <c r="J3404" s="16"/>
      <c r="K3404" s="1"/>
      <c r="L3404" s="1"/>
      <c r="M3404" s="1"/>
      <c r="N3404" s="1"/>
    </row>
    <row r="3405" spans="10:14" ht="14.25" customHeight="1">
      <c r="J3405" s="16"/>
      <c r="K3405" s="1"/>
      <c r="L3405" s="1"/>
      <c r="M3405" s="1"/>
      <c r="N3405" s="1"/>
    </row>
    <row r="3406" spans="10:14" ht="14.25" customHeight="1">
      <c r="J3406" s="16"/>
      <c r="K3406" s="1"/>
      <c r="L3406" s="1"/>
      <c r="M3406" s="1"/>
      <c r="N3406" s="1"/>
    </row>
    <row r="3407" spans="10:14" ht="14.25" customHeight="1">
      <c r="J3407" s="16"/>
      <c r="K3407" s="1"/>
      <c r="L3407" s="1"/>
      <c r="M3407" s="1"/>
      <c r="N3407" s="1"/>
    </row>
    <row r="3408" spans="10:14" ht="14.25" customHeight="1">
      <c r="J3408" s="16"/>
      <c r="K3408" s="1"/>
      <c r="L3408" s="1"/>
      <c r="M3408" s="1"/>
      <c r="N3408" s="1"/>
    </row>
    <row r="3409" spans="10:14" ht="14.25" customHeight="1">
      <c r="J3409" s="16"/>
      <c r="K3409" s="1"/>
      <c r="L3409" s="1"/>
      <c r="M3409" s="1"/>
      <c r="N3409" s="1"/>
    </row>
    <row r="3410" spans="10:14" ht="14.25" customHeight="1">
      <c r="J3410" s="16"/>
      <c r="K3410" s="1"/>
      <c r="L3410" s="1"/>
      <c r="M3410" s="1"/>
      <c r="N3410" s="1"/>
    </row>
    <row r="3411" spans="10:14" ht="14.25" customHeight="1">
      <c r="J3411" s="16"/>
      <c r="K3411" s="1"/>
      <c r="L3411" s="1"/>
      <c r="M3411" s="1"/>
      <c r="N3411" s="1"/>
    </row>
    <row r="3412" spans="10:14" ht="14.25" customHeight="1">
      <c r="J3412" s="16"/>
      <c r="K3412" s="1"/>
      <c r="L3412" s="1"/>
      <c r="M3412" s="1"/>
      <c r="N3412" s="1"/>
    </row>
    <row r="3413" spans="10:14" ht="14.25" customHeight="1">
      <c r="J3413" s="16"/>
      <c r="K3413" s="1"/>
      <c r="L3413" s="1"/>
      <c r="M3413" s="1"/>
      <c r="N3413" s="1"/>
    </row>
    <row r="3414" spans="10:14" ht="14.25" customHeight="1">
      <c r="J3414" s="16"/>
      <c r="K3414" s="1"/>
      <c r="L3414" s="1"/>
      <c r="M3414" s="1"/>
      <c r="N3414" s="1"/>
    </row>
    <row r="3415" spans="10:14" ht="14.25" customHeight="1">
      <c r="J3415" s="16"/>
      <c r="K3415" s="1"/>
      <c r="L3415" s="1"/>
      <c r="M3415" s="1"/>
      <c r="N3415" s="1"/>
    </row>
    <row r="3416" spans="10:14" ht="14.25" customHeight="1">
      <c r="J3416" s="16"/>
      <c r="K3416" s="1"/>
      <c r="L3416" s="1"/>
      <c r="M3416" s="1"/>
      <c r="N3416" s="1"/>
    </row>
    <row r="3417" spans="10:14" ht="14.25" customHeight="1">
      <c r="J3417" s="16"/>
      <c r="K3417" s="1"/>
      <c r="L3417" s="1"/>
      <c r="M3417" s="1"/>
      <c r="N3417" s="1"/>
    </row>
    <row r="3418" spans="10:14" ht="14.25" customHeight="1">
      <c r="J3418" s="16"/>
      <c r="K3418" s="1"/>
      <c r="L3418" s="1"/>
      <c r="M3418" s="1"/>
      <c r="N3418" s="1"/>
    </row>
    <row r="3419" spans="10:14" ht="14.25" customHeight="1">
      <c r="J3419" s="16"/>
      <c r="K3419" s="1"/>
      <c r="L3419" s="1"/>
      <c r="M3419" s="1"/>
      <c r="N3419" s="1"/>
    </row>
    <row r="3420" spans="10:14" ht="14.25" customHeight="1">
      <c r="J3420" s="16"/>
      <c r="K3420" s="1"/>
      <c r="L3420" s="1"/>
      <c r="M3420" s="1"/>
      <c r="N3420" s="1"/>
    </row>
    <row r="3421" spans="10:14" ht="14.25" customHeight="1">
      <c r="J3421" s="16"/>
      <c r="K3421" s="1"/>
      <c r="L3421" s="1"/>
      <c r="M3421" s="1"/>
      <c r="N3421" s="1"/>
    </row>
    <row r="3422" spans="10:14" ht="14.25" customHeight="1">
      <c r="J3422" s="16"/>
      <c r="K3422" s="1"/>
      <c r="L3422" s="1"/>
      <c r="M3422" s="1"/>
      <c r="N3422" s="1"/>
    </row>
    <row r="3423" spans="10:14" ht="14.25" customHeight="1">
      <c r="J3423" s="16"/>
      <c r="K3423" s="1"/>
      <c r="L3423" s="1"/>
      <c r="M3423" s="1"/>
      <c r="N3423" s="1"/>
    </row>
    <row r="3424" spans="10:14" ht="14.25" customHeight="1">
      <c r="J3424" s="16"/>
      <c r="K3424" s="1"/>
      <c r="L3424" s="1"/>
      <c r="M3424" s="1"/>
      <c r="N3424" s="1"/>
    </row>
    <row r="3425" spans="10:14" ht="14.25" customHeight="1">
      <c r="J3425" s="16"/>
      <c r="K3425" s="1"/>
      <c r="L3425" s="1"/>
      <c r="M3425" s="1"/>
      <c r="N3425" s="1"/>
    </row>
    <row r="3426" spans="10:14" ht="14.25" customHeight="1">
      <c r="J3426" s="16"/>
      <c r="K3426" s="1"/>
      <c r="L3426" s="1"/>
      <c r="M3426" s="1"/>
      <c r="N3426" s="1"/>
    </row>
    <row r="3427" spans="10:14" ht="14.25" customHeight="1">
      <c r="J3427" s="16"/>
      <c r="K3427" s="1"/>
      <c r="L3427" s="1"/>
      <c r="M3427" s="1"/>
      <c r="N3427" s="1"/>
    </row>
    <row r="3428" spans="10:14" ht="14.25" customHeight="1">
      <c r="J3428" s="16"/>
      <c r="K3428" s="1"/>
      <c r="L3428" s="1"/>
      <c r="M3428" s="1"/>
      <c r="N3428" s="1"/>
    </row>
    <row r="3429" spans="10:14" ht="14.25" customHeight="1">
      <c r="J3429" s="16"/>
      <c r="K3429" s="1"/>
      <c r="L3429" s="1"/>
      <c r="M3429" s="1"/>
      <c r="N3429" s="1"/>
    </row>
    <row r="3430" spans="10:14" ht="14.25" customHeight="1">
      <c r="J3430" s="16"/>
      <c r="K3430" s="1"/>
      <c r="L3430" s="1"/>
      <c r="M3430" s="1"/>
      <c r="N3430" s="1"/>
    </row>
    <row r="3431" spans="10:14" ht="14.25" customHeight="1">
      <c r="J3431" s="16"/>
      <c r="K3431" s="1"/>
      <c r="L3431" s="1"/>
      <c r="M3431" s="1"/>
      <c r="N3431" s="1"/>
    </row>
    <row r="3432" spans="10:14" ht="14.25" customHeight="1">
      <c r="J3432" s="16"/>
      <c r="K3432" s="1"/>
      <c r="L3432" s="1"/>
      <c r="M3432" s="1"/>
      <c r="N3432" s="1"/>
    </row>
    <row r="3433" spans="10:14" ht="14.25" customHeight="1">
      <c r="J3433" s="16"/>
      <c r="K3433" s="1"/>
      <c r="L3433" s="1"/>
      <c r="M3433" s="1"/>
      <c r="N3433" s="1"/>
    </row>
    <row r="3434" spans="10:14" ht="14.25" customHeight="1">
      <c r="J3434" s="16"/>
      <c r="K3434" s="1"/>
      <c r="L3434" s="1"/>
      <c r="M3434" s="1"/>
      <c r="N3434" s="1"/>
    </row>
    <row r="3435" spans="10:14" ht="14.25" customHeight="1">
      <c r="J3435" s="16"/>
      <c r="K3435" s="1"/>
      <c r="L3435" s="1"/>
      <c r="M3435" s="1"/>
      <c r="N3435" s="1"/>
    </row>
    <row r="3436" spans="10:14" ht="14.25" customHeight="1">
      <c r="J3436" s="16"/>
      <c r="K3436" s="1"/>
      <c r="L3436" s="1"/>
      <c r="M3436" s="1"/>
      <c r="N3436" s="1"/>
    </row>
    <row r="3437" spans="10:14" ht="14.25" customHeight="1">
      <c r="J3437" s="16"/>
      <c r="K3437" s="1"/>
      <c r="L3437" s="1"/>
      <c r="M3437" s="1"/>
      <c r="N3437" s="1"/>
    </row>
    <row r="3438" spans="10:14" ht="14.25" customHeight="1">
      <c r="J3438" s="16"/>
      <c r="K3438" s="1"/>
      <c r="L3438" s="1"/>
      <c r="M3438" s="1"/>
      <c r="N3438" s="1"/>
    </row>
    <row r="3439" spans="10:14" ht="14.25" customHeight="1">
      <c r="J3439" s="16"/>
      <c r="K3439" s="1"/>
      <c r="L3439" s="1"/>
      <c r="M3439" s="1"/>
      <c r="N3439" s="1"/>
    </row>
    <row r="3440" spans="10:14" ht="14.25" customHeight="1">
      <c r="J3440" s="16"/>
      <c r="K3440" s="1"/>
      <c r="L3440" s="1"/>
      <c r="M3440" s="1"/>
      <c r="N3440" s="1"/>
    </row>
    <row r="3441" spans="10:14" ht="14.25" customHeight="1">
      <c r="J3441" s="16"/>
      <c r="K3441" s="1"/>
      <c r="L3441" s="1"/>
      <c r="M3441" s="1"/>
      <c r="N3441" s="1"/>
    </row>
    <row r="3442" spans="10:14" ht="14.25" customHeight="1">
      <c r="J3442" s="16"/>
      <c r="K3442" s="1"/>
      <c r="L3442" s="1"/>
      <c r="M3442" s="1"/>
      <c r="N3442" s="1"/>
    </row>
    <row r="3443" spans="10:14" ht="14.25" customHeight="1">
      <c r="J3443" s="16"/>
      <c r="K3443" s="1"/>
      <c r="L3443" s="1"/>
      <c r="M3443" s="1"/>
      <c r="N3443" s="1"/>
    </row>
    <row r="3444" spans="10:14" ht="14.25" customHeight="1">
      <c r="J3444" s="16"/>
      <c r="K3444" s="1"/>
      <c r="L3444" s="1"/>
      <c r="M3444" s="1"/>
      <c r="N3444" s="1"/>
    </row>
    <row r="3445" spans="10:14" ht="14.25" customHeight="1">
      <c r="J3445" s="16"/>
      <c r="K3445" s="1"/>
      <c r="L3445" s="1"/>
      <c r="M3445" s="1"/>
      <c r="N3445" s="1"/>
    </row>
    <row r="3446" spans="10:14" ht="14.25" customHeight="1">
      <c r="J3446" s="16"/>
      <c r="K3446" s="1"/>
      <c r="L3446" s="1"/>
      <c r="M3446" s="1"/>
      <c r="N3446" s="1"/>
    </row>
    <row r="3447" spans="10:14" ht="14.25" customHeight="1">
      <c r="J3447" s="16"/>
      <c r="K3447" s="1"/>
      <c r="L3447" s="1"/>
      <c r="M3447" s="1"/>
      <c r="N3447" s="1"/>
    </row>
    <row r="3448" spans="10:14" ht="14.25" customHeight="1">
      <c r="J3448" s="16"/>
      <c r="K3448" s="1"/>
      <c r="L3448" s="1"/>
      <c r="M3448" s="1"/>
      <c r="N3448" s="1"/>
    </row>
    <row r="3449" spans="10:14" ht="14.25" customHeight="1">
      <c r="J3449" s="16"/>
      <c r="K3449" s="1"/>
      <c r="L3449" s="1"/>
      <c r="M3449" s="1"/>
      <c r="N3449" s="1"/>
    </row>
    <row r="3450" spans="10:14" ht="14.25" customHeight="1">
      <c r="J3450" s="16"/>
      <c r="K3450" s="1"/>
      <c r="L3450" s="1"/>
      <c r="M3450" s="1"/>
      <c r="N3450" s="1"/>
    </row>
    <row r="3451" spans="10:14" ht="14.25" customHeight="1">
      <c r="J3451" s="16"/>
      <c r="K3451" s="1"/>
      <c r="L3451" s="1"/>
      <c r="M3451" s="1"/>
      <c r="N3451" s="1"/>
    </row>
    <row r="3452" spans="10:14" ht="14.25" customHeight="1">
      <c r="J3452" s="16"/>
      <c r="K3452" s="1"/>
      <c r="L3452" s="1"/>
      <c r="M3452" s="1"/>
      <c r="N3452" s="1"/>
    </row>
    <row r="3453" spans="10:14" ht="14.25" customHeight="1">
      <c r="J3453" s="16"/>
      <c r="K3453" s="1"/>
      <c r="L3453" s="1"/>
      <c r="M3453" s="1"/>
      <c r="N3453" s="1"/>
    </row>
    <row r="3454" spans="10:14" ht="14.25" customHeight="1">
      <c r="J3454" s="16"/>
      <c r="K3454" s="1"/>
      <c r="L3454" s="1"/>
      <c r="M3454" s="1"/>
      <c r="N3454" s="1"/>
    </row>
    <row r="3455" spans="10:14" ht="14.25" customHeight="1">
      <c r="J3455" s="16"/>
      <c r="K3455" s="1"/>
      <c r="L3455" s="1"/>
      <c r="M3455" s="1"/>
      <c r="N3455" s="1"/>
    </row>
    <row r="3456" spans="10:14" ht="14.25" customHeight="1">
      <c r="J3456" s="16"/>
      <c r="K3456" s="1"/>
      <c r="L3456" s="1"/>
      <c r="M3456" s="1"/>
      <c r="N3456" s="1"/>
    </row>
    <row r="3457" spans="10:14" ht="14.25" customHeight="1">
      <c r="J3457" s="16"/>
      <c r="K3457" s="1"/>
      <c r="L3457" s="1"/>
      <c r="M3457" s="1"/>
      <c r="N3457" s="1"/>
    </row>
    <row r="3458" spans="10:14" ht="14.25" customHeight="1">
      <c r="J3458" s="16"/>
      <c r="K3458" s="1"/>
      <c r="L3458" s="1"/>
      <c r="M3458" s="1"/>
      <c r="N3458" s="1"/>
    </row>
    <row r="3459" spans="10:14" ht="14.25" customHeight="1">
      <c r="J3459" s="16"/>
      <c r="K3459" s="1"/>
      <c r="L3459" s="1"/>
      <c r="M3459" s="1"/>
      <c r="N3459" s="1"/>
    </row>
    <row r="3460" spans="10:14" ht="14.25" customHeight="1">
      <c r="J3460" s="16"/>
      <c r="K3460" s="1"/>
      <c r="L3460" s="1"/>
      <c r="M3460" s="1"/>
      <c r="N3460" s="1"/>
    </row>
    <row r="3461" spans="10:14" ht="14.25" customHeight="1">
      <c r="J3461" s="16"/>
      <c r="K3461" s="1"/>
      <c r="L3461" s="1"/>
      <c r="M3461" s="1"/>
      <c r="N3461" s="1"/>
    </row>
    <row r="3462" spans="10:14" ht="14.25" customHeight="1">
      <c r="J3462" s="16"/>
      <c r="K3462" s="1"/>
      <c r="L3462" s="1"/>
      <c r="M3462" s="1"/>
      <c r="N3462" s="1"/>
    </row>
    <row r="3463" spans="10:14" ht="14.25" customHeight="1">
      <c r="J3463" s="16"/>
      <c r="K3463" s="1"/>
      <c r="L3463" s="1"/>
      <c r="M3463" s="1"/>
      <c r="N3463" s="1"/>
    </row>
    <row r="3464" spans="10:14" ht="14.25" customHeight="1">
      <c r="J3464" s="16"/>
      <c r="K3464" s="1"/>
      <c r="L3464" s="1"/>
      <c r="M3464" s="1"/>
      <c r="N3464" s="1"/>
    </row>
    <row r="3465" spans="10:14" ht="14.25" customHeight="1">
      <c r="J3465" s="16"/>
      <c r="K3465" s="1"/>
      <c r="L3465" s="1"/>
      <c r="M3465" s="1"/>
      <c r="N3465" s="1"/>
    </row>
    <row r="3466" spans="10:14" ht="14.25" customHeight="1">
      <c r="J3466" s="16"/>
      <c r="K3466" s="1"/>
      <c r="L3466" s="1"/>
      <c r="M3466" s="1"/>
      <c r="N3466" s="1"/>
    </row>
    <row r="3467" spans="10:14" ht="14.25" customHeight="1">
      <c r="J3467" s="16"/>
      <c r="K3467" s="1"/>
      <c r="L3467" s="1"/>
      <c r="M3467" s="1"/>
      <c r="N3467" s="1"/>
    </row>
    <row r="3468" spans="10:14" ht="14.25" customHeight="1">
      <c r="J3468" s="16"/>
      <c r="K3468" s="1"/>
      <c r="L3468" s="1"/>
      <c r="M3468" s="1"/>
      <c r="N3468" s="1"/>
    </row>
    <row r="3469" spans="10:14" ht="14.25" customHeight="1">
      <c r="J3469" s="16"/>
      <c r="K3469" s="1"/>
      <c r="L3469" s="1"/>
      <c r="M3469" s="1"/>
      <c r="N3469" s="1"/>
    </row>
    <row r="3470" spans="10:14" ht="14.25" customHeight="1">
      <c r="J3470" s="16"/>
      <c r="K3470" s="1"/>
      <c r="L3470" s="1"/>
      <c r="M3470" s="1"/>
      <c r="N3470" s="1"/>
    </row>
    <row r="3471" spans="10:14" ht="14.25" customHeight="1">
      <c r="J3471" s="16"/>
      <c r="K3471" s="1"/>
      <c r="L3471" s="1"/>
      <c r="M3471" s="1"/>
      <c r="N3471" s="1"/>
    </row>
    <row r="3472" spans="10:14" ht="14.25" customHeight="1">
      <c r="J3472" s="16"/>
      <c r="K3472" s="1"/>
      <c r="L3472" s="1"/>
      <c r="M3472" s="1"/>
      <c r="N3472" s="1"/>
    </row>
    <row r="3473" spans="10:14" ht="14.25" customHeight="1">
      <c r="J3473" s="16"/>
      <c r="K3473" s="1"/>
      <c r="L3473" s="1"/>
      <c r="M3473" s="1"/>
      <c r="N3473" s="1"/>
    </row>
    <row r="3474" spans="10:14" ht="14.25" customHeight="1">
      <c r="J3474" s="16"/>
      <c r="K3474" s="1"/>
      <c r="L3474" s="1"/>
      <c r="M3474" s="1"/>
      <c r="N3474" s="1"/>
    </row>
    <row r="3475" spans="10:14" ht="14.25" customHeight="1">
      <c r="J3475" s="16"/>
      <c r="K3475" s="1"/>
      <c r="L3475" s="1"/>
      <c r="M3475" s="1"/>
      <c r="N3475" s="1"/>
    </row>
    <row r="3476" spans="10:14" ht="14.25" customHeight="1">
      <c r="J3476" s="16"/>
      <c r="K3476" s="1"/>
      <c r="L3476" s="1"/>
      <c r="M3476" s="1"/>
      <c r="N3476" s="1"/>
    </row>
    <row r="3477" spans="10:14" ht="14.25" customHeight="1">
      <c r="J3477" s="16"/>
      <c r="K3477" s="1"/>
      <c r="L3477" s="1"/>
      <c r="M3477" s="1"/>
      <c r="N3477" s="1"/>
    </row>
    <row r="3478" spans="10:14" ht="14.25" customHeight="1">
      <c r="J3478" s="16"/>
      <c r="K3478" s="1"/>
      <c r="L3478" s="1"/>
      <c r="M3478" s="1"/>
      <c r="N3478" s="1"/>
    </row>
    <row r="3479" spans="10:14" ht="14.25" customHeight="1">
      <c r="J3479" s="16"/>
      <c r="K3479" s="1"/>
      <c r="L3479" s="1"/>
      <c r="M3479" s="1"/>
      <c r="N3479" s="1"/>
    </row>
    <row r="3480" spans="10:14" ht="14.25" customHeight="1">
      <c r="J3480" s="16"/>
      <c r="K3480" s="1"/>
      <c r="L3480" s="1"/>
      <c r="M3480" s="1"/>
      <c r="N3480" s="1"/>
    </row>
    <row r="3481" spans="10:14" ht="14.25" customHeight="1">
      <c r="J3481" s="16"/>
      <c r="K3481" s="1"/>
      <c r="L3481" s="1"/>
      <c r="M3481" s="1"/>
      <c r="N3481" s="1"/>
    </row>
    <row r="3482" spans="10:14" ht="14.25" customHeight="1">
      <c r="J3482" s="16"/>
      <c r="K3482" s="1"/>
      <c r="L3482" s="1"/>
      <c r="M3482" s="1"/>
      <c r="N3482" s="1"/>
    </row>
    <row r="3483" spans="10:14" ht="14.25" customHeight="1">
      <c r="J3483" s="16"/>
      <c r="K3483" s="1"/>
      <c r="L3483" s="1"/>
      <c r="M3483" s="1"/>
      <c r="N3483" s="1"/>
    </row>
    <row r="3484" spans="10:14" ht="14.25" customHeight="1">
      <c r="J3484" s="16"/>
      <c r="K3484" s="1"/>
      <c r="L3484" s="1"/>
      <c r="M3484" s="1"/>
      <c r="N3484" s="1"/>
    </row>
    <row r="3485" spans="10:14" ht="14.25" customHeight="1">
      <c r="J3485" s="16"/>
      <c r="K3485" s="1"/>
      <c r="L3485" s="1"/>
      <c r="M3485" s="1"/>
      <c r="N3485" s="1"/>
    </row>
    <row r="3486" spans="10:14" ht="14.25" customHeight="1">
      <c r="J3486" s="16"/>
      <c r="K3486" s="1"/>
      <c r="L3486" s="1"/>
      <c r="M3486" s="1"/>
      <c r="N3486" s="1"/>
    </row>
    <row r="3487" spans="10:14" ht="14.25" customHeight="1">
      <c r="J3487" s="16"/>
      <c r="K3487" s="1"/>
      <c r="L3487" s="1"/>
      <c r="M3487" s="1"/>
      <c r="N3487" s="1"/>
    </row>
    <row r="3488" spans="10:14" ht="14.25" customHeight="1">
      <c r="J3488" s="16"/>
      <c r="K3488" s="1"/>
      <c r="L3488" s="1"/>
      <c r="M3488" s="1"/>
      <c r="N3488" s="1"/>
    </row>
    <row r="3489" spans="10:14" ht="14.25" customHeight="1">
      <c r="J3489" s="16"/>
      <c r="K3489" s="1"/>
      <c r="L3489" s="1"/>
      <c r="M3489" s="1"/>
      <c r="N3489" s="1"/>
    </row>
    <row r="3490" spans="10:14" ht="14.25" customHeight="1">
      <c r="J3490" s="16"/>
      <c r="K3490" s="1"/>
      <c r="L3490" s="1"/>
      <c r="M3490" s="1"/>
      <c r="N3490" s="1"/>
    </row>
    <row r="3491" spans="10:14" ht="14.25" customHeight="1">
      <c r="J3491" s="16"/>
      <c r="K3491" s="1"/>
      <c r="L3491" s="1"/>
      <c r="M3491" s="1"/>
      <c r="N3491" s="1"/>
    </row>
    <row r="3492" spans="10:14" ht="14.25" customHeight="1">
      <c r="J3492" s="16"/>
      <c r="K3492" s="1"/>
      <c r="L3492" s="1"/>
      <c r="M3492" s="1"/>
      <c r="N3492" s="1"/>
    </row>
    <row r="3493" spans="10:14" ht="14.25" customHeight="1">
      <c r="J3493" s="16"/>
      <c r="K3493" s="1"/>
      <c r="L3493" s="1"/>
      <c r="M3493" s="1"/>
      <c r="N3493" s="1"/>
    </row>
    <row r="3494" spans="10:14" ht="14.25" customHeight="1">
      <c r="J3494" s="16"/>
      <c r="K3494" s="1"/>
      <c r="L3494" s="1"/>
      <c r="M3494" s="1"/>
      <c r="N3494" s="1"/>
    </row>
    <row r="3495" spans="10:14" ht="14.25" customHeight="1">
      <c r="J3495" s="16"/>
      <c r="K3495" s="1"/>
      <c r="L3495" s="1"/>
      <c r="M3495" s="1"/>
      <c r="N3495" s="1"/>
    </row>
    <row r="3496" spans="10:14" ht="14.25" customHeight="1">
      <c r="J3496" s="16"/>
      <c r="K3496" s="1"/>
      <c r="L3496" s="1"/>
      <c r="M3496" s="1"/>
      <c r="N3496" s="1"/>
    </row>
    <row r="3497" spans="10:14" ht="14.25" customHeight="1">
      <c r="J3497" s="16"/>
      <c r="K3497" s="1"/>
      <c r="L3497" s="1"/>
      <c r="M3497" s="1"/>
      <c r="N3497" s="1"/>
    </row>
    <row r="3498" spans="10:14" ht="14.25" customHeight="1">
      <c r="J3498" s="16"/>
      <c r="K3498" s="1"/>
      <c r="L3498" s="1"/>
      <c r="M3498" s="1"/>
      <c r="N3498" s="1"/>
    </row>
    <row r="3499" spans="10:14" ht="14.25" customHeight="1">
      <c r="J3499" s="16"/>
      <c r="K3499" s="1"/>
      <c r="L3499" s="1"/>
      <c r="M3499" s="1"/>
      <c r="N3499" s="1"/>
    </row>
    <row r="3500" spans="10:14" ht="14.25" customHeight="1">
      <c r="J3500" s="16"/>
      <c r="K3500" s="1"/>
      <c r="L3500" s="1"/>
      <c r="M3500" s="1"/>
      <c r="N3500" s="1"/>
    </row>
    <row r="3501" spans="10:14" ht="14.25" customHeight="1">
      <c r="J3501" s="16"/>
      <c r="K3501" s="1"/>
      <c r="L3501" s="1"/>
      <c r="M3501" s="1"/>
      <c r="N3501" s="1"/>
    </row>
    <row r="3502" spans="10:14" ht="14.25" customHeight="1">
      <c r="J3502" s="16"/>
      <c r="K3502" s="1"/>
      <c r="L3502" s="1"/>
      <c r="M3502" s="1"/>
      <c r="N3502" s="1"/>
    </row>
    <row r="3503" spans="10:14" ht="14.25" customHeight="1">
      <c r="J3503" s="16"/>
      <c r="K3503" s="1"/>
      <c r="L3503" s="1"/>
      <c r="M3503" s="1"/>
      <c r="N3503" s="1"/>
    </row>
    <row r="3504" spans="10:14" ht="14.25" customHeight="1">
      <c r="J3504" s="16"/>
      <c r="K3504" s="1"/>
      <c r="L3504" s="1"/>
      <c r="M3504" s="1"/>
      <c r="N3504" s="1"/>
    </row>
    <row r="3505" spans="10:14" ht="14.25" customHeight="1">
      <c r="J3505" s="16"/>
      <c r="K3505" s="1"/>
      <c r="L3505" s="1"/>
      <c r="M3505" s="1"/>
      <c r="N3505" s="1"/>
    </row>
    <row r="3506" spans="10:14" ht="14.25" customHeight="1">
      <c r="J3506" s="16"/>
      <c r="K3506" s="1"/>
      <c r="L3506" s="1"/>
      <c r="M3506" s="1"/>
      <c r="N3506" s="1"/>
    </row>
    <row r="3507" spans="10:14" ht="14.25" customHeight="1">
      <c r="J3507" s="16"/>
      <c r="K3507" s="1"/>
      <c r="L3507" s="1"/>
      <c r="M3507" s="1"/>
      <c r="N3507" s="1"/>
    </row>
    <row r="3508" spans="10:14" ht="14.25" customHeight="1">
      <c r="J3508" s="16"/>
      <c r="K3508" s="1"/>
      <c r="L3508" s="1"/>
      <c r="M3508" s="1"/>
      <c r="N3508" s="1"/>
    </row>
    <row r="3509" spans="10:14" ht="14.25" customHeight="1">
      <c r="J3509" s="16"/>
      <c r="K3509" s="1"/>
      <c r="L3509" s="1"/>
      <c r="M3509" s="1"/>
      <c r="N3509" s="1"/>
    </row>
    <row r="3510" spans="10:14" ht="14.25" customHeight="1">
      <c r="J3510" s="16"/>
      <c r="K3510" s="1"/>
      <c r="L3510" s="1"/>
      <c r="M3510" s="1"/>
      <c r="N3510" s="1"/>
    </row>
    <row r="3511" spans="10:14" ht="14.25" customHeight="1">
      <c r="J3511" s="16"/>
      <c r="K3511" s="1"/>
      <c r="L3511" s="1"/>
      <c r="M3511" s="1"/>
      <c r="N3511" s="1"/>
    </row>
    <row r="3512" spans="10:14" ht="14.25" customHeight="1">
      <c r="J3512" s="16"/>
      <c r="K3512" s="1"/>
      <c r="L3512" s="1"/>
      <c r="M3512" s="1"/>
      <c r="N3512" s="1"/>
    </row>
    <row r="3513" spans="10:14" ht="14.25" customHeight="1">
      <c r="J3513" s="16"/>
      <c r="K3513" s="1"/>
      <c r="L3513" s="1"/>
      <c r="M3513" s="1"/>
      <c r="N3513" s="1"/>
    </row>
    <row r="3514" spans="10:14" ht="14.25" customHeight="1">
      <c r="J3514" s="16"/>
      <c r="K3514" s="1"/>
      <c r="L3514" s="1"/>
      <c r="M3514" s="1"/>
      <c r="N3514" s="1"/>
    </row>
    <row r="3515" spans="10:14" ht="14.25" customHeight="1">
      <c r="J3515" s="16"/>
      <c r="K3515" s="1"/>
      <c r="L3515" s="1"/>
      <c r="M3515" s="1"/>
      <c r="N3515" s="1"/>
    </row>
    <row r="3516" spans="10:14" ht="14.25" customHeight="1">
      <c r="J3516" s="16"/>
      <c r="K3516" s="1"/>
      <c r="L3516" s="1"/>
      <c r="M3516" s="1"/>
      <c r="N3516" s="1"/>
    </row>
    <row r="3517" spans="10:14" ht="14.25" customHeight="1">
      <c r="J3517" s="16"/>
      <c r="K3517" s="1"/>
      <c r="L3517" s="1"/>
      <c r="M3517" s="1"/>
      <c r="N3517" s="1"/>
    </row>
    <row r="3518" spans="10:14" ht="14.25" customHeight="1">
      <c r="J3518" s="16"/>
      <c r="K3518" s="1"/>
      <c r="L3518" s="1"/>
      <c r="M3518" s="1"/>
      <c r="N3518" s="1"/>
    </row>
    <row r="3519" spans="10:14" ht="14.25" customHeight="1">
      <c r="J3519" s="16"/>
      <c r="K3519" s="1"/>
      <c r="L3519" s="1"/>
      <c r="M3519" s="1"/>
      <c r="N3519" s="1"/>
    </row>
    <row r="3520" spans="10:14" ht="14.25" customHeight="1">
      <c r="J3520" s="16"/>
      <c r="K3520" s="1"/>
      <c r="L3520" s="1"/>
      <c r="M3520" s="1"/>
      <c r="N3520" s="1"/>
    </row>
    <row r="3521" spans="10:14" ht="14.25" customHeight="1">
      <c r="J3521" s="16"/>
      <c r="K3521" s="1"/>
      <c r="L3521" s="1"/>
      <c r="M3521" s="1"/>
      <c r="N3521" s="1"/>
    </row>
    <row r="3522" spans="10:14" ht="14.25" customHeight="1">
      <c r="J3522" s="16"/>
      <c r="K3522" s="1"/>
      <c r="L3522" s="1"/>
      <c r="M3522" s="1"/>
      <c r="N3522" s="1"/>
    </row>
    <row r="3523" spans="10:14" ht="14.25" customHeight="1">
      <c r="J3523" s="16"/>
      <c r="K3523" s="1"/>
      <c r="L3523" s="1"/>
      <c r="M3523" s="1"/>
      <c r="N3523" s="1"/>
    </row>
    <row r="3524" spans="10:14" ht="14.25" customHeight="1">
      <c r="J3524" s="16"/>
      <c r="K3524" s="1"/>
      <c r="L3524" s="1"/>
      <c r="M3524" s="1"/>
      <c r="N3524" s="1"/>
    </row>
    <row r="3525" spans="10:14" ht="14.25" customHeight="1">
      <c r="J3525" s="16"/>
      <c r="K3525" s="1"/>
      <c r="L3525" s="1"/>
      <c r="M3525" s="1"/>
      <c r="N3525" s="1"/>
    </row>
    <row r="3526" spans="10:14" ht="14.25" customHeight="1">
      <c r="J3526" s="16"/>
      <c r="K3526" s="1"/>
      <c r="L3526" s="1"/>
      <c r="M3526" s="1"/>
      <c r="N3526" s="1"/>
    </row>
    <row r="3527" spans="10:14" ht="14.25" customHeight="1">
      <c r="J3527" s="16"/>
      <c r="K3527" s="1"/>
      <c r="L3527" s="1"/>
      <c r="M3527" s="1"/>
      <c r="N3527" s="1"/>
    </row>
    <row r="3528" spans="10:14" ht="14.25" customHeight="1">
      <c r="J3528" s="16"/>
      <c r="K3528" s="1"/>
      <c r="L3528" s="1"/>
      <c r="M3528" s="1"/>
      <c r="N3528" s="1"/>
    </row>
    <row r="3529" spans="10:14" ht="14.25" customHeight="1">
      <c r="J3529" s="16"/>
      <c r="K3529" s="1"/>
      <c r="L3529" s="1"/>
      <c r="M3529" s="1"/>
      <c r="N3529" s="1"/>
    </row>
    <row r="3530" spans="10:14" ht="14.25" customHeight="1">
      <c r="J3530" s="16"/>
      <c r="K3530" s="1"/>
      <c r="L3530" s="1"/>
      <c r="M3530" s="1"/>
      <c r="N3530" s="1"/>
    </row>
    <row r="3531" spans="10:14" ht="14.25" customHeight="1">
      <c r="J3531" s="16"/>
      <c r="K3531" s="1"/>
      <c r="L3531" s="1"/>
      <c r="M3531" s="1"/>
      <c r="N3531" s="1"/>
    </row>
    <row r="3532" spans="10:14" ht="14.25" customHeight="1">
      <c r="J3532" s="16"/>
      <c r="K3532" s="1"/>
      <c r="L3532" s="1"/>
      <c r="M3532" s="1"/>
      <c r="N3532" s="1"/>
    </row>
    <row r="3533" spans="10:14" ht="14.25" customHeight="1">
      <c r="J3533" s="16"/>
      <c r="K3533" s="1"/>
      <c r="L3533" s="1"/>
      <c r="M3533" s="1"/>
      <c r="N3533" s="1"/>
    </row>
    <row r="3534" spans="10:14" ht="14.25" customHeight="1">
      <c r="J3534" s="16"/>
      <c r="K3534" s="1"/>
      <c r="L3534" s="1"/>
      <c r="M3534" s="1"/>
      <c r="N3534" s="1"/>
    </row>
    <row r="3535" spans="10:14" ht="14.25" customHeight="1">
      <c r="J3535" s="16"/>
      <c r="K3535" s="1"/>
      <c r="L3535" s="1"/>
      <c r="M3535" s="1"/>
      <c r="N3535" s="1"/>
    </row>
    <row r="3536" spans="10:14" ht="14.25" customHeight="1">
      <c r="J3536" s="16"/>
      <c r="K3536" s="1"/>
      <c r="L3536" s="1"/>
      <c r="M3536" s="1"/>
      <c r="N3536" s="1"/>
    </row>
    <row r="3537" spans="10:14" ht="14.25" customHeight="1">
      <c r="J3537" s="16"/>
      <c r="K3537" s="1"/>
      <c r="L3537" s="1"/>
      <c r="M3537" s="1"/>
      <c r="N3537" s="1"/>
    </row>
    <row r="3538" spans="10:14" ht="14.25" customHeight="1">
      <c r="J3538" s="16"/>
      <c r="K3538" s="1"/>
      <c r="L3538" s="1"/>
      <c r="M3538" s="1"/>
      <c r="N3538" s="1"/>
    </row>
    <row r="3539" spans="10:14" ht="14.25" customHeight="1">
      <c r="J3539" s="16"/>
      <c r="K3539" s="1"/>
      <c r="L3539" s="1"/>
      <c r="M3539" s="1"/>
      <c r="N3539" s="1"/>
    </row>
    <row r="3540" spans="10:14" ht="14.25" customHeight="1">
      <c r="J3540" s="16"/>
      <c r="K3540" s="1"/>
      <c r="L3540" s="1"/>
      <c r="M3540" s="1"/>
      <c r="N3540" s="1"/>
    </row>
    <row r="3541" spans="10:14" ht="14.25" customHeight="1">
      <c r="J3541" s="16"/>
      <c r="K3541" s="1"/>
      <c r="L3541" s="1"/>
      <c r="M3541" s="1"/>
      <c r="N3541" s="1"/>
    </row>
    <row r="3542" spans="10:14" ht="14.25" customHeight="1">
      <c r="J3542" s="16"/>
      <c r="K3542" s="1"/>
      <c r="L3542" s="1"/>
      <c r="M3542" s="1"/>
      <c r="N3542" s="1"/>
    </row>
    <row r="3543" spans="10:14" ht="14.25" customHeight="1">
      <c r="J3543" s="16"/>
      <c r="K3543" s="1"/>
      <c r="L3543" s="1"/>
      <c r="M3543" s="1"/>
      <c r="N3543" s="1"/>
    </row>
    <row r="3544" spans="10:14" ht="14.25" customHeight="1">
      <c r="J3544" s="16"/>
      <c r="K3544" s="1"/>
      <c r="L3544" s="1"/>
      <c r="M3544" s="1"/>
      <c r="N3544" s="1"/>
    </row>
    <row r="3545" spans="10:14" ht="14.25" customHeight="1">
      <c r="J3545" s="16"/>
      <c r="K3545" s="1"/>
      <c r="L3545" s="1"/>
      <c r="M3545" s="1"/>
      <c r="N3545" s="1"/>
    </row>
    <row r="3546" spans="10:14" ht="14.25" customHeight="1">
      <c r="J3546" s="16"/>
      <c r="K3546" s="1"/>
      <c r="L3546" s="1"/>
      <c r="M3546" s="1"/>
      <c r="N3546" s="1"/>
    </row>
    <row r="3547" spans="10:14" ht="14.25" customHeight="1">
      <c r="J3547" s="16"/>
      <c r="K3547" s="1"/>
      <c r="L3547" s="1"/>
      <c r="M3547" s="1"/>
      <c r="N3547" s="1"/>
    </row>
    <row r="3548" spans="10:14" ht="14.25" customHeight="1">
      <c r="J3548" s="16"/>
      <c r="K3548" s="1"/>
      <c r="L3548" s="1"/>
      <c r="M3548" s="1"/>
      <c r="N3548" s="1"/>
    </row>
    <row r="3549" spans="10:14" ht="14.25" customHeight="1">
      <c r="J3549" s="16"/>
      <c r="K3549" s="1"/>
      <c r="L3549" s="1"/>
      <c r="M3549" s="1"/>
      <c r="N3549" s="1"/>
    </row>
    <row r="3550" spans="10:14" ht="14.25" customHeight="1">
      <c r="J3550" s="16"/>
      <c r="K3550" s="1"/>
      <c r="L3550" s="1"/>
      <c r="M3550" s="1"/>
      <c r="N3550" s="1"/>
    </row>
    <row r="3551" spans="10:14" ht="14.25" customHeight="1">
      <c r="J3551" s="16"/>
      <c r="K3551" s="1"/>
      <c r="L3551" s="1"/>
      <c r="M3551" s="1"/>
      <c r="N3551" s="1"/>
    </row>
    <row r="3552" spans="10:14" ht="14.25" customHeight="1">
      <c r="J3552" s="16"/>
      <c r="K3552" s="1"/>
      <c r="L3552" s="1"/>
      <c r="M3552" s="1"/>
      <c r="N3552" s="1"/>
    </row>
    <row r="3553" spans="10:14" ht="14.25" customHeight="1">
      <c r="J3553" s="16"/>
      <c r="K3553" s="1"/>
      <c r="L3553" s="1"/>
      <c r="M3553" s="1"/>
      <c r="N3553" s="1"/>
    </row>
    <row r="3554" spans="10:14" ht="14.25" customHeight="1">
      <c r="J3554" s="16"/>
      <c r="K3554" s="1"/>
      <c r="L3554" s="1"/>
      <c r="M3554" s="1"/>
      <c r="N3554" s="1"/>
    </row>
    <row r="3555" spans="10:14" ht="14.25" customHeight="1">
      <c r="J3555" s="16"/>
      <c r="K3555" s="1"/>
      <c r="L3555" s="1"/>
      <c r="M3555" s="1"/>
      <c r="N3555" s="1"/>
    </row>
    <row r="3556" spans="10:14" ht="14.25" customHeight="1">
      <c r="J3556" s="16"/>
      <c r="K3556" s="1"/>
      <c r="L3556" s="1"/>
      <c r="M3556" s="1"/>
      <c r="N3556" s="1"/>
    </row>
    <row r="3557" spans="10:14" ht="14.25" customHeight="1">
      <c r="J3557" s="16"/>
      <c r="K3557" s="1"/>
      <c r="L3557" s="1"/>
      <c r="M3557" s="1"/>
      <c r="N3557" s="1"/>
    </row>
    <row r="3558" spans="10:14" ht="14.25" customHeight="1">
      <c r="J3558" s="16"/>
      <c r="K3558" s="1"/>
      <c r="L3558" s="1"/>
      <c r="M3558" s="1"/>
      <c r="N3558" s="1"/>
    </row>
    <row r="3559" spans="10:14" ht="14.25" customHeight="1">
      <c r="J3559" s="16"/>
      <c r="K3559" s="1"/>
      <c r="L3559" s="1"/>
      <c r="M3559" s="1"/>
      <c r="N3559" s="1"/>
    </row>
    <row r="3560" spans="10:14" ht="14.25" customHeight="1">
      <c r="J3560" s="16"/>
      <c r="K3560" s="1"/>
      <c r="L3560" s="1"/>
      <c r="M3560" s="1"/>
      <c r="N3560" s="1"/>
    </row>
    <row r="3561" spans="10:14" ht="14.25" customHeight="1">
      <c r="J3561" s="16"/>
      <c r="K3561" s="1"/>
      <c r="L3561" s="1"/>
      <c r="M3561" s="1"/>
      <c r="N3561" s="1"/>
    </row>
    <row r="3562" spans="10:14" ht="14.25" customHeight="1">
      <c r="J3562" s="16"/>
      <c r="K3562" s="1"/>
      <c r="L3562" s="1"/>
      <c r="M3562" s="1"/>
      <c r="N3562" s="1"/>
    </row>
    <row r="3563" spans="10:14" ht="14.25" customHeight="1">
      <c r="J3563" s="16"/>
      <c r="K3563" s="1"/>
      <c r="L3563" s="1"/>
      <c r="M3563" s="1"/>
      <c r="N3563" s="1"/>
    </row>
    <row r="3564" spans="10:14" ht="14.25" customHeight="1">
      <c r="J3564" s="16"/>
      <c r="K3564" s="1"/>
      <c r="L3564" s="1"/>
      <c r="M3564" s="1"/>
      <c r="N3564" s="1"/>
    </row>
    <row r="3565" spans="10:14" ht="14.25" customHeight="1">
      <c r="J3565" s="16"/>
      <c r="K3565" s="1"/>
      <c r="L3565" s="1"/>
      <c r="M3565" s="1"/>
      <c r="N3565" s="1"/>
    </row>
    <row r="3566" spans="10:14" ht="14.25" customHeight="1">
      <c r="J3566" s="16"/>
      <c r="K3566" s="1"/>
      <c r="L3566" s="1"/>
      <c r="M3566" s="1"/>
      <c r="N3566" s="1"/>
    </row>
    <row r="3567" spans="10:14" ht="14.25" customHeight="1">
      <c r="J3567" s="16"/>
      <c r="K3567" s="1"/>
      <c r="L3567" s="1"/>
      <c r="M3567" s="1"/>
      <c r="N3567" s="1"/>
    </row>
    <row r="3568" spans="10:14" ht="14.25" customHeight="1">
      <c r="J3568" s="16"/>
      <c r="K3568" s="1"/>
      <c r="L3568" s="1"/>
      <c r="M3568" s="1"/>
      <c r="N3568" s="1"/>
    </row>
    <row r="3569" spans="10:14" ht="14.25" customHeight="1">
      <c r="J3569" s="16"/>
      <c r="K3569" s="1"/>
      <c r="L3569" s="1"/>
      <c r="M3569" s="1"/>
      <c r="N3569" s="1"/>
    </row>
    <row r="3570" spans="10:14" ht="14.25" customHeight="1">
      <c r="J3570" s="16"/>
      <c r="K3570" s="1"/>
      <c r="L3570" s="1"/>
      <c r="M3570" s="1"/>
      <c r="N3570" s="1"/>
    </row>
    <row r="3571" spans="10:14" ht="14.25" customHeight="1">
      <c r="J3571" s="16"/>
      <c r="K3571" s="1"/>
      <c r="L3571" s="1"/>
      <c r="M3571" s="1"/>
      <c r="N3571" s="1"/>
    </row>
    <row r="3572" spans="10:14" ht="14.25" customHeight="1">
      <c r="J3572" s="16"/>
      <c r="K3572" s="1"/>
      <c r="L3572" s="1"/>
      <c r="M3572" s="1"/>
      <c r="N3572" s="1"/>
    </row>
    <row r="3573" spans="10:14" ht="14.25" customHeight="1">
      <c r="J3573" s="16"/>
      <c r="K3573" s="1"/>
      <c r="L3573" s="1"/>
      <c r="M3573" s="1"/>
      <c r="N3573" s="1"/>
    </row>
    <row r="3574" spans="10:14" ht="14.25" customHeight="1">
      <c r="J3574" s="16"/>
      <c r="K3574" s="1"/>
      <c r="L3574" s="1"/>
      <c r="M3574" s="1"/>
      <c r="N3574" s="1"/>
    </row>
    <row r="3575" spans="10:14" ht="14.25" customHeight="1">
      <c r="J3575" s="16"/>
      <c r="K3575" s="1"/>
      <c r="L3575" s="1"/>
      <c r="M3575" s="1"/>
      <c r="N3575" s="1"/>
    </row>
    <row r="3576" spans="10:14" ht="14.25" customHeight="1">
      <c r="J3576" s="16"/>
      <c r="K3576" s="1"/>
      <c r="L3576" s="1"/>
      <c r="M3576" s="1"/>
      <c r="N3576" s="1"/>
    </row>
    <row r="3577" spans="10:14" ht="14.25" customHeight="1">
      <c r="J3577" s="16"/>
      <c r="K3577" s="1"/>
      <c r="L3577" s="1"/>
      <c r="M3577" s="1"/>
      <c r="N3577" s="1"/>
    </row>
    <row r="3578" spans="10:14" ht="14.25" customHeight="1">
      <c r="J3578" s="16"/>
      <c r="K3578" s="1"/>
      <c r="L3578" s="1"/>
      <c r="M3578" s="1"/>
      <c r="N3578" s="1"/>
    </row>
    <row r="3579" spans="10:14" ht="14.25" customHeight="1">
      <c r="J3579" s="16"/>
      <c r="K3579" s="1"/>
      <c r="L3579" s="1"/>
      <c r="M3579" s="1"/>
      <c r="N3579" s="1"/>
    </row>
    <row r="3580" spans="10:14" ht="14.25" customHeight="1">
      <c r="J3580" s="16"/>
      <c r="K3580" s="1"/>
      <c r="L3580" s="1"/>
      <c r="M3580" s="1"/>
      <c r="N3580" s="1"/>
    </row>
    <row r="3581" spans="10:14" ht="14.25" customHeight="1">
      <c r="J3581" s="16"/>
      <c r="K3581" s="1"/>
      <c r="L3581" s="1"/>
      <c r="M3581" s="1"/>
      <c r="N3581" s="1"/>
    </row>
    <row r="3582" spans="10:14" ht="14.25" customHeight="1">
      <c r="J3582" s="16"/>
      <c r="K3582" s="1"/>
      <c r="L3582" s="1"/>
      <c r="M3582" s="1"/>
      <c r="N3582" s="1"/>
    </row>
    <row r="3583" spans="10:14" ht="14.25" customHeight="1">
      <c r="J3583" s="16"/>
      <c r="K3583" s="1"/>
      <c r="L3583" s="1"/>
      <c r="M3583" s="1"/>
      <c r="N3583" s="1"/>
    </row>
    <row r="3584" spans="10:14" ht="14.25" customHeight="1">
      <c r="J3584" s="16"/>
      <c r="K3584" s="1"/>
      <c r="L3584" s="1"/>
      <c r="M3584" s="1"/>
      <c r="N3584" s="1"/>
    </row>
    <row r="3585" spans="10:14" ht="14.25" customHeight="1">
      <c r="J3585" s="16"/>
      <c r="K3585" s="1"/>
      <c r="L3585" s="1"/>
      <c r="M3585" s="1"/>
      <c r="N3585" s="1"/>
    </row>
    <row r="3586" spans="10:14" ht="14.25" customHeight="1">
      <c r="J3586" s="16"/>
      <c r="K3586" s="1"/>
      <c r="L3586" s="1"/>
      <c r="M3586" s="1"/>
      <c r="N3586" s="1"/>
    </row>
    <row r="3587" spans="10:14" ht="14.25" customHeight="1">
      <c r="J3587" s="16"/>
      <c r="K3587" s="1"/>
      <c r="L3587" s="1"/>
      <c r="M3587" s="1"/>
      <c r="N3587" s="1"/>
    </row>
    <row r="3588" spans="10:14" ht="14.25" customHeight="1">
      <c r="J3588" s="16"/>
      <c r="K3588" s="1"/>
      <c r="L3588" s="1"/>
      <c r="M3588" s="1"/>
      <c r="N3588" s="1"/>
    </row>
    <row r="3589" spans="10:14" ht="14.25" customHeight="1">
      <c r="J3589" s="16"/>
      <c r="K3589" s="1"/>
      <c r="L3589" s="1"/>
      <c r="M3589" s="1"/>
      <c r="N3589" s="1"/>
    </row>
    <row r="3590" spans="10:14" ht="14.25" customHeight="1">
      <c r="J3590" s="16"/>
      <c r="K3590" s="1"/>
      <c r="L3590" s="1"/>
      <c r="M3590" s="1"/>
      <c r="N3590" s="1"/>
    </row>
    <row r="3591" spans="10:14" ht="14.25" customHeight="1">
      <c r="J3591" s="16"/>
      <c r="K3591" s="1"/>
      <c r="L3591" s="1"/>
      <c r="M3591" s="1"/>
      <c r="N3591" s="1"/>
    </row>
    <row r="3592" spans="10:14" ht="14.25" customHeight="1">
      <c r="J3592" s="16"/>
      <c r="K3592" s="1"/>
      <c r="L3592" s="1"/>
      <c r="M3592" s="1"/>
      <c r="N3592" s="1"/>
    </row>
    <row r="3593" spans="10:14" ht="14.25" customHeight="1">
      <c r="J3593" s="16"/>
      <c r="K3593" s="1"/>
      <c r="L3593" s="1"/>
      <c r="M3593" s="1"/>
      <c r="N3593" s="1"/>
    </row>
    <row r="3594" spans="10:14" ht="14.25" customHeight="1">
      <c r="J3594" s="16"/>
      <c r="K3594" s="1"/>
      <c r="L3594" s="1"/>
      <c r="M3594" s="1"/>
      <c r="N3594" s="1"/>
    </row>
    <row r="3595" spans="10:14" ht="14.25" customHeight="1">
      <c r="J3595" s="16"/>
      <c r="K3595" s="1"/>
      <c r="L3595" s="1"/>
      <c r="M3595" s="1"/>
      <c r="N3595" s="1"/>
    </row>
    <row r="3596" spans="10:14" ht="14.25" customHeight="1">
      <c r="J3596" s="16"/>
      <c r="K3596" s="1"/>
      <c r="L3596" s="1"/>
      <c r="M3596" s="1"/>
      <c r="N3596" s="1"/>
    </row>
    <row r="3597" spans="10:14" ht="14.25" customHeight="1">
      <c r="J3597" s="16"/>
      <c r="K3597" s="1"/>
      <c r="L3597" s="1"/>
      <c r="M3597" s="1"/>
      <c r="N3597" s="1"/>
    </row>
    <row r="3598" spans="10:14" ht="14.25" customHeight="1">
      <c r="J3598" s="16"/>
      <c r="K3598" s="1"/>
      <c r="L3598" s="1"/>
      <c r="M3598" s="1"/>
      <c r="N3598" s="1"/>
    </row>
    <row r="3599" spans="10:14" ht="14.25" customHeight="1">
      <c r="J3599" s="16"/>
      <c r="K3599" s="1"/>
      <c r="L3599" s="1"/>
      <c r="M3599" s="1"/>
      <c r="N3599" s="1"/>
    </row>
    <row r="3600" spans="10:14" ht="14.25" customHeight="1">
      <c r="J3600" s="16"/>
      <c r="K3600" s="1"/>
      <c r="L3600" s="1"/>
      <c r="M3600" s="1"/>
      <c r="N3600" s="1"/>
    </row>
    <row r="3601" spans="10:14" ht="14.25" customHeight="1">
      <c r="J3601" s="16"/>
      <c r="K3601" s="1"/>
      <c r="L3601" s="1"/>
      <c r="M3601" s="1"/>
      <c r="N3601" s="1"/>
    </row>
    <row r="3602" spans="10:14" ht="14.25" customHeight="1">
      <c r="J3602" s="16"/>
      <c r="K3602" s="1"/>
      <c r="L3602" s="1"/>
      <c r="M3602" s="1"/>
      <c r="N3602" s="1"/>
    </row>
    <row r="3603" spans="10:14" ht="14.25" customHeight="1">
      <c r="J3603" s="16"/>
      <c r="K3603" s="1"/>
      <c r="L3603" s="1"/>
      <c r="M3603" s="1"/>
      <c r="N3603" s="1"/>
    </row>
    <row r="3604" spans="10:14" ht="14.25" customHeight="1">
      <c r="J3604" s="16"/>
      <c r="K3604" s="1"/>
      <c r="L3604" s="1"/>
      <c r="M3604" s="1"/>
      <c r="N3604" s="1"/>
    </row>
    <row r="3605" spans="10:14" ht="14.25" customHeight="1">
      <c r="J3605" s="16"/>
      <c r="K3605" s="1"/>
      <c r="L3605" s="1"/>
      <c r="M3605" s="1"/>
      <c r="N3605" s="1"/>
    </row>
    <row r="3606" spans="10:14" ht="14.25" customHeight="1">
      <c r="J3606" s="16"/>
      <c r="K3606" s="1"/>
      <c r="L3606" s="1"/>
      <c r="M3606" s="1"/>
      <c r="N3606" s="1"/>
    </row>
    <row r="3607" spans="10:14" ht="14.25" customHeight="1">
      <c r="J3607" s="16"/>
      <c r="K3607" s="1"/>
      <c r="L3607" s="1"/>
      <c r="M3607" s="1"/>
      <c r="N3607" s="1"/>
    </row>
    <row r="3608" spans="10:14" ht="14.25" customHeight="1">
      <c r="J3608" s="16"/>
      <c r="K3608" s="1"/>
      <c r="L3608" s="1"/>
      <c r="M3608" s="1"/>
      <c r="N3608" s="1"/>
    </row>
    <row r="3609" spans="10:14" ht="14.25" customHeight="1">
      <c r="J3609" s="16"/>
      <c r="K3609" s="1"/>
      <c r="L3609" s="1"/>
      <c r="M3609" s="1"/>
      <c r="N3609" s="1"/>
    </row>
    <row r="3610" spans="10:14" ht="14.25" customHeight="1">
      <c r="J3610" s="16"/>
      <c r="K3610" s="1"/>
      <c r="L3610" s="1"/>
      <c r="M3610" s="1"/>
      <c r="N3610" s="1"/>
    </row>
    <row r="3611" spans="10:14" ht="14.25" customHeight="1">
      <c r="J3611" s="16"/>
      <c r="K3611" s="1"/>
      <c r="L3611" s="1"/>
      <c r="M3611" s="1"/>
      <c r="N3611" s="1"/>
    </row>
    <row r="3612" spans="10:14" ht="14.25" customHeight="1">
      <c r="J3612" s="16"/>
      <c r="K3612" s="1"/>
      <c r="L3612" s="1"/>
      <c r="M3612" s="1"/>
      <c r="N3612" s="1"/>
    </row>
    <row r="3613" spans="10:14" ht="14.25" customHeight="1">
      <c r="J3613" s="16"/>
      <c r="K3613" s="1"/>
      <c r="L3613" s="1"/>
      <c r="M3613" s="1"/>
      <c r="N3613" s="1"/>
    </row>
    <row r="3614" spans="10:14" ht="14.25" customHeight="1">
      <c r="J3614" s="16"/>
      <c r="K3614" s="1"/>
      <c r="L3614" s="1"/>
      <c r="M3614" s="1"/>
      <c r="N3614" s="1"/>
    </row>
    <row r="3615" spans="10:14" ht="14.25" customHeight="1">
      <c r="J3615" s="16"/>
      <c r="K3615" s="1"/>
      <c r="L3615" s="1"/>
      <c r="M3615" s="1"/>
      <c r="N3615" s="1"/>
    </row>
    <row r="3616" spans="10:14" ht="14.25" customHeight="1">
      <c r="J3616" s="16"/>
      <c r="K3616" s="1"/>
      <c r="L3616" s="1"/>
      <c r="M3616" s="1"/>
      <c r="N3616" s="1"/>
    </row>
    <row r="3617" spans="10:14" ht="14.25" customHeight="1">
      <c r="J3617" s="16"/>
      <c r="K3617" s="1"/>
      <c r="L3617" s="1"/>
      <c r="M3617" s="1"/>
      <c r="N3617" s="1"/>
    </row>
    <row r="3618" spans="10:14" ht="14.25" customHeight="1">
      <c r="J3618" s="16"/>
      <c r="K3618" s="1"/>
      <c r="L3618" s="1"/>
      <c r="M3618" s="1"/>
      <c r="N3618" s="1"/>
    </row>
    <row r="3619" spans="10:14" ht="14.25" customHeight="1">
      <c r="J3619" s="16"/>
      <c r="K3619" s="1"/>
      <c r="L3619" s="1"/>
      <c r="M3619" s="1"/>
      <c r="N3619" s="1"/>
    </row>
    <row r="3620" spans="10:14" ht="14.25" customHeight="1">
      <c r="J3620" s="16"/>
      <c r="K3620" s="1"/>
      <c r="L3620" s="1"/>
      <c r="M3620" s="1"/>
      <c r="N3620" s="1"/>
    </row>
    <row r="3621" spans="10:14" ht="14.25" customHeight="1">
      <c r="J3621" s="16"/>
      <c r="K3621" s="1"/>
      <c r="L3621" s="1"/>
      <c r="M3621" s="1"/>
      <c r="N3621" s="1"/>
    </row>
    <row r="3622" spans="10:14" ht="14.25" customHeight="1">
      <c r="J3622" s="16"/>
      <c r="K3622" s="1"/>
      <c r="L3622" s="1"/>
      <c r="M3622" s="1"/>
      <c r="N3622" s="1"/>
    </row>
    <row r="3623" spans="10:14" ht="14.25" customHeight="1">
      <c r="J3623" s="16"/>
      <c r="K3623" s="1"/>
      <c r="L3623" s="1"/>
      <c r="M3623" s="1"/>
      <c r="N3623" s="1"/>
    </row>
    <row r="3624" spans="10:14" ht="14.25" customHeight="1">
      <c r="J3624" s="16"/>
      <c r="K3624" s="1"/>
      <c r="L3624" s="1"/>
      <c r="M3624" s="1"/>
      <c r="N3624" s="1"/>
    </row>
    <row r="3625" spans="10:14" ht="14.25" customHeight="1">
      <c r="J3625" s="16"/>
      <c r="K3625" s="1"/>
      <c r="L3625" s="1"/>
      <c r="M3625" s="1"/>
      <c r="N3625" s="1"/>
    </row>
    <row r="3626" spans="10:14" ht="14.25" customHeight="1">
      <c r="J3626" s="16"/>
      <c r="K3626" s="1"/>
      <c r="L3626" s="1"/>
      <c r="M3626" s="1"/>
      <c r="N3626" s="1"/>
    </row>
    <row r="3627" spans="10:14" ht="14.25" customHeight="1">
      <c r="J3627" s="16"/>
      <c r="K3627" s="1"/>
      <c r="L3627" s="1"/>
      <c r="M3627" s="1"/>
      <c r="N3627" s="1"/>
    </row>
    <row r="3628" spans="10:14" ht="14.25" customHeight="1">
      <c r="J3628" s="16"/>
      <c r="K3628" s="1"/>
      <c r="L3628" s="1"/>
      <c r="M3628" s="1"/>
      <c r="N3628" s="1"/>
    </row>
    <row r="3629" spans="10:14" ht="14.25" customHeight="1">
      <c r="J3629" s="16"/>
      <c r="K3629" s="1"/>
      <c r="L3629" s="1"/>
      <c r="M3629" s="1"/>
      <c r="N3629" s="1"/>
    </row>
    <row r="3630" spans="10:14" ht="14.25" customHeight="1">
      <c r="J3630" s="16"/>
      <c r="K3630" s="1"/>
      <c r="L3630" s="1"/>
      <c r="M3630" s="1"/>
      <c r="N3630" s="1"/>
    </row>
    <row r="3631" spans="10:14" ht="14.25" customHeight="1">
      <c r="J3631" s="16"/>
      <c r="K3631" s="1"/>
      <c r="L3631" s="1"/>
      <c r="M3631" s="1"/>
      <c r="N3631" s="1"/>
    </row>
    <row r="3632" spans="10:14" ht="14.25" customHeight="1">
      <c r="J3632" s="16"/>
      <c r="K3632" s="1"/>
      <c r="L3632" s="1"/>
      <c r="M3632" s="1"/>
      <c r="N3632" s="1"/>
    </row>
    <row r="3633" spans="10:14" ht="14.25" customHeight="1">
      <c r="J3633" s="16"/>
      <c r="K3633" s="1"/>
      <c r="L3633" s="1"/>
      <c r="M3633" s="1"/>
      <c r="N3633" s="1"/>
    </row>
    <row r="3634" spans="10:14" ht="14.25" customHeight="1">
      <c r="J3634" s="16"/>
      <c r="K3634" s="1"/>
      <c r="L3634" s="1"/>
      <c r="M3634" s="1"/>
      <c r="N3634" s="1"/>
    </row>
    <row r="3635" spans="10:14" ht="14.25" customHeight="1">
      <c r="J3635" s="16"/>
      <c r="K3635" s="1"/>
      <c r="L3635" s="1"/>
      <c r="M3635" s="1"/>
      <c r="N3635" s="1"/>
    </row>
    <row r="3636" spans="10:14" ht="14.25" customHeight="1">
      <c r="J3636" s="16"/>
      <c r="K3636" s="1"/>
      <c r="L3636" s="1"/>
      <c r="M3636" s="1"/>
      <c r="N3636" s="1"/>
    </row>
    <row r="3637" spans="10:14" ht="14.25" customHeight="1">
      <c r="J3637" s="16"/>
      <c r="K3637" s="1"/>
      <c r="L3637" s="1"/>
      <c r="M3637" s="1"/>
      <c r="N3637" s="1"/>
    </row>
    <row r="3638" spans="10:14" ht="14.25" customHeight="1">
      <c r="J3638" s="16"/>
      <c r="K3638" s="1"/>
      <c r="L3638" s="1"/>
      <c r="M3638" s="1"/>
      <c r="N3638" s="1"/>
    </row>
    <row r="3639" spans="10:14" ht="14.25" customHeight="1">
      <c r="J3639" s="16"/>
      <c r="K3639" s="1"/>
      <c r="L3639" s="1"/>
      <c r="M3639" s="1"/>
      <c r="N3639" s="1"/>
    </row>
    <row r="3640" spans="10:14" ht="14.25" customHeight="1">
      <c r="J3640" s="16"/>
      <c r="K3640" s="1"/>
      <c r="L3640" s="1"/>
      <c r="M3640" s="1"/>
      <c r="N3640" s="1"/>
    </row>
    <row r="3641" spans="10:14" ht="14.25" customHeight="1">
      <c r="J3641" s="16"/>
      <c r="K3641" s="1"/>
      <c r="L3641" s="1"/>
      <c r="M3641" s="1"/>
      <c r="N3641" s="1"/>
    </row>
    <row r="3642" spans="10:14" ht="14.25" customHeight="1">
      <c r="J3642" s="16"/>
      <c r="K3642" s="1"/>
      <c r="L3642" s="1"/>
      <c r="M3642" s="1"/>
      <c r="N3642" s="1"/>
    </row>
    <row r="3643" spans="10:14" ht="14.25" customHeight="1">
      <c r="J3643" s="16"/>
      <c r="K3643" s="1"/>
      <c r="L3643" s="1"/>
      <c r="M3643" s="1"/>
      <c r="N3643" s="1"/>
    </row>
    <row r="3644" spans="10:14" ht="14.25" customHeight="1">
      <c r="J3644" s="16"/>
      <c r="K3644" s="1"/>
      <c r="L3644" s="1"/>
      <c r="M3644" s="1"/>
      <c r="N3644" s="1"/>
    </row>
    <row r="3645" spans="10:14" ht="14.25" customHeight="1">
      <c r="J3645" s="16"/>
      <c r="K3645" s="1"/>
      <c r="L3645" s="1"/>
      <c r="M3645" s="1"/>
      <c r="N3645" s="1"/>
    </row>
    <row r="3646" spans="10:14" ht="14.25" customHeight="1">
      <c r="J3646" s="16"/>
      <c r="K3646" s="1"/>
      <c r="L3646" s="1"/>
      <c r="M3646" s="1"/>
      <c r="N3646" s="1"/>
    </row>
    <row r="3647" spans="10:14" ht="14.25" customHeight="1">
      <c r="J3647" s="16"/>
      <c r="K3647" s="1"/>
      <c r="L3647" s="1"/>
      <c r="M3647" s="1"/>
      <c r="N3647" s="1"/>
    </row>
    <row r="3648" spans="10:14" ht="14.25" customHeight="1">
      <c r="J3648" s="16"/>
      <c r="K3648" s="1"/>
      <c r="L3648" s="1"/>
      <c r="M3648" s="1"/>
      <c r="N3648" s="1"/>
    </row>
    <row r="3649" spans="10:14" ht="14.25" customHeight="1">
      <c r="J3649" s="16"/>
      <c r="K3649" s="1"/>
      <c r="L3649" s="1"/>
      <c r="M3649" s="1"/>
      <c r="N3649" s="1"/>
    </row>
    <row r="3650" spans="10:14" ht="14.25" customHeight="1">
      <c r="J3650" s="16"/>
      <c r="K3650" s="1"/>
      <c r="L3650" s="1"/>
      <c r="M3650" s="1"/>
      <c r="N3650" s="1"/>
    </row>
    <row r="3651" spans="10:14" ht="14.25" customHeight="1">
      <c r="J3651" s="16"/>
      <c r="K3651" s="1"/>
      <c r="L3651" s="1"/>
      <c r="M3651" s="1"/>
      <c r="N3651" s="1"/>
    </row>
    <row r="3652" spans="10:14" ht="14.25" customHeight="1">
      <c r="J3652" s="16"/>
      <c r="K3652" s="1"/>
      <c r="L3652" s="1"/>
      <c r="M3652" s="1"/>
      <c r="N3652" s="1"/>
    </row>
    <row r="3653" spans="10:14" ht="14.25" customHeight="1">
      <c r="J3653" s="16"/>
      <c r="K3653" s="1"/>
      <c r="L3653" s="1"/>
      <c r="M3653" s="1"/>
      <c r="N3653" s="1"/>
    </row>
    <row r="3654" spans="10:14" ht="14.25" customHeight="1">
      <c r="J3654" s="16"/>
      <c r="K3654" s="1"/>
      <c r="L3654" s="1"/>
      <c r="M3654" s="1"/>
      <c r="N3654" s="1"/>
    </row>
    <row r="3655" spans="10:14" ht="14.25" customHeight="1">
      <c r="J3655" s="16"/>
      <c r="K3655" s="1"/>
      <c r="L3655" s="1"/>
      <c r="M3655" s="1"/>
      <c r="N3655" s="1"/>
    </row>
    <row r="3656" spans="10:14" ht="14.25" customHeight="1">
      <c r="J3656" s="16"/>
      <c r="K3656" s="1"/>
      <c r="L3656" s="1"/>
      <c r="M3656" s="1"/>
      <c r="N3656" s="1"/>
    </row>
    <row r="3657" spans="10:14" ht="14.25" customHeight="1">
      <c r="J3657" s="16"/>
      <c r="K3657" s="1"/>
      <c r="L3657" s="1"/>
      <c r="M3657" s="1"/>
      <c r="N3657" s="1"/>
    </row>
    <row r="3658" spans="10:14" ht="14.25" customHeight="1">
      <c r="J3658" s="16"/>
      <c r="K3658" s="1"/>
      <c r="L3658" s="1"/>
      <c r="M3658" s="1"/>
      <c r="N3658" s="1"/>
    </row>
    <row r="3659" spans="10:14" ht="14.25" customHeight="1">
      <c r="J3659" s="16"/>
      <c r="K3659" s="1"/>
      <c r="L3659" s="1"/>
      <c r="M3659" s="1"/>
      <c r="N3659" s="1"/>
    </row>
    <row r="3660" spans="10:14" ht="14.25" customHeight="1">
      <c r="J3660" s="16"/>
      <c r="K3660" s="1"/>
      <c r="L3660" s="1"/>
      <c r="M3660" s="1"/>
      <c r="N3660" s="1"/>
    </row>
    <row r="3661" spans="10:14" ht="14.25" customHeight="1">
      <c r="J3661" s="16"/>
      <c r="K3661" s="1"/>
      <c r="L3661" s="1"/>
      <c r="M3661" s="1"/>
      <c r="N3661" s="1"/>
    </row>
    <row r="3662" spans="10:14" ht="14.25" customHeight="1">
      <c r="J3662" s="16"/>
      <c r="K3662" s="1"/>
      <c r="L3662" s="1"/>
      <c r="M3662" s="1"/>
      <c r="N3662" s="1"/>
    </row>
    <row r="3663" spans="10:14" ht="14.25" customHeight="1">
      <c r="J3663" s="16"/>
      <c r="K3663" s="1"/>
      <c r="L3663" s="1"/>
      <c r="M3663" s="1"/>
      <c r="N3663" s="1"/>
    </row>
    <row r="3664" spans="10:14" ht="14.25" customHeight="1">
      <c r="J3664" s="16"/>
      <c r="K3664" s="1"/>
      <c r="L3664" s="1"/>
      <c r="M3664" s="1"/>
      <c r="N3664" s="1"/>
    </row>
    <row r="3665" spans="10:14" ht="14.25" customHeight="1">
      <c r="J3665" s="16"/>
      <c r="K3665" s="1"/>
      <c r="L3665" s="1"/>
      <c r="M3665" s="1"/>
      <c r="N3665" s="1"/>
    </row>
    <row r="3666" spans="10:14" ht="14.25" customHeight="1">
      <c r="J3666" s="16"/>
      <c r="K3666" s="1"/>
      <c r="L3666" s="1"/>
      <c r="M3666" s="1"/>
      <c r="N3666" s="1"/>
    </row>
    <row r="3667" spans="10:14" ht="14.25" customHeight="1">
      <c r="J3667" s="16"/>
      <c r="K3667" s="1"/>
      <c r="L3667" s="1"/>
      <c r="M3667" s="1"/>
      <c r="N3667" s="1"/>
    </row>
    <row r="3668" spans="10:14" ht="14.25" customHeight="1">
      <c r="J3668" s="16"/>
      <c r="K3668" s="1"/>
      <c r="L3668" s="1"/>
      <c r="M3668" s="1"/>
      <c r="N3668" s="1"/>
    </row>
    <row r="3669" spans="10:14" ht="14.25" customHeight="1">
      <c r="J3669" s="16"/>
      <c r="K3669" s="1"/>
      <c r="L3669" s="1"/>
      <c r="M3669" s="1"/>
      <c r="N3669" s="1"/>
    </row>
    <row r="3670" spans="10:14" ht="14.25" customHeight="1">
      <c r="J3670" s="16"/>
      <c r="K3670" s="1"/>
      <c r="L3670" s="1"/>
      <c r="M3670" s="1"/>
      <c r="N3670" s="1"/>
    </row>
    <row r="3671" spans="10:14" ht="14.25" customHeight="1">
      <c r="J3671" s="16"/>
      <c r="K3671" s="1"/>
      <c r="L3671" s="1"/>
      <c r="M3671" s="1"/>
      <c r="N3671" s="1"/>
    </row>
    <row r="3672" spans="10:14" ht="14.25" customHeight="1">
      <c r="J3672" s="16"/>
      <c r="K3672" s="1"/>
      <c r="L3672" s="1"/>
      <c r="M3672" s="1"/>
      <c r="N3672" s="1"/>
    </row>
    <row r="3673" spans="10:14" ht="14.25" customHeight="1">
      <c r="J3673" s="16"/>
      <c r="K3673" s="1"/>
      <c r="L3673" s="1"/>
      <c r="M3673" s="1"/>
      <c r="N3673" s="1"/>
    </row>
    <row r="3674" spans="10:14" ht="14.25" customHeight="1">
      <c r="J3674" s="16"/>
      <c r="K3674" s="1"/>
      <c r="L3674" s="1"/>
      <c r="M3674" s="1"/>
      <c r="N3674" s="1"/>
    </row>
    <row r="3675" spans="10:14" ht="14.25" customHeight="1">
      <c r="J3675" s="16"/>
      <c r="K3675" s="1"/>
      <c r="L3675" s="1"/>
      <c r="M3675" s="1"/>
      <c r="N3675" s="1"/>
    </row>
    <row r="3676" spans="10:14" ht="14.25" customHeight="1">
      <c r="J3676" s="16"/>
      <c r="K3676" s="1"/>
      <c r="L3676" s="1"/>
      <c r="M3676" s="1"/>
      <c r="N3676" s="1"/>
    </row>
    <row r="3677" spans="10:14" ht="14.25" customHeight="1">
      <c r="J3677" s="16"/>
      <c r="K3677" s="1"/>
      <c r="L3677" s="1"/>
      <c r="M3677" s="1"/>
      <c r="N3677" s="1"/>
    </row>
    <row r="3678" spans="10:14" ht="14.25" customHeight="1">
      <c r="J3678" s="16"/>
      <c r="K3678" s="1"/>
      <c r="L3678" s="1"/>
      <c r="M3678" s="1"/>
      <c r="N3678" s="1"/>
    </row>
    <row r="3679" spans="10:14" ht="14.25" customHeight="1">
      <c r="J3679" s="16"/>
      <c r="K3679" s="1"/>
      <c r="L3679" s="1"/>
      <c r="M3679" s="1"/>
      <c r="N3679" s="1"/>
    </row>
    <row r="3680" spans="10:14" ht="14.25" customHeight="1">
      <c r="J3680" s="16"/>
      <c r="K3680" s="1"/>
      <c r="L3680" s="1"/>
      <c r="M3680" s="1"/>
      <c r="N3680" s="1"/>
    </row>
    <row r="3681" spans="10:14" ht="14.25" customHeight="1">
      <c r="J3681" s="16"/>
      <c r="K3681" s="1"/>
      <c r="L3681" s="1"/>
      <c r="M3681" s="1"/>
      <c r="N3681" s="1"/>
    </row>
    <row r="3682" spans="10:14" ht="14.25" customHeight="1">
      <c r="J3682" s="16"/>
      <c r="K3682" s="1"/>
      <c r="L3682" s="1"/>
      <c r="M3682" s="1"/>
      <c r="N3682" s="1"/>
    </row>
    <row r="3683" spans="10:14" ht="14.25" customHeight="1">
      <c r="J3683" s="16"/>
      <c r="K3683" s="1"/>
      <c r="L3683" s="1"/>
      <c r="M3683" s="1"/>
      <c r="N3683" s="1"/>
    </row>
    <row r="3684" spans="10:14" ht="14.25" customHeight="1">
      <c r="J3684" s="16"/>
      <c r="K3684" s="1"/>
      <c r="L3684" s="1"/>
      <c r="M3684" s="1"/>
      <c r="N3684" s="1"/>
    </row>
    <row r="3685" spans="10:14" ht="14.25" customHeight="1">
      <c r="J3685" s="16"/>
      <c r="K3685" s="1"/>
      <c r="L3685" s="1"/>
      <c r="M3685" s="1"/>
      <c r="N3685" s="1"/>
    </row>
    <row r="3686" spans="10:14" ht="14.25" customHeight="1">
      <c r="J3686" s="16"/>
      <c r="K3686" s="1"/>
      <c r="L3686" s="1"/>
      <c r="M3686" s="1"/>
      <c r="N3686" s="1"/>
    </row>
    <row r="3687" spans="10:14" ht="14.25" customHeight="1">
      <c r="J3687" s="16"/>
      <c r="K3687" s="1"/>
      <c r="L3687" s="1"/>
      <c r="M3687" s="1"/>
      <c r="N3687" s="1"/>
    </row>
    <row r="3688" spans="10:14" ht="14.25" customHeight="1">
      <c r="J3688" s="16"/>
      <c r="K3688" s="1"/>
      <c r="L3688" s="1"/>
      <c r="M3688" s="1"/>
      <c r="N3688" s="1"/>
    </row>
    <row r="3689" spans="10:14" ht="14.25" customHeight="1">
      <c r="J3689" s="16"/>
      <c r="K3689" s="1"/>
      <c r="L3689" s="1"/>
      <c r="M3689" s="1"/>
      <c r="N3689" s="1"/>
    </row>
    <row r="3690" spans="10:14" ht="14.25" customHeight="1">
      <c r="J3690" s="16"/>
      <c r="K3690" s="1"/>
      <c r="L3690" s="1"/>
      <c r="M3690" s="1"/>
      <c r="N3690" s="1"/>
    </row>
    <row r="3691" spans="10:14" ht="14.25" customHeight="1">
      <c r="J3691" s="16"/>
      <c r="K3691" s="1"/>
      <c r="L3691" s="1"/>
      <c r="M3691" s="1"/>
      <c r="N3691" s="1"/>
    </row>
    <row r="3692" spans="10:14" ht="14.25" customHeight="1">
      <c r="J3692" s="16"/>
      <c r="K3692" s="1"/>
      <c r="L3692" s="1"/>
      <c r="M3692" s="1"/>
      <c r="N3692" s="1"/>
    </row>
    <row r="3693" spans="10:14" ht="14.25" customHeight="1">
      <c r="J3693" s="16"/>
      <c r="K3693" s="1"/>
      <c r="L3693" s="1"/>
      <c r="M3693" s="1"/>
      <c r="N3693" s="1"/>
    </row>
    <row r="3694" spans="10:14" ht="14.25" customHeight="1">
      <c r="J3694" s="16"/>
      <c r="K3694" s="1"/>
      <c r="L3694" s="1"/>
      <c r="M3694" s="1"/>
      <c r="N3694" s="1"/>
    </row>
    <row r="3695" spans="10:14" ht="14.25" customHeight="1">
      <c r="J3695" s="16"/>
      <c r="K3695" s="1"/>
      <c r="L3695" s="1"/>
      <c r="M3695" s="1"/>
      <c r="N3695" s="1"/>
    </row>
    <row r="3696" spans="10:14" ht="14.25" customHeight="1">
      <c r="J3696" s="16"/>
      <c r="K3696" s="1"/>
      <c r="L3696" s="1"/>
      <c r="M3696" s="1"/>
      <c r="N3696" s="1"/>
    </row>
    <row r="3697" spans="10:14" ht="14.25" customHeight="1">
      <c r="J3697" s="16"/>
      <c r="K3697" s="1"/>
      <c r="L3697" s="1"/>
      <c r="M3697" s="1"/>
      <c r="N3697" s="1"/>
    </row>
    <row r="3698" spans="10:14" ht="14.25" customHeight="1">
      <c r="J3698" s="16"/>
      <c r="K3698" s="1"/>
      <c r="L3698" s="1"/>
      <c r="M3698" s="1"/>
      <c r="N3698" s="1"/>
    </row>
    <row r="3699" spans="10:14" ht="14.25" customHeight="1">
      <c r="J3699" s="16"/>
      <c r="K3699" s="1"/>
      <c r="L3699" s="1"/>
      <c r="M3699" s="1"/>
      <c r="N3699" s="1"/>
    </row>
    <row r="3700" spans="10:14" ht="14.25" customHeight="1">
      <c r="J3700" s="16"/>
      <c r="K3700" s="1"/>
      <c r="L3700" s="1"/>
      <c r="M3700" s="1"/>
      <c r="N3700" s="1"/>
    </row>
    <row r="3701" spans="10:14" ht="14.25" customHeight="1">
      <c r="J3701" s="16"/>
      <c r="K3701" s="1"/>
      <c r="L3701" s="1"/>
      <c r="M3701" s="1"/>
      <c r="N3701" s="1"/>
    </row>
    <row r="3702" spans="10:14" ht="14.25" customHeight="1">
      <c r="J3702" s="16"/>
      <c r="K3702" s="1"/>
      <c r="L3702" s="1"/>
      <c r="M3702" s="1"/>
      <c r="N3702" s="1"/>
    </row>
    <row r="3703" spans="10:14" ht="14.25" customHeight="1">
      <c r="J3703" s="16"/>
      <c r="K3703" s="1"/>
      <c r="L3703" s="1"/>
      <c r="M3703" s="1"/>
      <c r="N3703" s="1"/>
    </row>
    <row r="3704" spans="10:14" ht="14.25" customHeight="1">
      <c r="J3704" s="16"/>
      <c r="K3704" s="1"/>
      <c r="L3704" s="1"/>
      <c r="M3704" s="1"/>
      <c r="N3704" s="1"/>
    </row>
    <row r="3705" spans="10:14" ht="14.25" customHeight="1">
      <c r="J3705" s="16"/>
      <c r="K3705" s="1"/>
      <c r="L3705" s="1"/>
      <c r="M3705" s="1"/>
      <c r="N3705" s="1"/>
    </row>
    <row r="3706" spans="10:14" ht="14.25" customHeight="1">
      <c r="J3706" s="16"/>
      <c r="K3706" s="1"/>
      <c r="L3706" s="1"/>
      <c r="M3706" s="1"/>
      <c r="N3706" s="1"/>
    </row>
    <row r="3707" spans="10:14" ht="14.25" customHeight="1">
      <c r="J3707" s="16"/>
      <c r="K3707" s="1"/>
      <c r="L3707" s="1"/>
      <c r="M3707" s="1"/>
      <c r="N3707" s="1"/>
    </row>
    <row r="3708" spans="10:14" ht="14.25" customHeight="1">
      <c r="J3708" s="16"/>
      <c r="K3708" s="1"/>
      <c r="L3708" s="1"/>
      <c r="M3708" s="1"/>
      <c r="N3708" s="1"/>
    </row>
    <row r="3709" spans="10:14" ht="14.25" customHeight="1">
      <c r="J3709" s="16"/>
      <c r="K3709" s="1"/>
      <c r="L3709" s="1"/>
      <c r="M3709" s="1"/>
      <c r="N3709" s="1"/>
    </row>
    <row r="3710" spans="10:14" ht="14.25" customHeight="1">
      <c r="J3710" s="16"/>
      <c r="K3710" s="1"/>
      <c r="L3710" s="1"/>
      <c r="M3710" s="1"/>
      <c r="N3710" s="1"/>
    </row>
    <row r="3711" spans="10:14" ht="14.25" customHeight="1">
      <c r="J3711" s="16"/>
      <c r="K3711" s="1"/>
      <c r="L3711" s="1"/>
      <c r="M3711" s="1"/>
      <c r="N3711" s="1"/>
    </row>
    <row r="3712" spans="10:14" ht="14.25" customHeight="1">
      <c r="J3712" s="16"/>
      <c r="K3712" s="1"/>
      <c r="L3712" s="1"/>
      <c r="M3712" s="1"/>
      <c r="N3712" s="1"/>
    </row>
    <row r="3713" spans="10:14" ht="14.25" customHeight="1">
      <c r="J3713" s="16"/>
      <c r="K3713" s="1"/>
      <c r="L3713" s="1"/>
      <c r="M3713" s="1"/>
      <c r="N3713" s="1"/>
    </row>
    <row r="3714" spans="10:14" ht="14.25" customHeight="1">
      <c r="J3714" s="16"/>
      <c r="K3714" s="1"/>
      <c r="L3714" s="1"/>
      <c r="M3714" s="1"/>
      <c r="N3714" s="1"/>
    </row>
    <row r="3715" spans="10:14" ht="14.25" customHeight="1">
      <c r="J3715" s="16"/>
      <c r="K3715" s="1"/>
      <c r="L3715" s="1"/>
      <c r="M3715" s="1"/>
      <c r="N3715" s="1"/>
    </row>
    <row r="3716" spans="10:14" ht="14.25" customHeight="1">
      <c r="J3716" s="16"/>
      <c r="K3716" s="1"/>
      <c r="L3716" s="1"/>
      <c r="M3716" s="1"/>
      <c r="N3716" s="1"/>
    </row>
    <row r="3717" spans="10:14" ht="14.25" customHeight="1">
      <c r="J3717" s="16"/>
      <c r="K3717" s="1"/>
      <c r="L3717" s="1"/>
      <c r="M3717" s="1"/>
      <c r="N3717" s="1"/>
    </row>
    <row r="3718" spans="10:14" ht="14.25" customHeight="1">
      <c r="J3718" s="16"/>
      <c r="K3718" s="1"/>
      <c r="L3718" s="1"/>
      <c r="M3718" s="1"/>
      <c r="N3718" s="1"/>
    </row>
    <row r="3719" spans="10:14" ht="14.25" customHeight="1">
      <c r="J3719" s="16"/>
      <c r="K3719" s="1"/>
      <c r="L3719" s="1"/>
      <c r="M3719" s="1"/>
      <c r="N3719" s="1"/>
    </row>
    <row r="3720" spans="10:14" ht="14.25" customHeight="1">
      <c r="J3720" s="16"/>
      <c r="K3720" s="1"/>
      <c r="L3720" s="1"/>
      <c r="M3720" s="1"/>
      <c r="N3720" s="1"/>
    </row>
    <row r="3721" spans="10:14" ht="14.25" customHeight="1">
      <c r="J3721" s="16"/>
      <c r="K3721" s="1"/>
      <c r="L3721" s="1"/>
      <c r="M3721" s="1"/>
      <c r="N3721" s="1"/>
    </row>
    <row r="3722" spans="10:14" ht="14.25" customHeight="1">
      <c r="J3722" s="16"/>
      <c r="K3722" s="1"/>
      <c r="L3722" s="1"/>
      <c r="M3722" s="1"/>
      <c r="N3722" s="1"/>
    </row>
    <row r="3723" spans="10:14" ht="14.25" customHeight="1">
      <c r="J3723" s="16"/>
      <c r="K3723" s="1"/>
      <c r="L3723" s="1"/>
      <c r="M3723" s="1"/>
      <c r="N3723" s="1"/>
    </row>
    <row r="3724" spans="10:14" ht="14.25" customHeight="1">
      <c r="J3724" s="16"/>
      <c r="K3724" s="1"/>
      <c r="L3724" s="1"/>
      <c r="M3724" s="1"/>
      <c r="N3724" s="1"/>
    </row>
    <row r="3725" spans="10:14" ht="14.25" customHeight="1">
      <c r="J3725" s="16"/>
      <c r="K3725" s="1"/>
      <c r="L3725" s="1"/>
      <c r="M3725" s="1"/>
      <c r="N3725" s="1"/>
    </row>
    <row r="3726" spans="10:14" ht="14.25" customHeight="1">
      <c r="J3726" s="16"/>
      <c r="K3726" s="1"/>
      <c r="L3726" s="1"/>
      <c r="M3726" s="1"/>
      <c r="N3726" s="1"/>
    </row>
    <row r="3727" spans="10:14" ht="14.25" customHeight="1">
      <c r="J3727" s="16"/>
      <c r="K3727" s="1"/>
      <c r="L3727" s="1"/>
      <c r="M3727" s="1"/>
      <c r="N3727" s="1"/>
    </row>
    <row r="3728" spans="10:14" ht="14.25" customHeight="1">
      <c r="J3728" s="16"/>
      <c r="K3728" s="1"/>
      <c r="L3728" s="1"/>
      <c r="M3728" s="1"/>
      <c r="N3728" s="1"/>
    </row>
    <row r="3729" spans="10:14" ht="14.25" customHeight="1">
      <c r="J3729" s="16"/>
      <c r="K3729" s="1"/>
      <c r="L3729" s="1"/>
      <c r="M3729" s="1"/>
      <c r="N3729" s="1"/>
    </row>
    <row r="3730" spans="10:14" ht="14.25" customHeight="1">
      <c r="J3730" s="16"/>
      <c r="K3730" s="1"/>
      <c r="L3730" s="1"/>
      <c r="M3730" s="1"/>
      <c r="N3730" s="1"/>
    </row>
    <row r="3731" spans="10:14" ht="14.25" customHeight="1">
      <c r="J3731" s="16"/>
      <c r="K3731" s="1"/>
      <c r="L3731" s="1"/>
      <c r="M3731" s="1"/>
      <c r="N3731" s="1"/>
    </row>
    <row r="3732" spans="10:14" ht="14.25" customHeight="1">
      <c r="J3732" s="16"/>
      <c r="K3732" s="1"/>
      <c r="L3732" s="1"/>
      <c r="M3732" s="1"/>
      <c r="N3732" s="1"/>
    </row>
    <row r="3733" spans="10:14" ht="14.25" customHeight="1">
      <c r="J3733" s="16"/>
      <c r="K3733" s="1"/>
      <c r="L3733" s="1"/>
      <c r="M3733" s="1"/>
      <c r="N3733" s="1"/>
    </row>
    <row r="3734" spans="10:14" ht="14.25" customHeight="1">
      <c r="J3734" s="16"/>
      <c r="K3734" s="1"/>
      <c r="L3734" s="1"/>
      <c r="M3734" s="1"/>
      <c r="N3734" s="1"/>
    </row>
    <row r="3735" spans="10:14" ht="14.25" customHeight="1">
      <c r="J3735" s="16"/>
      <c r="K3735" s="1"/>
      <c r="L3735" s="1"/>
      <c r="M3735" s="1"/>
      <c r="N3735" s="1"/>
    </row>
    <row r="3736" spans="10:14" ht="14.25" customHeight="1">
      <c r="J3736" s="16"/>
      <c r="K3736" s="1"/>
      <c r="L3736" s="1"/>
      <c r="M3736" s="1"/>
      <c r="N3736" s="1"/>
    </row>
    <row r="3737" spans="10:14" ht="14.25" customHeight="1">
      <c r="J3737" s="16"/>
      <c r="K3737" s="1"/>
      <c r="L3737" s="1"/>
      <c r="M3737" s="1"/>
      <c r="N3737" s="1"/>
    </row>
    <row r="3738" spans="10:14" ht="14.25" customHeight="1">
      <c r="J3738" s="16"/>
      <c r="K3738" s="1"/>
      <c r="L3738" s="1"/>
      <c r="M3738" s="1"/>
      <c r="N3738" s="1"/>
    </row>
    <row r="3739" spans="10:14" ht="14.25" customHeight="1">
      <c r="J3739" s="16"/>
      <c r="K3739" s="1"/>
      <c r="L3739" s="1"/>
      <c r="M3739" s="1"/>
      <c r="N3739" s="1"/>
    </row>
    <row r="3740" spans="10:14" ht="14.25" customHeight="1">
      <c r="J3740" s="16"/>
      <c r="K3740" s="1"/>
      <c r="L3740" s="1"/>
      <c r="M3740" s="1"/>
      <c r="N3740" s="1"/>
    </row>
    <row r="3741" spans="10:14" ht="14.25" customHeight="1">
      <c r="J3741" s="16"/>
      <c r="K3741" s="1"/>
      <c r="L3741" s="1"/>
      <c r="M3741" s="1"/>
      <c r="N3741" s="1"/>
    </row>
    <row r="3742" spans="10:14" ht="14.25" customHeight="1">
      <c r="J3742" s="16"/>
      <c r="K3742" s="1"/>
      <c r="L3742" s="1"/>
      <c r="M3742" s="1"/>
      <c r="N3742" s="1"/>
    </row>
    <row r="3743" spans="10:14" ht="14.25" customHeight="1">
      <c r="J3743" s="16"/>
      <c r="K3743" s="1"/>
      <c r="L3743" s="1"/>
      <c r="M3743" s="1"/>
      <c r="N3743" s="1"/>
    </row>
    <row r="3744" spans="10:14" ht="14.25" customHeight="1">
      <c r="J3744" s="16"/>
      <c r="K3744" s="1"/>
      <c r="L3744" s="1"/>
      <c r="M3744" s="1"/>
      <c r="N3744" s="1"/>
    </row>
    <row r="3745" spans="10:14" ht="14.25" customHeight="1">
      <c r="J3745" s="16"/>
      <c r="K3745" s="1"/>
      <c r="L3745" s="1"/>
      <c r="M3745" s="1"/>
      <c r="N3745" s="1"/>
    </row>
    <row r="3746" spans="10:14" ht="14.25" customHeight="1">
      <c r="J3746" s="16"/>
      <c r="K3746" s="1"/>
      <c r="L3746" s="1"/>
      <c r="M3746" s="1"/>
      <c r="N3746" s="1"/>
    </row>
    <row r="3747" spans="10:14" ht="14.25" customHeight="1">
      <c r="J3747" s="16"/>
      <c r="K3747" s="1"/>
      <c r="L3747" s="1"/>
      <c r="M3747" s="1"/>
      <c r="N3747" s="1"/>
    </row>
    <row r="3748" spans="10:14" ht="14.25" customHeight="1">
      <c r="J3748" s="16"/>
      <c r="K3748" s="1"/>
      <c r="L3748" s="1"/>
      <c r="M3748" s="1"/>
      <c r="N3748" s="1"/>
    </row>
    <row r="3749" spans="10:14" ht="14.25" customHeight="1">
      <c r="J3749" s="16"/>
      <c r="K3749" s="1"/>
      <c r="L3749" s="1"/>
      <c r="M3749" s="1"/>
      <c r="N3749" s="1"/>
    </row>
    <row r="3750" spans="10:14" ht="14.25" customHeight="1">
      <c r="J3750" s="16"/>
      <c r="K3750" s="1"/>
      <c r="L3750" s="1"/>
      <c r="M3750" s="1"/>
      <c r="N3750" s="1"/>
    </row>
    <row r="3751" spans="10:14" ht="14.25" customHeight="1">
      <c r="J3751" s="16"/>
      <c r="K3751" s="1"/>
      <c r="L3751" s="1"/>
      <c r="M3751" s="1"/>
      <c r="N3751" s="1"/>
    </row>
    <row r="3752" spans="10:14" ht="14.25" customHeight="1">
      <c r="J3752" s="16"/>
      <c r="K3752" s="1"/>
      <c r="L3752" s="1"/>
      <c r="M3752" s="1"/>
      <c r="N3752" s="1"/>
    </row>
    <row r="3753" spans="10:14" ht="14.25" customHeight="1">
      <c r="J3753" s="16"/>
      <c r="K3753" s="1"/>
      <c r="L3753" s="1"/>
      <c r="M3753" s="1"/>
      <c r="N3753" s="1"/>
    </row>
    <row r="3754" spans="10:14" ht="14.25" customHeight="1">
      <c r="J3754" s="16"/>
      <c r="K3754" s="1"/>
      <c r="L3754" s="1"/>
      <c r="M3754" s="1"/>
      <c r="N3754" s="1"/>
    </row>
    <row r="3755" spans="10:14" ht="14.25" customHeight="1">
      <c r="J3755" s="16"/>
      <c r="K3755" s="1"/>
      <c r="L3755" s="1"/>
      <c r="M3755" s="1"/>
      <c r="N3755" s="1"/>
    </row>
    <row r="3756" spans="10:14" ht="14.25" customHeight="1">
      <c r="J3756" s="16"/>
      <c r="K3756" s="1"/>
      <c r="L3756" s="1"/>
      <c r="M3756" s="1"/>
      <c r="N3756" s="1"/>
    </row>
    <row r="3757" spans="10:14" ht="14.25" customHeight="1">
      <c r="J3757" s="16"/>
      <c r="K3757" s="1"/>
      <c r="L3757" s="1"/>
      <c r="M3757" s="1"/>
      <c r="N3757" s="1"/>
    </row>
    <row r="3758" spans="10:14" ht="14.25" customHeight="1">
      <c r="J3758" s="16"/>
      <c r="K3758" s="1"/>
      <c r="L3758" s="1"/>
      <c r="M3758" s="1"/>
      <c r="N3758" s="1"/>
    </row>
    <row r="3759" spans="10:14" ht="14.25" customHeight="1">
      <c r="J3759" s="16"/>
      <c r="K3759" s="1"/>
      <c r="L3759" s="1"/>
      <c r="M3759" s="1"/>
      <c r="N3759" s="1"/>
    </row>
    <row r="3760" spans="10:14" ht="14.25" customHeight="1">
      <c r="J3760" s="16"/>
      <c r="K3760" s="1"/>
      <c r="L3760" s="1"/>
      <c r="M3760" s="1"/>
      <c r="N3760" s="1"/>
    </row>
    <row r="3761" spans="10:14" ht="14.25" customHeight="1">
      <c r="J3761" s="16"/>
      <c r="K3761" s="1"/>
      <c r="L3761" s="1"/>
      <c r="M3761" s="1"/>
      <c r="N3761" s="1"/>
    </row>
    <row r="3762" spans="10:14" ht="14.25" customHeight="1">
      <c r="J3762" s="16"/>
      <c r="K3762" s="1"/>
      <c r="L3762" s="1"/>
      <c r="M3762" s="1"/>
      <c r="N3762" s="1"/>
    </row>
    <row r="3763" spans="10:14" ht="14.25" customHeight="1">
      <c r="J3763" s="16"/>
      <c r="K3763" s="1"/>
      <c r="L3763" s="1"/>
      <c r="M3763" s="1"/>
      <c r="N3763" s="1"/>
    </row>
    <row r="3764" spans="10:14" ht="14.25" customHeight="1">
      <c r="J3764" s="16"/>
      <c r="K3764" s="1"/>
      <c r="L3764" s="1"/>
      <c r="M3764" s="1"/>
      <c r="N3764" s="1"/>
    </row>
    <row r="3765" spans="10:14" ht="14.25" customHeight="1">
      <c r="J3765" s="16"/>
      <c r="K3765" s="1"/>
      <c r="L3765" s="1"/>
      <c r="M3765" s="1"/>
      <c r="N3765" s="1"/>
    </row>
    <row r="3766" spans="10:14" ht="14.25" customHeight="1">
      <c r="J3766" s="16"/>
      <c r="K3766" s="1"/>
      <c r="L3766" s="1"/>
      <c r="M3766" s="1"/>
      <c r="N3766" s="1"/>
    </row>
    <row r="3767" spans="10:14" ht="14.25" customHeight="1">
      <c r="J3767" s="16"/>
      <c r="K3767" s="1"/>
      <c r="L3767" s="1"/>
      <c r="M3767" s="1"/>
      <c r="N3767" s="1"/>
    </row>
    <row r="3768" spans="10:14" ht="14.25" customHeight="1">
      <c r="J3768" s="16"/>
      <c r="K3768" s="1"/>
      <c r="L3768" s="1"/>
      <c r="M3768" s="1"/>
      <c r="N3768" s="1"/>
    </row>
    <row r="3769" spans="10:14" ht="14.25" customHeight="1">
      <c r="J3769" s="16"/>
      <c r="K3769" s="1"/>
      <c r="L3769" s="1"/>
      <c r="M3769" s="1"/>
      <c r="N3769" s="1"/>
    </row>
    <row r="3770" spans="10:14" ht="14.25" customHeight="1">
      <c r="J3770" s="16"/>
      <c r="K3770" s="1"/>
      <c r="L3770" s="1"/>
      <c r="M3770" s="1"/>
      <c r="N3770" s="1"/>
    </row>
    <row r="3771" spans="10:14" ht="14.25" customHeight="1">
      <c r="J3771" s="16"/>
      <c r="K3771" s="1"/>
      <c r="L3771" s="1"/>
      <c r="M3771" s="1"/>
      <c r="N3771" s="1"/>
    </row>
    <row r="3772" spans="10:14" ht="14.25" customHeight="1">
      <c r="J3772" s="16"/>
      <c r="K3772" s="1"/>
      <c r="L3772" s="1"/>
      <c r="M3772" s="1"/>
      <c r="N3772" s="1"/>
    </row>
    <row r="3773" spans="10:14" ht="14.25" customHeight="1">
      <c r="J3773" s="16"/>
      <c r="K3773" s="1"/>
      <c r="L3773" s="1"/>
      <c r="M3773" s="1"/>
      <c r="N3773" s="1"/>
    </row>
    <row r="3774" spans="10:14" ht="14.25" customHeight="1">
      <c r="J3774" s="16"/>
      <c r="K3774" s="1"/>
      <c r="L3774" s="1"/>
      <c r="M3774" s="1"/>
      <c r="N3774" s="1"/>
    </row>
    <row r="3775" spans="10:14" ht="14.25" customHeight="1">
      <c r="J3775" s="16"/>
      <c r="K3775" s="1"/>
      <c r="L3775" s="1"/>
      <c r="M3775" s="1"/>
      <c r="N3775" s="1"/>
    </row>
    <row r="3776" spans="10:14" ht="14.25" customHeight="1">
      <c r="J3776" s="16"/>
      <c r="K3776" s="1"/>
      <c r="L3776" s="1"/>
      <c r="M3776" s="1"/>
      <c r="N3776" s="1"/>
    </row>
    <row r="3777" spans="10:14" ht="14.25" customHeight="1">
      <c r="J3777" s="16"/>
      <c r="K3777" s="1"/>
      <c r="L3777" s="1"/>
      <c r="M3777" s="1"/>
      <c r="N3777" s="1"/>
    </row>
    <row r="3778" spans="10:14" ht="14.25" customHeight="1">
      <c r="J3778" s="16"/>
      <c r="K3778" s="1"/>
      <c r="L3778" s="1"/>
      <c r="M3778" s="1"/>
      <c r="N3778" s="1"/>
    </row>
    <row r="3779" spans="10:14" ht="14.25" customHeight="1">
      <c r="J3779" s="16"/>
      <c r="K3779" s="1"/>
      <c r="L3779" s="1"/>
      <c r="M3779" s="1"/>
      <c r="N3779" s="1"/>
    </row>
    <row r="3780" spans="10:14" ht="14.25" customHeight="1">
      <c r="J3780" s="16"/>
      <c r="K3780" s="1"/>
      <c r="L3780" s="1"/>
      <c r="M3780" s="1"/>
      <c r="N3780" s="1"/>
    </row>
    <row r="3781" spans="10:14" ht="14.25" customHeight="1">
      <c r="J3781" s="16"/>
      <c r="K3781" s="1"/>
      <c r="L3781" s="1"/>
      <c r="M3781" s="1"/>
      <c r="N3781" s="1"/>
    </row>
    <row r="3782" spans="10:14" ht="14.25" customHeight="1">
      <c r="J3782" s="16"/>
      <c r="K3782" s="1"/>
      <c r="L3782" s="1"/>
      <c r="M3782" s="1"/>
      <c r="N3782" s="1"/>
    </row>
    <row r="3783" spans="10:14" ht="14.25" customHeight="1">
      <c r="J3783" s="16"/>
      <c r="K3783" s="1"/>
      <c r="L3783" s="1"/>
      <c r="M3783" s="1"/>
      <c r="N3783" s="1"/>
    </row>
    <row r="3784" spans="10:14" ht="14.25" customHeight="1">
      <c r="J3784" s="16"/>
      <c r="K3784" s="1"/>
      <c r="L3784" s="1"/>
      <c r="M3784" s="1"/>
      <c r="N3784" s="1"/>
    </row>
    <row r="3785" spans="10:14" ht="14.25" customHeight="1">
      <c r="J3785" s="16"/>
      <c r="K3785" s="1"/>
      <c r="L3785" s="1"/>
      <c r="M3785" s="1"/>
      <c r="N3785" s="1"/>
    </row>
    <row r="3786" spans="10:14" ht="14.25" customHeight="1">
      <c r="J3786" s="16"/>
      <c r="K3786" s="1"/>
      <c r="L3786" s="1"/>
      <c r="M3786" s="1"/>
      <c r="N3786" s="1"/>
    </row>
    <row r="3787" spans="10:14" ht="14.25" customHeight="1">
      <c r="J3787" s="16"/>
      <c r="K3787" s="1"/>
      <c r="L3787" s="1"/>
      <c r="M3787" s="1"/>
      <c r="N3787" s="1"/>
    </row>
    <row r="3788" spans="10:14" ht="14.25" customHeight="1">
      <c r="J3788" s="16"/>
      <c r="K3788" s="1"/>
      <c r="L3788" s="1"/>
      <c r="M3788" s="1"/>
      <c r="N3788" s="1"/>
    </row>
    <row r="3789" spans="10:14" ht="14.25" customHeight="1">
      <c r="J3789" s="16"/>
      <c r="K3789" s="1"/>
      <c r="L3789" s="1"/>
      <c r="M3789" s="1"/>
      <c r="N3789" s="1"/>
    </row>
    <row r="3790" spans="10:14" ht="14.25" customHeight="1">
      <c r="J3790" s="16"/>
      <c r="K3790" s="1"/>
      <c r="L3790" s="1"/>
      <c r="M3790" s="1"/>
      <c r="N3790" s="1"/>
    </row>
    <row r="3791" spans="10:14" ht="14.25" customHeight="1">
      <c r="J3791" s="16"/>
      <c r="K3791" s="1"/>
      <c r="L3791" s="1"/>
      <c r="M3791" s="1"/>
      <c r="N3791" s="1"/>
    </row>
    <row r="3792" spans="10:14" ht="14.25" customHeight="1">
      <c r="J3792" s="16"/>
      <c r="K3792" s="1"/>
      <c r="L3792" s="1"/>
      <c r="M3792" s="1"/>
      <c r="N3792" s="1"/>
    </row>
    <row r="3793" spans="10:14" ht="14.25" customHeight="1">
      <c r="J3793" s="16"/>
      <c r="K3793" s="1"/>
      <c r="L3793" s="1"/>
      <c r="M3793" s="1"/>
      <c r="N3793" s="1"/>
    </row>
    <row r="3794" spans="10:14" ht="14.25" customHeight="1">
      <c r="J3794" s="16"/>
      <c r="K3794" s="1"/>
      <c r="L3794" s="1"/>
      <c r="M3794" s="1"/>
      <c r="N3794" s="1"/>
    </row>
    <row r="3795" spans="10:14" ht="14.25" customHeight="1">
      <c r="J3795" s="16"/>
      <c r="K3795" s="1"/>
      <c r="L3795" s="1"/>
      <c r="M3795" s="1"/>
      <c r="N3795" s="1"/>
    </row>
    <row r="3796" spans="10:14" ht="14.25" customHeight="1">
      <c r="J3796" s="16"/>
      <c r="K3796" s="1"/>
      <c r="L3796" s="1"/>
      <c r="M3796" s="1"/>
      <c r="N3796" s="1"/>
    </row>
    <row r="3797" spans="10:14" ht="14.25" customHeight="1">
      <c r="J3797" s="16"/>
      <c r="K3797" s="1"/>
      <c r="L3797" s="1"/>
      <c r="M3797" s="1"/>
      <c r="N3797" s="1"/>
    </row>
    <row r="3798" spans="10:14" ht="14.25" customHeight="1">
      <c r="J3798" s="16"/>
      <c r="K3798" s="1"/>
      <c r="L3798" s="1"/>
      <c r="M3798" s="1"/>
      <c r="N3798" s="1"/>
    </row>
    <row r="3799" spans="10:14" ht="14.25" customHeight="1">
      <c r="J3799" s="16"/>
      <c r="K3799" s="1"/>
      <c r="L3799" s="1"/>
      <c r="M3799" s="1"/>
      <c r="N3799" s="1"/>
    </row>
    <row r="3800" spans="10:14" ht="14.25" customHeight="1">
      <c r="J3800" s="16"/>
      <c r="K3800" s="1"/>
      <c r="L3800" s="1"/>
      <c r="M3800" s="1"/>
      <c r="N3800" s="1"/>
    </row>
    <row r="3801" spans="10:14" ht="14.25" customHeight="1">
      <c r="J3801" s="16"/>
      <c r="K3801" s="1"/>
      <c r="L3801" s="1"/>
      <c r="M3801" s="1"/>
      <c r="N3801" s="1"/>
    </row>
    <row r="3802" spans="10:14" ht="14.25" customHeight="1">
      <c r="J3802" s="16"/>
      <c r="K3802" s="1"/>
      <c r="L3802" s="1"/>
      <c r="M3802" s="1"/>
      <c r="N3802" s="1"/>
    </row>
    <row r="3803" spans="10:14" ht="14.25" customHeight="1">
      <c r="J3803" s="16"/>
      <c r="K3803" s="1"/>
      <c r="L3803" s="1"/>
      <c r="M3803" s="1"/>
      <c r="N3803" s="1"/>
    </row>
    <row r="3804" spans="10:14" ht="14.25" customHeight="1">
      <c r="J3804" s="16"/>
      <c r="K3804" s="1"/>
      <c r="L3804" s="1"/>
      <c r="M3804" s="1"/>
      <c r="N3804" s="1"/>
    </row>
    <row r="3805" spans="10:14" ht="14.25" customHeight="1">
      <c r="J3805" s="16"/>
      <c r="K3805" s="1"/>
      <c r="L3805" s="1"/>
      <c r="M3805" s="1"/>
      <c r="N3805" s="1"/>
    </row>
    <row r="3806" spans="10:14" ht="14.25" customHeight="1">
      <c r="J3806" s="16"/>
      <c r="K3806" s="1"/>
      <c r="L3806" s="1"/>
      <c r="M3806" s="1"/>
      <c r="N3806" s="1"/>
    </row>
    <row r="3807" spans="10:14" ht="14.25" customHeight="1">
      <c r="J3807" s="16"/>
      <c r="K3807" s="1"/>
      <c r="L3807" s="1"/>
      <c r="M3807" s="1"/>
      <c r="N3807" s="1"/>
    </row>
    <row r="3808" spans="10:14" ht="14.25" customHeight="1">
      <c r="J3808" s="16"/>
      <c r="K3808" s="1"/>
      <c r="L3808" s="1"/>
      <c r="M3808" s="1"/>
      <c r="N3808" s="1"/>
    </row>
    <row r="3809" spans="10:14" ht="14.25" customHeight="1">
      <c r="J3809" s="16"/>
      <c r="K3809" s="1"/>
      <c r="L3809" s="1"/>
      <c r="M3809" s="1"/>
      <c r="N3809" s="1"/>
    </row>
    <row r="3810" spans="10:14" ht="14.25" customHeight="1">
      <c r="J3810" s="16"/>
      <c r="K3810" s="1"/>
      <c r="L3810" s="1"/>
      <c r="M3810" s="1"/>
      <c r="N3810" s="1"/>
    </row>
    <row r="3811" spans="10:14" ht="14.25" customHeight="1">
      <c r="J3811" s="16"/>
      <c r="K3811" s="1"/>
      <c r="L3811" s="1"/>
      <c r="M3811" s="1"/>
      <c r="N3811" s="1"/>
    </row>
    <row r="3812" spans="10:14" ht="14.25" customHeight="1">
      <c r="J3812" s="16"/>
      <c r="K3812" s="1"/>
      <c r="L3812" s="1"/>
      <c r="M3812" s="1"/>
      <c r="N3812" s="1"/>
    </row>
    <row r="3813" spans="10:14" ht="14.25" customHeight="1">
      <c r="J3813" s="16"/>
      <c r="K3813" s="1"/>
      <c r="L3813" s="1"/>
      <c r="M3813" s="1"/>
      <c r="N3813" s="1"/>
    </row>
    <row r="3814" spans="10:14" ht="14.25" customHeight="1">
      <c r="J3814" s="16"/>
      <c r="K3814" s="1"/>
      <c r="L3814" s="1"/>
      <c r="M3814" s="1"/>
      <c r="N3814" s="1"/>
    </row>
    <row r="3815" spans="10:14" ht="14.25" customHeight="1">
      <c r="J3815" s="16"/>
      <c r="K3815" s="1"/>
      <c r="L3815" s="1"/>
      <c r="M3815" s="1"/>
      <c r="N3815" s="1"/>
    </row>
    <row r="3816" spans="10:14" ht="14.25" customHeight="1">
      <c r="J3816" s="16"/>
      <c r="K3816" s="1"/>
      <c r="L3816" s="1"/>
      <c r="M3816" s="1"/>
      <c r="N3816" s="1"/>
    </row>
    <row r="3817" spans="10:14" ht="14.25" customHeight="1">
      <c r="J3817" s="16"/>
      <c r="K3817" s="1"/>
      <c r="L3817" s="1"/>
      <c r="M3817" s="1"/>
      <c r="N3817" s="1"/>
    </row>
    <row r="3818" spans="10:14" ht="14.25" customHeight="1">
      <c r="J3818" s="16"/>
      <c r="K3818" s="1"/>
      <c r="L3818" s="1"/>
      <c r="M3818" s="1"/>
      <c r="N3818" s="1"/>
    </row>
    <row r="3819" spans="10:14" ht="14.25" customHeight="1">
      <c r="J3819" s="16"/>
      <c r="K3819" s="1"/>
      <c r="L3819" s="1"/>
      <c r="M3819" s="1"/>
      <c r="N3819" s="1"/>
    </row>
    <row r="3820" spans="10:14" ht="14.25" customHeight="1">
      <c r="J3820" s="16"/>
      <c r="K3820" s="1"/>
      <c r="L3820" s="1"/>
      <c r="M3820" s="1"/>
      <c r="N3820" s="1"/>
    </row>
    <row r="3821" spans="10:14" ht="14.25" customHeight="1">
      <c r="J3821" s="16"/>
      <c r="K3821" s="1"/>
      <c r="L3821" s="1"/>
      <c r="M3821" s="1"/>
      <c r="N3821" s="1"/>
    </row>
    <row r="3822" spans="10:14" ht="14.25" customHeight="1">
      <c r="J3822" s="16"/>
      <c r="K3822" s="1"/>
      <c r="L3822" s="1"/>
      <c r="M3822" s="1"/>
      <c r="N3822" s="1"/>
    </row>
    <row r="3823" spans="10:14" ht="14.25" customHeight="1">
      <c r="J3823" s="16"/>
      <c r="K3823" s="1"/>
      <c r="L3823" s="1"/>
      <c r="M3823" s="1"/>
      <c r="N3823" s="1"/>
    </row>
    <row r="3824" spans="10:14" ht="14.25" customHeight="1">
      <c r="J3824" s="16"/>
      <c r="K3824" s="1"/>
      <c r="L3824" s="1"/>
      <c r="M3824" s="1"/>
      <c r="N3824" s="1"/>
    </row>
    <row r="3825" spans="10:14" ht="14.25" customHeight="1">
      <c r="J3825" s="16"/>
      <c r="K3825" s="1"/>
      <c r="L3825" s="1"/>
      <c r="M3825" s="1"/>
      <c r="N3825" s="1"/>
    </row>
    <row r="3826" spans="10:14" ht="14.25" customHeight="1">
      <c r="J3826" s="16"/>
      <c r="K3826" s="1"/>
      <c r="L3826" s="1"/>
      <c r="M3826" s="1"/>
      <c r="N3826" s="1"/>
    </row>
    <row r="3827" spans="10:14" ht="14.25" customHeight="1">
      <c r="J3827" s="16"/>
      <c r="K3827" s="1"/>
      <c r="L3827" s="1"/>
      <c r="M3827" s="1"/>
      <c r="N3827" s="1"/>
    </row>
    <row r="3828" spans="10:14" ht="14.25" customHeight="1">
      <c r="J3828" s="16"/>
      <c r="K3828" s="1"/>
      <c r="L3828" s="1"/>
      <c r="M3828" s="1"/>
      <c r="N3828" s="1"/>
    </row>
    <row r="3829" spans="10:14" ht="14.25" customHeight="1">
      <c r="J3829" s="16"/>
      <c r="K3829" s="1"/>
      <c r="L3829" s="1"/>
      <c r="M3829" s="1"/>
      <c r="N3829" s="1"/>
    </row>
    <row r="3830" spans="10:14" ht="14.25" customHeight="1">
      <c r="J3830" s="16"/>
      <c r="K3830" s="1"/>
      <c r="L3830" s="1"/>
      <c r="M3830" s="1"/>
      <c r="N3830" s="1"/>
    </row>
    <row r="3831" spans="10:14" ht="14.25" customHeight="1">
      <c r="J3831" s="16"/>
      <c r="K3831" s="1"/>
      <c r="L3831" s="1"/>
      <c r="M3831" s="1"/>
      <c r="N3831" s="1"/>
    </row>
    <row r="3832" spans="10:14" ht="14.25" customHeight="1">
      <c r="J3832" s="16"/>
      <c r="K3832" s="1"/>
      <c r="L3832" s="1"/>
      <c r="M3832" s="1"/>
      <c r="N3832" s="1"/>
    </row>
    <row r="3833" spans="10:14" ht="14.25" customHeight="1">
      <c r="J3833" s="16"/>
      <c r="K3833" s="1"/>
      <c r="L3833" s="1"/>
      <c r="M3833" s="1"/>
      <c r="N3833" s="1"/>
    </row>
    <row r="3834" spans="10:14" ht="14.25" customHeight="1">
      <c r="J3834" s="16"/>
      <c r="K3834" s="1"/>
      <c r="L3834" s="1"/>
      <c r="M3834" s="1"/>
      <c r="N3834" s="1"/>
    </row>
    <row r="3835" spans="10:14" ht="14.25" customHeight="1">
      <c r="J3835" s="16"/>
      <c r="K3835" s="1"/>
      <c r="L3835" s="1"/>
      <c r="M3835" s="1"/>
      <c r="N3835" s="1"/>
    </row>
    <row r="3836" spans="10:14" ht="14.25" customHeight="1">
      <c r="J3836" s="16"/>
      <c r="K3836" s="1"/>
      <c r="L3836" s="1"/>
      <c r="M3836" s="1"/>
      <c r="N3836" s="1"/>
    </row>
    <row r="3837" spans="10:14" ht="14.25" customHeight="1">
      <c r="J3837" s="16"/>
      <c r="K3837" s="1"/>
      <c r="L3837" s="1"/>
      <c r="M3837" s="1"/>
      <c r="N3837" s="1"/>
    </row>
    <row r="3838" spans="10:14" ht="14.25" customHeight="1">
      <c r="J3838" s="16"/>
      <c r="K3838" s="1"/>
      <c r="L3838" s="1"/>
      <c r="M3838" s="1"/>
      <c r="N3838" s="1"/>
    </row>
    <row r="3839" spans="10:14" ht="14.25" customHeight="1">
      <c r="J3839" s="16"/>
      <c r="K3839" s="1"/>
      <c r="L3839" s="1"/>
      <c r="M3839" s="1"/>
      <c r="N3839" s="1"/>
    </row>
    <row r="3840" spans="10:14" ht="14.25" customHeight="1">
      <c r="J3840" s="16"/>
      <c r="K3840" s="1"/>
      <c r="L3840" s="1"/>
      <c r="M3840" s="1"/>
      <c r="N3840" s="1"/>
    </row>
    <row r="3841" spans="10:14" ht="14.25" customHeight="1">
      <c r="J3841" s="16"/>
      <c r="K3841" s="1"/>
      <c r="L3841" s="1"/>
      <c r="M3841" s="1"/>
      <c r="N3841" s="1"/>
    </row>
    <row r="3842" spans="10:14" ht="14.25" customHeight="1">
      <c r="J3842" s="16"/>
      <c r="K3842" s="1"/>
      <c r="L3842" s="1"/>
      <c r="M3842" s="1"/>
      <c r="N3842" s="1"/>
    </row>
    <row r="3843" spans="10:14" ht="14.25" customHeight="1">
      <c r="J3843" s="16"/>
      <c r="K3843" s="1"/>
      <c r="L3843" s="1"/>
      <c r="M3843" s="1"/>
      <c r="N3843" s="1"/>
    </row>
    <row r="3844" spans="10:14" ht="14.25" customHeight="1">
      <c r="J3844" s="16"/>
      <c r="K3844" s="1"/>
      <c r="L3844" s="1"/>
      <c r="M3844" s="1"/>
      <c r="N3844" s="1"/>
    </row>
    <row r="3845" spans="10:14" ht="14.25" customHeight="1">
      <c r="J3845" s="16"/>
      <c r="K3845" s="1"/>
      <c r="L3845" s="1"/>
      <c r="M3845" s="1"/>
      <c r="N3845" s="1"/>
    </row>
    <row r="3846" spans="10:14" ht="14.25" customHeight="1">
      <c r="J3846" s="16"/>
      <c r="K3846" s="1"/>
      <c r="L3846" s="1"/>
      <c r="M3846" s="1"/>
      <c r="N3846" s="1"/>
    </row>
    <row r="3847" spans="10:14" ht="14.25" customHeight="1">
      <c r="J3847" s="16"/>
      <c r="K3847" s="1"/>
      <c r="L3847" s="1"/>
      <c r="M3847" s="1"/>
      <c r="N3847" s="1"/>
    </row>
    <row r="3848" spans="10:14" ht="14.25" customHeight="1">
      <c r="J3848" s="16"/>
      <c r="K3848" s="1"/>
      <c r="L3848" s="1"/>
      <c r="M3848" s="1"/>
      <c r="N3848" s="1"/>
    </row>
    <row r="3849" spans="10:14" ht="14.25" customHeight="1">
      <c r="J3849" s="16"/>
      <c r="K3849" s="1"/>
      <c r="L3849" s="1"/>
      <c r="M3849" s="1"/>
      <c r="N3849" s="1"/>
    </row>
    <row r="3850" spans="10:14" ht="14.25" customHeight="1">
      <c r="J3850" s="16"/>
      <c r="K3850" s="1"/>
      <c r="L3850" s="1"/>
      <c r="M3850" s="1"/>
      <c r="N3850" s="1"/>
    </row>
    <row r="3851" spans="10:14" ht="14.25" customHeight="1">
      <c r="J3851" s="16"/>
      <c r="K3851" s="1"/>
      <c r="L3851" s="1"/>
      <c r="M3851" s="1"/>
      <c r="N3851" s="1"/>
    </row>
    <row r="3852" spans="10:14" ht="14.25" customHeight="1">
      <c r="J3852" s="16"/>
      <c r="K3852" s="1"/>
      <c r="L3852" s="1"/>
      <c r="M3852" s="1"/>
      <c r="N3852" s="1"/>
    </row>
    <row r="3853" spans="10:14" ht="14.25" customHeight="1">
      <c r="J3853" s="16"/>
      <c r="K3853" s="1"/>
      <c r="L3853" s="1"/>
      <c r="M3853" s="1"/>
      <c r="N3853" s="1"/>
    </row>
    <row r="3854" spans="10:14" ht="14.25" customHeight="1">
      <c r="J3854" s="16"/>
      <c r="K3854" s="1"/>
      <c r="L3854" s="1"/>
      <c r="M3854" s="1"/>
      <c r="N3854" s="1"/>
    </row>
    <row r="3855" spans="10:14" ht="14.25" customHeight="1">
      <c r="J3855" s="16"/>
      <c r="K3855" s="1"/>
      <c r="L3855" s="1"/>
      <c r="M3855" s="1"/>
      <c r="N3855" s="1"/>
    </row>
    <row r="3856" spans="10:14" ht="14.25" customHeight="1">
      <c r="J3856" s="16"/>
      <c r="K3856" s="1"/>
      <c r="L3856" s="1"/>
      <c r="M3856" s="1"/>
      <c r="N3856" s="1"/>
    </row>
    <row r="3857" spans="10:14" ht="14.25" customHeight="1">
      <c r="J3857" s="16"/>
      <c r="K3857" s="1"/>
      <c r="L3857" s="1"/>
      <c r="M3857" s="1"/>
      <c r="N3857" s="1"/>
    </row>
    <row r="3858" spans="10:14" ht="14.25" customHeight="1">
      <c r="J3858" s="16"/>
      <c r="K3858" s="1"/>
      <c r="L3858" s="1"/>
      <c r="M3858" s="1"/>
      <c r="N3858" s="1"/>
    </row>
    <row r="3859" spans="10:14" ht="14.25" customHeight="1">
      <c r="J3859" s="16"/>
      <c r="K3859" s="1"/>
      <c r="L3859" s="1"/>
      <c r="M3859" s="1"/>
      <c r="N3859" s="1"/>
    </row>
    <row r="3860" spans="10:14" ht="14.25" customHeight="1">
      <c r="J3860" s="16"/>
      <c r="K3860" s="1"/>
      <c r="L3860" s="1"/>
      <c r="M3860" s="1"/>
      <c r="N3860" s="1"/>
    </row>
    <row r="3861" spans="10:14" ht="14.25" customHeight="1">
      <c r="J3861" s="16"/>
      <c r="K3861" s="1"/>
      <c r="L3861" s="1"/>
      <c r="M3861" s="1"/>
      <c r="N3861" s="1"/>
    </row>
    <row r="3862" spans="10:14" ht="14.25" customHeight="1">
      <c r="J3862" s="16"/>
      <c r="K3862" s="1"/>
      <c r="L3862" s="1"/>
      <c r="M3862" s="1"/>
      <c r="N3862" s="1"/>
    </row>
    <row r="3863" spans="10:14" ht="14.25" customHeight="1">
      <c r="J3863" s="16"/>
      <c r="K3863" s="1"/>
      <c r="L3863" s="1"/>
      <c r="M3863" s="1"/>
      <c r="N3863" s="1"/>
    </row>
    <row r="3864" spans="10:14" ht="14.25" customHeight="1">
      <c r="J3864" s="16"/>
      <c r="K3864" s="1"/>
      <c r="L3864" s="1"/>
      <c r="M3864" s="1"/>
      <c r="N3864" s="1"/>
    </row>
    <row r="3865" spans="10:14" ht="14.25" customHeight="1">
      <c r="J3865" s="16"/>
      <c r="K3865" s="1"/>
      <c r="L3865" s="1"/>
      <c r="M3865" s="1"/>
      <c r="N3865" s="1"/>
    </row>
    <row r="3866" spans="10:14" ht="14.25" customHeight="1">
      <c r="J3866" s="16"/>
      <c r="K3866" s="1"/>
      <c r="L3866" s="1"/>
      <c r="M3866" s="1"/>
      <c r="N3866" s="1"/>
    </row>
    <row r="3867" spans="10:14" ht="14.25" customHeight="1">
      <c r="J3867" s="16"/>
      <c r="K3867" s="1"/>
      <c r="L3867" s="1"/>
      <c r="M3867" s="1"/>
      <c r="N3867" s="1"/>
    </row>
    <row r="3868" spans="10:14" ht="14.25" customHeight="1">
      <c r="J3868" s="16"/>
      <c r="K3868" s="1"/>
      <c r="L3868" s="1"/>
      <c r="M3868" s="1"/>
      <c r="N3868" s="1"/>
    </row>
    <row r="3869" spans="10:14" ht="14.25" customHeight="1">
      <c r="J3869" s="16"/>
      <c r="K3869" s="1"/>
      <c r="L3869" s="1"/>
      <c r="M3869" s="1"/>
      <c r="N3869" s="1"/>
    </row>
    <row r="3870" spans="10:14" ht="14.25" customHeight="1">
      <c r="J3870" s="16"/>
      <c r="K3870" s="1"/>
      <c r="L3870" s="1"/>
      <c r="M3870" s="1"/>
      <c r="N3870" s="1"/>
    </row>
    <row r="3871" spans="10:14" ht="14.25" customHeight="1">
      <c r="J3871" s="16"/>
      <c r="K3871" s="1"/>
      <c r="L3871" s="1"/>
      <c r="M3871" s="1"/>
      <c r="N3871" s="1"/>
    </row>
    <row r="3872" spans="10:14" ht="14.25" customHeight="1">
      <c r="J3872" s="16"/>
      <c r="K3872" s="1"/>
      <c r="L3872" s="1"/>
      <c r="M3872" s="1"/>
      <c r="N3872" s="1"/>
    </row>
    <row r="3873" spans="10:14" ht="14.25" customHeight="1">
      <c r="J3873" s="16"/>
      <c r="K3873" s="1"/>
      <c r="L3873" s="1"/>
      <c r="M3873" s="1"/>
      <c r="N3873" s="1"/>
    </row>
    <row r="3874" spans="10:14" ht="14.25" customHeight="1">
      <c r="J3874" s="16"/>
      <c r="K3874" s="1"/>
      <c r="L3874" s="1"/>
      <c r="M3874" s="1"/>
      <c r="N3874" s="1"/>
    </row>
    <row r="3875" spans="10:14" ht="14.25" customHeight="1">
      <c r="J3875" s="16"/>
      <c r="K3875" s="1"/>
      <c r="L3875" s="1"/>
      <c r="M3875" s="1"/>
      <c r="N3875" s="1"/>
    </row>
    <row r="3876" spans="10:14" ht="14.25" customHeight="1">
      <c r="J3876" s="16"/>
      <c r="K3876" s="1"/>
      <c r="L3876" s="1"/>
      <c r="M3876" s="1"/>
      <c r="N3876" s="1"/>
    </row>
    <row r="3877" spans="10:14" ht="14.25" customHeight="1">
      <c r="J3877" s="16"/>
      <c r="K3877" s="1"/>
      <c r="L3877" s="1"/>
      <c r="M3877" s="1"/>
      <c r="N3877" s="1"/>
    </row>
    <row r="3878" spans="10:14" ht="14.25" customHeight="1">
      <c r="J3878" s="16"/>
      <c r="K3878" s="1"/>
      <c r="L3878" s="1"/>
      <c r="M3878" s="1"/>
      <c r="N3878" s="1"/>
    </row>
    <row r="3879" spans="10:14" ht="14.25" customHeight="1">
      <c r="J3879" s="16"/>
      <c r="K3879" s="1"/>
      <c r="L3879" s="1"/>
      <c r="M3879" s="1"/>
      <c r="N3879" s="1"/>
    </row>
    <row r="3880" spans="10:14" ht="14.25" customHeight="1">
      <c r="J3880" s="16"/>
      <c r="K3880" s="1"/>
      <c r="L3880" s="1"/>
      <c r="M3880" s="1"/>
      <c r="N3880" s="1"/>
    </row>
    <row r="3881" spans="10:14" ht="14.25" customHeight="1">
      <c r="J3881" s="16"/>
      <c r="K3881" s="1"/>
      <c r="L3881" s="1"/>
      <c r="M3881" s="1"/>
      <c r="N3881" s="1"/>
    </row>
    <row r="3882" spans="10:14" ht="14.25" customHeight="1">
      <c r="J3882" s="16"/>
      <c r="K3882" s="1"/>
      <c r="L3882" s="1"/>
      <c r="M3882" s="1"/>
      <c r="N3882" s="1"/>
    </row>
    <row r="3883" spans="10:14" ht="14.25" customHeight="1">
      <c r="J3883" s="16"/>
      <c r="K3883" s="1"/>
      <c r="L3883" s="1"/>
      <c r="M3883" s="1"/>
      <c r="N3883" s="1"/>
    </row>
    <row r="3884" spans="10:14" ht="14.25" customHeight="1">
      <c r="J3884" s="16"/>
      <c r="K3884" s="1"/>
      <c r="L3884" s="1"/>
      <c r="M3884" s="1"/>
      <c r="N3884" s="1"/>
    </row>
    <row r="3885" spans="10:14" ht="14.25" customHeight="1">
      <c r="J3885" s="16"/>
      <c r="K3885" s="1"/>
      <c r="L3885" s="1"/>
      <c r="M3885" s="1"/>
      <c r="N3885" s="1"/>
    </row>
    <row r="3886" spans="10:14" ht="14.25" customHeight="1">
      <c r="J3886" s="16"/>
      <c r="K3886" s="1"/>
      <c r="L3886" s="1"/>
      <c r="M3886" s="1"/>
      <c r="N3886" s="1"/>
    </row>
    <row r="3887" spans="10:14" ht="14.25" customHeight="1">
      <c r="J3887" s="16"/>
      <c r="K3887" s="1"/>
      <c r="L3887" s="1"/>
      <c r="M3887" s="1"/>
      <c r="N3887" s="1"/>
    </row>
    <row r="3888" spans="10:14" ht="14.25" customHeight="1">
      <c r="J3888" s="16"/>
      <c r="K3888" s="1"/>
      <c r="L3888" s="1"/>
      <c r="M3888" s="1"/>
      <c r="N3888" s="1"/>
    </row>
    <row r="3889" spans="10:14" ht="14.25" customHeight="1">
      <c r="J3889" s="16"/>
      <c r="K3889" s="1"/>
      <c r="L3889" s="1"/>
      <c r="M3889" s="1"/>
      <c r="N3889" s="1"/>
    </row>
    <row r="3890" spans="10:14" ht="14.25" customHeight="1">
      <c r="J3890" s="16"/>
      <c r="K3890" s="1"/>
      <c r="L3890" s="1"/>
      <c r="M3890" s="1"/>
      <c r="N3890" s="1"/>
    </row>
    <row r="3891" spans="10:14" ht="14.25" customHeight="1">
      <c r="J3891" s="16"/>
      <c r="K3891" s="1"/>
      <c r="L3891" s="1"/>
      <c r="M3891" s="1"/>
      <c r="N3891" s="1"/>
    </row>
    <row r="3892" spans="10:14" ht="14.25" customHeight="1">
      <c r="J3892" s="16"/>
      <c r="K3892" s="1"/>
      <c r="L3892" s="1"/>
      <c r="M3892" s="1"/>
      <c r="N3892" s="1"/>
    </row>
    <row r="3893" spans="10:14" ht="14.25" customHeight="1">
      <c r="J3893" s="16"/>
      <c r="K3893" s="1"/>
      <c r="L3893" s="1"/>
      <c r="M3893" s="1"/>
      <c r="N3893" s="1"/>
    </row>
    <row r="3894" spans="10:14" ht="14.25" customHeight="1">
      <c r="J3894" s="16"/>
      <c r="K3894" s="1"/>
      <c r="L3894" s="1"/>
      <c r="M3894" s="1"/>
      <c r="N3894" s="1"/>
    </row>
    <row r="3895" spans="10:14" ht="14.25" customHeight="1">
      <c r="J3895" s="16"/>
      <c r="K3895" s="1"/>
      <c r="L3895" s="1"/>
      <c r="M3895" s="1"/>
      <c r="N3895" s="1"/>
    </row>
    <row r="3896" spans="10:14" ht="14.25" customHeight="1">
      <c r="J3896" s="16"/>
      <c r="K3896" s="1"/>
      <c r="L3896" s="1"/>
      <c r="M3896" s="1"/>
      <c r="N3896" s="1"/>
    </row>
    <row r="3897" spans="10:14" ht="14.25" customHeight="1">
      <c r="J3897" s="16"/>
      <c r="K3897" s="1"/>
      <c r="L3897" s="1"/>
      <c r="M3897" s="1"/>
      <c r="N3897" s="1"/>
    </row>
    <row r="3898" spans="10:14" ht="14.25" customHeight="1">
      <c r="J3898" s="16"/>
      <c r="K3898" s="1"/>
      <c r="L3898" s="1"/>
      <c r="M3898" s="1"/>
      <c r="N3898" s="1"/>
    </row>
    <row r="3899" spans="10:14" ht="14.25" customHeight="1">
      <c r="J3899" s="16"/>
      <c r="K3899" s="1"/>
      <c r="L3899" s="1"/>
      <c r="M3899" s="1"/>
      <c r="N3899" s="1"/>
    </row>
    <row r="3900" spans="10:14" ht="14.25" customHeight="1">
      <c r="J3900" s="16"/>
      <c r="K3900" s="1"/>
      <c r="L3900" s="1"/>
      <c r="M3900" s="1"/>
      <c r="N3900" s="1"/>
    </row>
    <row r="3901" spans="10:14" ht="14.25" customHeight="1">
      <c r="J3901" s="16"/>
      <c r="K3901" s="1"/>
      <c r="L3901" s="1"/>
      <c r="M3901" s="1"/>
      <c r="N3901" s="1"/>
    </row>
    <row r="3902" spans="10:14" ht="14.25" customHeight="1">
      <c r="J3902" s="16"/>
      <c r="K3902" s="1"/>
      <c r="L3902" s="1"/>
      <c r="M3902" s="1"/>
      <c r="N3902" s="1"/>
    </row>
    <row r="3903" spans="10:14" ht="14.25" customHeight="1">
      <c r="J3903" s="16"/>
      <c r="K3903" s="1"/>
      <c r="L3903" s="1"/>
      <c r="M3903" s="1"/>
      <c r="N3903" s="1"/>
    </row>
    <row r="3904" spans="10:14" ht="14.25" customHeight="1">
      <c r="J3904" s="16"/>
      <c r="K3904" s="1"/>
      <c r="L3904" s="1"/>
      <c r="M3904" s="1"/>
      <c r="N3904" s="1"/>
    </row>
    <row r="3905" spans="10:14" ht="14.25" customHeight="1">
      <c r="J3905" s="16"/>
      <c r="K3905" s="1"/>
      <c r="L3905" s="1"/>
      <c r="M3905" s="1"/>
      <c r="N3905" s="1"/>
    </row>
    <row r="3906" spans="10:14" ht="14.25" customHeight="1">
      <c r="J3906" s="16"/>
      <c r="K3906" s="1"/>
      <c r="L3906" s="1"/>
      <c r="M3906" s="1"/>
      <c r="N3906" s="1"/>
    </row>
    <row r="3907" spans="10:14" ht="14.25" customHeight="1">
      <c r="J3907" s="16"/>
      <c r="K3907" s="1"/>
      <c r="L3907" s="1"/>
      <c r="M3907" s="1"/>
      <c r="N3907" s="1"/>
    </row>
    <row r="3908" spans="10:14" ht="14.25" customHeight="1">
      <c r="J3908" s="16"/>
      <c r="K3908" s="1"/>
      <c r="L3908" s="1"/>
      <c r="M3908" s="1"/>
      <c r="N3908" s="1"/>
    </row>
    <row r="3909" spans="10:14" ht="14.25" customHeight="1">
      <c r="J3909" s="16"/>
      <c r="K3909" s="1"/>
      <c r="L3909" s="1"/>
      <c r="M3909" s="1"/>
      <c r="N3909" s="1"/>
    </row>
    <row r="3910" spans="10:14" ht="14.25" customHeight="1">
      <c r="J3910" s="16"/>
      <c r="K3910" s="1"/>
      <c r="L3910" s="1"/>
      <c r="M3910" s="1"/>
      <c r="N3910" s="1"/>
    </row>
    <row r="3911" spans="10:14" ht="14.25" customHeight="1">
      <c r="J3911" s="16"/>
      <c r="K3911" s="1"/>
      <c r="L3911" s="1"/>
      <c r="M3911" s="1"/>
      <c r="N3911" s="1"/>
    </row>
    <row r="3912" spans="10:14" ht="14.25" customHeight="1">
      <c r="J3912" s="16"/>
      <c r="K3912" s="1"/>
      <c r="L3912" s="1"/>
      <c r="M3912" s="1"/>
      <c r="N3912" s="1"/>
    </row>
    <row r="3913" spans="10:14" ht="14.25" customHeight="1">
      <c r="J3913" s="16"/>
      <c r="K3913" s="1"/>
      <c r="L3913" s="1"/>
      <c r="M3913" s="1"/>
      <c r="N3913" s="1"/>
    </row>
    <row r="3914" spans="10:14" ht="14.25" customHeight="1">
      <c r="J3914" s="16"/>
      <c r="K3914" s="1"/>
      <c r="L3914" s="1"/>
      <c r="M3914" s="1"/>
      <c r="N3914" s="1"/>
    </row>
    <row r="3915" spans="10:14" ht="14.25" customHeight="1">
      <c r="J3915" s="16"/>
      <c r="K3915" s="1"/>
      <c r="L3915" s="1"/>
      <c r="M3915" s="1"/>
      <c r="N3915" s="1"/>
    </row>
    <row r="3916" spans="10:14" ht="14.25" customHeight="1">
      <c r="J3916" s="16"/>
      <c r="K3916" s="1"/>
      <c r="L3916" s="1"/>
      <c r="M3916" s="1"/>
      <c r="N3916" s="1"/>
    </row>
    <row r="3917" spans="10:14" ht="14.25" customHeight="1">
      <c r="J3917" s="16"/>
      <c r="K3917" s="1"/>
      <c r="L3917" s="1"/>
      <c r="M3917" s="1"/>
      <c r="N3917" s="1"/>
    </row>
    <row r="3918" spans="10:14" ht="14.25" customHeight="1">
      <c r="J3918" s="16"/>
      <c r="K3918" s="1"/>
      <c r="L3918" s="1"/>
      <c r="M3918" s="1"/>
      <c r="N3918" s="1"/>
    </row>
    <row r="3919" spans="10:14" ht="14.25" customHeight="1">
      <c r="J3919" s="16"/>
      <c r="K3919" s="1"/>
      <c r="L3919" s="1"/>
      <c r="M3919" s="1"/>
      <c r="N3919" s="1"/>
    </row>
    <row r="3920" spans="10:14" ht="14.25" customHeight="1">
      <c r="J3920" s="16"/>
      <c r="K3920" s="1"/>
      <c r="L3920" s="1"/>
      <c r="M3920" s="1"/>
      <c r="N3920" s="1"/>
    </row>
    <row r="3921" spans="10:14" ht="14.25" customHeight="1">
      <c r="J3921" s="16"/>
      <c r="K3921" s="1"/>
      <c r="L3921" s="1"/>
      <c r="M3921" s="1"/>
      <c r="N3921" s="1"/>
    </row>
    <row r="3922" spans="10:14" ht="14.25" customHeight="1">
      <c r="J3922" s="16"/>
      <c r="K3922" s="1"/>
      <c r="L3922" s="1"/>
      <c r="M3922" s="1"/>
      <c r="N3922" s="1"/>
    </row>
    <row r="3923" spans="10:14" ht="14.25" customHeight="1">
      <c r="J3923" s="16"/>
      <c r="K3923" s="1"/>
      <c r="L3923" s="1"/>
      <c r="M3923" s="1"/>
      <c r="N3923" s="1"/>
    </row>
    <row r="3924" spans="10:14" ht="14.25" customHeight="1">
      <c r="J3924" s="16"/>
      <c r="K3924" s="1"/>
      <c r="L3924" s="1"/>
      <c r="M3924" s="1"/>
      <c r="N3924" s="1"/>
    </row>
    <row r="3925" spans="10:14" ht="14.25" customHeight="1">
      <c r="J3925" s="16"/>
      <c r="K3925" s="1"/>
      <c r="L3925" s="1"/>
      <c r="M3925" s="1"/>
      <c r="N3925" s="1"/>
    </row>
    <row r="3926" spans="10:14" ht="14.25" customHeight="1">
      <c r="J3926" s="16"/>
      <c r="K3926" s="1"/>
      <c r="L3926" s="1"/>
      <c r="M3926" s="1"/>
      <c r="N3926" s="1"/>
    </row>
    <row r="3927" spans="10:14" ht="14.25" customHeight="1">
      <c r="J3927" s="16"/>
      <c r="K3927" s="1"/>
      <c r="L3927" s="1"/>
      <c r="M3927" s="1"/>
      <c r="N3927" s="1"/>
    </row>
  </sheetData>
  <mergeCells count="1">
    <mergeCell ref="R2:X21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A64-0253-4D86-84A0-83A273E57ACF}">
  <dimension ref="A1:H2927"/>
  <sheetViews>
    <sheetView workbookViewId="0">
      <selection activeCell="L10" sqref="L10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</row>
    <row r="2" spans="1:8">
      <c r="A2" t="s">
        <v>1268</v>
      </c>
      <c r="B2" t="s">
        <v>8</v>
      </c>
      <c r="C2" t="s">
        <v>41</v>
      </c>
      <c r="E2">
        <v>30</v>
      </c>
      <c r="F2">
        <v>16</v>
      </c>
      <c r="G2">
        <v>480</v>
      </c>
      <c r="H2">
        <v>105.6</v>
      </c>
    </row>
    <row r="3" spans="1:8">
      <c r="A3" t="s">
        <v>12</v>
      </c>
      <c r="B3" t="s">
        <v>1382</v>
      </c>
      <c r="C3" t="s">
        <v>1383</v>
      </c>
      <c r="D3" t="s">
        <v>10</v>
      </c>
      <c r="E3">
        <v>0</v>
      </c>
      <c r="F3">
        <v>27</v>
      </c>
      <c r="G3">
        <v>0</v>
      </c>
      <c r="H3">
        <v>0</v>
      </c>
    </row>
    <row r="4" spans="1:8">
      <c r="A4" t="s">
        <v>12</v>
      </c>
      <c r="B4" t="s">
        <v>1382</v>
      </c>
      <c r="C4" t="s">
        <v>1383</v>
      </c>
      <c r="E4">
        <v>20</v>
      </c>
      <c r="F4">
        <v>33</v>
      </c>
      <c r="G4">
        <v>660</v>
      </c>
      <c r="H4">
        <v>145.19999999999999</v>
      </c>
    </row>
    <row r="5" spans="1:8">
      <c r="A5" t="s">
        <v>12</v>
      </c>
      <c r="B5" t="s">
        <v>1382</v>
      </c>
      <c r="C5" t="s">
        <v>1383</v>
      </c>
      <c r="E5">
        <v>10</v>
      </c>
      <c r="F5">
        <v>38</v>
      </c>
      <c r="G5">
        <v>380</v>
      </c>
      <c r="H5">
        <v>83.6</v>
      </c>
    </row>
    <row r="6" spans="1:8">
      <c r="A6" t="s">
        <v>13</v>
      </c>
      <c r="B6" t="s">
        <v>1382</v>
      </c>
      <c r="C6" t="s">
        <v>14</v>
      </c>
      <c r="D6" t="s">
        <v>10</v>
      </c>
      <c r="E6">
        <v>0</v>
      </c>
      <c r="F6">
        <v>23</v>
      </c>
      <c r="G6">
        <v>0</v>
      </c>
      <c r="H6">
        <v>0</v>
      </c>
    </row>
    <row r="7" spans="1:8">
      <c r="A7" t="s">
        <v>13</v>
      </c>
      <c r="B7" t="s">
        <v>1382</v>
      </c>
      <c r="C7" t="s">
        <v>14</v>
      </c>
      <c r="E7">
        <v>10</v>
      </c>
      <c r="F7">
        <v>30</v>
      </c>
      <c r="G7">
        <v>300</v>
      </c>
      <c r="H7">
        <v>66</v>
      </c>
    </row>
    <row r="8" spans="1:8">
      <c r="A8" t="s">
        <v>15</v>
      </c>
      <c r="B8" t="s">
        <v>1382</v>
      </c>
      <c r="C8" t="s">
        <v>1383</v>
      </c>
      <c r="E8">
        <v>30</v>
      </c>
      <c r="F8">
        <v>22</v>
      </c>
      <c r="G8">
        <v>660</v>
      </c>
      <c r="H8">
        <v>145.19999999999999</v>
      </c>
    </row>
    <row r="9" spans="1:8">
      <c r="A9" t="s">
        <v>15</v>
      </c>
      <c r="B9" t="s">
        <v>1382</v>
      </c>
      <c r="C9" t="s">
        <v>1383</v>
      </c>
      <c r="E9">
        <v>20</v>
      </c>
      <c r="F9">
        <v>32</v>
      </c>
      <c r="G9">
        <v>640</v>
      </c>
      <c r="H9">
        <v>140.80000000000001</v>
      </c>
    </row>
    <row r="10" spans="1:8">
      <c r="A10" t="s">
        <v>15</v>
      </c>
      <c r="B10" t="s">
        <v>1382</v>
      </c>
      <c r="C10" t="s">
        <v>1383</v>
      </c>
      <c r="E10">
        <v>20</v>
      </c>
      <c r="F10">
        <v>37</v>
      </c>
      <c r="G10">
        <v>740</v>
      </c>
      <c r="H10">
        <v>162.80000000000001</v>
      </c>
    </row>
    <row r="11" spans="1:8">
      <c r="A11" t="s">
        <v>15</v>
      </c>
      <c r="B11" t="s">
        <v>1382</v>
      </c>
      <c r="C11" t="s">
        <v>1383</v>
      </c>
      <c r="D11" t="s">
        <v>10</v>
      </c>
      <c r="E11">
        <v>0</v>
      </c>
      <c r="F11">
        <v>10</v>
      </c>
      <c r="G11">
        <v>0</v>
      </c>
      <c r="H11">
        <v>0</v>
      </c>
    </row>
    <row r="12" spans="1:8">
      <c r="A12" t="s">
        <v>16</v>
      </c>
      <c r="B12" t="s">
        <v>1382</v>
      </c>
      <c r="C12" t="s">
        <v>1383</v>
      </c>
      <c r="E12">
        <v>30</v>
      </c>
      <c r="F12">
        <v>11</v>
      </c>
      <c r="G12">
        <v>330</v>
      </c>
      <c r="H12">
        <v>72.599999999999994</v>
      </c>
    </row>
    <row r="13" spans="1:8">
      <c r="A13" t="s">
        <v>17</v>
      </c>
      <c r="B13" t="s">
        <v>1382</v>
      </c>
      <c r="C13" t="s">
        <v>18</v>
      </c>
      <c r="D13" t="s">
        <v>10</v>
      </c>
      <c r="E13">
        <v>0</v>
      </c>
      <c r="F13">
        <v>37</v>
      </c>
      <c r="G13">
        <v>0</v>
      </c>
      <c r="H13">
        <v>0</v>
      </c>
    </row>
    <row r="14" spans="1:8">
      <c r="A14" t="s">
        <v>17</v>
      </c>
      <c r="B14" t="s">
        <v>1382</v>
      </c>
      <c r="C14" t="s">
        <v>18</v>
      </c>
      <c r="E14">
        <v>30</v>
      </c>
      <c r="F14">
        <v>17</v>
      </c>
      <c r="G14">
        <v>510</v>
      </c>
      <c r="H14">
        <v>112.2</v>
      </c>
    </row>
    <row r="15" spans="1:8">
      <c r="A15" t="s">
        <v>17</v>
      </c>
      <c r="B15" t="s">
        <v>1382</v>
      </c>
      <c r="C15" t="s">
        <v>18</v>
      </c>
      <c r="E15">
        <v>20</v>
      </c>
      <c r="F15">
        <v>18</v>
      </c>
      <c r="G15">
        <v>360</v>
      </c>
      <c r="H15">
        <v>79.2</v>
      </c>
    </row>
    <row r="16" spans="1:8">
      <c r="A16" t="s">
        <v>19</v>
      </c>
      <c r="B16" t="s">
        <v>1382</v>
      </c>
      <c r="C16" t="s">
        <v>18</v>
      </c>
      <c r="E16">
        <v>20</v>
      </c>
      <c r="F16">
        <v>35</v>
      </c>
      <c r="G16">
        <v>700</v>
      </c>
      <c r="H16">
        <v>154</v>
      </c>
    </row>
    <row r="17" spans="1:8">
      <c r="A17" t="s">
        <v>19</v>
      </c>
      <c r="B17" t="s">
        <v>1382</v>
      </c>
      <c r="C17" t="s">
        <v>18</v>
      </c>
      <c r="E17">
        <v>30</v>
      </c>
      <c r="F17">
        <v>17</v>
      </c>
      <c r="G17">
        <v>510</v>
      </c>
      <c r="H17">
        <v>112.2</v>
      </c>
    </row>
    <row r="18" spans="1:8">
      <c r="A18" t="s">
        <v>19</v>
      </c>
      <c r="B18" t="s">
        <v>1382</v>
      </c>
      <c r="C18" t="s">
        <v>18</v>
      </c>
      <c r="D18" t="s">
        <v>10</v>
      </c>
      <c r="E18">
        <v>0</v>
      </c>
      <c r="F18">
        <v>30</v>
      </c>
      <c r="G18">
        <v>0</v>
      </c>
      <c r="H18">
        <v>0</v>
      </c>
    </row>
    <row r="19" spans="1:8">
      <c r="A19" t="s">
        <v>19</v>
      </c>
      <c r="B19" t="s">
        <v>1382</v>
      </c>
      <c r="C19" t="s">
        <v>18</v>
      </c>
      <c r="E19">
        <v>10</v>
      </c>
      <c r="F19">
        <v>30</v>
      </c>
      <c r="G19">
        <v>300</v>
      </c>
      <c r="H19">
        <v>66</v>
      </c>
    </row>
    <row r="20" spans="1:8">
      <c r="A20" t="s">
        <v>20</v>
      </c>
      <c r="B20" t="s">
        <v>1382</v>
      </c>
      <c r="C20" t="s">
        <v>1383</v>
      </c>
      <c r="E20">
        <v>20</v>
      </c>
      <c r="F20">
        <v>38</v>
      </c>
      <c r="G20">
        <v>760</v>
      </c>
      <c r="H20">
        <v>167.2</v>
      </c>
    </row>
    <row r="21" spans="1:8">
      <c r="A21" t="s">
        <v>20</v>
      </c>
      <c r="B21" t="s">
        <v>1382</v>
      </c>
      <c r="C21" t="s">
        <v>1383</v>
      </c>
      <c r="D21" t="s">
        <v>10</v>
      </c>
      <c r="E21">
        <v>0</v>
      </c>
      <c r="F21">
        <v>34</v>
      </c>
      <c r="G21">
        <v>0</v>
      </c>
      <c r="H21">
        <v>0</v>
      </c>
    </row>
    <row r="22" spans="1:8">
      <c r="A22" t="s">
        <v>20</v>
      </c>
      <c r="B22" t="s">
        <v>1382</v>
      </c>
      <c r="C22" t="s">
        <v>1383</v>
      </c>
      <c r="E22">
        <v>20</v>
      </c>
      <c r="F22">
        <v>23</v>
      </c>
      <c r="G22">
        <v>460</v>
      </c>
      <c r="H22">
        <v>101.2</v>
      </c>
    </row>
    <row r="23" spans="1:8">
      <c r="A23" t="s">
        <v>21</v>
      </c>
      <c r="B23" t="s">
        <v>1382</v>
      </c>
      <c r="C23" t="s">
        <v>18</v>
      </c>
      <c r="E23">
        <v>10</v>
      </c>
      <c r="F23">
        <v>19</v>
      </c>
      <c r="G23">
        <v>190</v>
      </c>
      <c r="H23">
        <v>41.8</v>
      </c>
    </row>
    <row r="24" spans="1:8">
      <c r="A24" t="s">
        <v>21</v>
      </c>
      <c r="B24" t="s">
        <v>1382</v>
      </c>
      <c r="C24" t="s">
        <v>18</v>
      </c>
      <c r="D24" t="s">
        <v>10</v>
      </c>
      <c r="E24">
        <v>0</v>
      </c>
      <c r="F24">
        <v>25</v>
      </c>
      <c r="G24">
        <v>0</v>
      </c>
      <c r="H24">
        <v>0</v>
      </c>
    </row>
    <row r="25" spans="1:8">
      <c r="A25" t="s">
        <v>21</v>
      </c>
      <c r="B25" t="s">
        <v>1382</v>
      </c>
      <c r="C25" t="s">
        <v>18</v>
      </c>
      <c r="E25">
        <v>10</v>
      </c>
      <c r="F25">
        <v>26</v>
      </c>
      <c r="G25">
        <v>260</v>
      </c>
      <c r="H25">
        <v>57.2</v>
      </c>
    </row>
    <row r="26" spans="1:8">
      <c r="A26" t="s">
        <v>22</v>
      </c>
      <c r="B26" t="s">
        <v>1382</v>
      </c>
      <c r="C26" t="s">
        <v>1383</v>
      </c>
      <c r="E26">
        <v>30</v>
      </c>
      <c r="F26">
        <v>16</v>
      </c>
      <c r="G26">
        <v>480</v>
      </c>
      <c r="H26">
        <v>105.6</v>
      </c>
    </row>
    <row r="27" spans="1:8">
      <c r="A27" t="s">
        <v>22</v>
      </c>
      <c r="B27" t="s">
        <v>1382</v>
      </c>
      <c r="C27" t="s">
        <v>1383</v>
      </c>
      <c r="D27" t="s">
        <v>10</v>
      </c>
      <c r="E27">
        <v>0</v>
      </c>
      <c r="F27">
        <v>37</v>
      </c>
      <c r="G27">
        <v>0</v>
      </c>
      <c r="H27">
        <v>0</v>
      </c>
    </row>
    <row r="28" spans="1:8">
      <c r="A28" t="s">
        <v>22</v>
      </c>
      <c r="B28" t="s">
        <v>1382</v>
      </c>
      <c r="C28" t="s">
        <v>1383</v>
      </c>
      <c r="E28">
        <v>20</v>
      </c>
      <c r="F28">
        <v>20</v>
      </c>
      <c r="G28">
        <v>400</v>
      </c>
      <c r="H28">
        <v>88</v>
      </c>
    </row>
    <row r="29" spans="1:8">
      <c r="A29" t="s">
        <v>23</v>
      </c>
      <c r="B29" t="s">
        <v>1382</v>
      </c>
      <c r="C29" t="s">
        <v>18</v>
      </c>
      <c r="D29" t="s">
        <v>10</v>
      </c>
      <c r="E29">
        <v>0</v>
      </c>
      <c r="F29">
        <v>15</v>
      </c>
      <c r="G29">
        <v>0</v>
      </c>
      <c r="H29">
        <v>0</v>
      </c>
    </row>
    <row r="30" spans="1:8">
      <c r="A30" t="s">
        <v>23</v>
      </c>
      <c r="B30" t="s">
        <v>1382</v>
      </c>
      <c r="C30" t="s">
        <v>18</v>
      </c>
      <c r="E30">
        <v>30</v>
      </c>
      <c r="F30">
        <v>27</v>
      </c>
      <c r="G30">
        <v>810</v>
      </c>
      <c r="H30">
        <v>178.2</v>
      </c>
    </row>
    <row r="31" spans="1:8">
      <c r="A31" t="s">
        <v>23</v>
      </c>
      <c r="B31" t="s">
        <v>1382</v>
      </c>
      <c r="C31" t="s">
        <v>18</v>
      </c>
      <c r="E31">
        <v>20</v>
      </c>
      <c r="F31">
        <v>13</v>
      </c>
      <c r="G31">
        <v>260</v>
      </c>
      <c r="H31">
        <v>57.2</v>
      </c>
    </row>
    <row r="32" spans="1:8">
      <c r="A32" t="s">
        <v>23</v>
      </c>
      <c r="B32" t="s">
        <v>1382</v>
      </c>
      <c r="C32" t="s">
        <v>18</v>
      </c>
      <c r="E32">
        <v>10</v>
      </c>
      <c r="F32">
        <v>24</v>
      </c>
      <c r="G32">
        <v>240</v>
      </c>
      <c r="H32">
        <v>52.8</v>
      </c>
    </row>
    <row r="33" spans="1:8">
      <c r="A33" t="s">
        <v>26</v>
      </c>
      <c r="B33" t="s">
        <v>1382</v>
      </c>
      <c r="C33" t="s">
        <v>1383</v>
      </c>
      <c r="E33">
        <v>30</v>
      </c>
      <c r="F33">
        <v>15</v>
      </c>
      <c r="G33">
        <v>450</v>
      </c>
      <c r="H33">
        <v>99</v>
      </c>
    </row>
    <row r="34" spans="1:8">
      <c r="A34" t="s">
        <v>26</v>
      </c>
      <c r="B34" t="s">
        <v>1382</v>
      </c>
      <c r="C34" t="s">
        <v>1383</v>
      </c>
      <c r="E34">
        <v>30</v>
      </c>
      <c r="F34">
        <v>25</v>
      </c>
      <c r="G34">
        <v>750</v>
      </c>
      <c r="H34">
        <v>165</v>
      </c>
    </row>
    <row r="35" spans="1:8">
      <c r="A35" t="s">
        <v>26</v>
      </c>
      <c r="B35" t="s">
        <v>1382</v>
      </c>
      <c r="C35" t="s">
        <v>1383</v>
      </c>
      <c r="D35" t="s">
        <v>10</v>
      </c>
      <c r="E35">
        <v>0</v>
      </c>
      <c r="F35">
        <v>10</v>
      </c>
      <c r="G35">
        <v>0</v>
      </c>
      <c r="H35">
        <v>0</v>
      </c>
    </row>
    <row r="36" spans="1:8">
      <c r="A36" t="s">
        <v>26</v>
      </c>
      <c r="B36" t="s">
        <v>1382</v>
      </c>
      <c r="C36" t="s">
        <v>1383</v>
      </c>
      <c r="E36">
        <v>20</v>
      </c>
      <c r="F36">
        <v>32</v>
      </c>
      <c r="G36">
        <v>640</v>
      </c>
      <c r="H36">
        <v>140.80000000000001</v>
      </c>
    </row>
    <row r="37" spans="1:8">
      <c r="A37" t="s">
        <v>27</v>
      </c>
      <c r="B37" t="s">
        <v>1382</v>
      </c>
      <c r="C37" t="s">
        <v>1383</v>
      </c>
      <c r="E37">
        <v>30</v>
      </c>
      <c r="F37">
        <v>10</v>
      </c>
      <c r="G37">
        <v>300</v>
      </c>
      <c r="H37">
        <v>66</v>
      </c>
    </row>
    <row r="38" spans="1:8">
      <c r="A38" t="s">
        <v>27</v>
      </c>
      <c r="B38" t="s">
        <v>1382</v>
      </c>
      <c r="C38" t="s">
        <v>1383</v>
      </c>
      <c r="E38">
        <v>30</v>
      </c>
      <c r="F38">
        <v>25</v>
      </c>
      <c r="G38">
        <v>750</v>
      </c>
      <c r="H38">
        <v>165</v>
      </c>
    </row>
    <row r="39" spans="1:8">
      <c r="A39" t="s">
        <v>27</v>
      </c>
      <c r="B39" t="s">
        <v>1382</v>
      </c>
      <c r="C39" t="s">
        <v>1383</v>
      </c>
      <c r="D39" t="s">
        <v>10</v>
      </c>
      <c r="E39">
        <v>0</v>
      </c>
      <c r="F39">
        <v>10</v>
      </c>
      <c r="G39">
        <v>0</v>
      </c>
      <c r="H39">
        <v>0</v>
      </c>
    </row>
    <row r="40" spans="1:8">
      <c r="A40" t="s">
        <v>28</v>
      </c>
      <c r="B40" t="s">
        <v>1382</v>
      </c>
      <c r="C40" t="s">
        <v>18</v>
      </c>
      <c r="E40">
        <v>20</v>
      </c>
      <c r="F40">
        <v>15</v>
      </c>
      <c r="G40">
        <v>300</v>
      </c>
      <c r="H40">
        <v>66</v>
      </c>
    </row>
    <row r="41" spans="1:8">
      <c r="A41" t="s">
        <v>28</v>
      </c>
      <c r="B41" t="s">
        <v>1382</v>
      </c>
      <c r="C41" t="s">
        <v>18</v>
      </c>
      <c r="E41">
        <v>10</v>
      </c>
      <c r="F41">
        <v>34</v>
      </c>
      <c r="G41">
        <v>340</v>
      </c>
      <c r="H41">
        <v>74.8</v>
      </c>
    </row>
    <row r="42" spans="1:8">
      <c r="A42" t="s">
        <v>28</v>
      </c>
      <c r="B42" t="s">
        <v>1382</v>
      </c>
      <c r="C42" t="s">
        <v>18</v>
      </c>
      <c r="D42" t="s">
        <v>10</v>
      </c>
      <c r="E42">
        <v>0</v>
      </c>
      <c r="F42">
        <v>35</v>
      </c>
      <c r="G42">
        <v>0</v>
      </c>
      <c r="H42">
        <v>0</v>
      </c>
    </row>
    <row r="43" spans="1:8">
      <c r="A43" t="s">
        <v>28</v>
      </c>
      <c r="B43" t="s">
        <v>1382</v>
      </c>
      <c r="C43" t="s">
        <v>18</v>
      </c>
      <c r="E43">
        <v>10</v>
      </c>
      <c r="F43">
        <v>16</v>
      </c>
      <c r="G43">
        <v>160</v>
      </c>
      <c r="H43">
        <v>35.200000000000003</v>
      </c>
    </row>
    <row r="44" spans="1:8">
      <c r="A44" t="s">
        <v>33</v>
      </c>
      <c r="B44" t="s">
        <v>1382</v>
      </c>
      <c r="C44" t="s">
        <v>1383</v>
      </c>
      <c r="E44">
        <v>10</v>
      </c>
      <c r="F44">
        <v>24</v>
      </c>
      <c r="G44">
        <v>240</v>
      </c>
      <c r="H44">
        <v>52.8</v>
      </c>
    </row>
    <row r="45" spans="1:8">
      <c r="A45" t="s">
        <v>33</v>
      </c>
      <c r="B45" t="s">
        <v>1382</v>
      </c>
      <c r="C45" t="s">
        <v>1383</v>
      </c>
      <c r="E45">
        <v>30</v>
      </c>
      <c r="F45">
        <v>10</v>
      </c>
      <c r="G45">
        <v>300</v>
      </c>
      <c r="H45">
        <v>66</v>
      </c>
    </row>
    <row r="46" spans="1:8">
      <c r="A46" t="s">
        <v>33</v>
      </c>
      <c r="B46" t="s">
        <v>1382</v>
      </c>
      <c r="C46" t="s">
        <v>1383</v>
      </c>
      <c r="E46">
        <v>30</v>
      </c>
      <c r="F46">
        <v>29</v>
      </c>
      <c r="G46">
        <v>870</v>
      </c>
      <c r="H46">
        <v>191.4</v>
      </c>
    </row>
    <row r="47" spans="1:8">
      <c r="A47" t="s">
        <v>33</v>
      </c>
      <c r="B47" t="s">
        <v>1382</v>
      </c>
      <c r="C47" t="s">
        <v>1383</v>
      </c>
      <c r="D47" t="s">
        <v>10</v>
      </c>
      <c r="E47">
        <v>0</v>
      </c>
      <c r="F47">
        <v>23</v>
      </c>
      <c r="G47">
        <v>0</v>
      </c>
      <c r="H47">
        <v>0</v>
      </c>
    </row>
    <row r="48" spans="1:8">
      <c r="A48" t="s">
        <v>37</v>
      </c>
      <c r="B48" t="s">
        <v>1382</v>
      </c>
      <c r="C48" t="s">
        <v>18</v>
      </c>
      <c r="E48">
        <v>20</v>
      </c>
      <c r="F48">
        <v>14</v>
      </c>
      <c r="G48">
        <v>280</v>
      </c>
      <c r="H48">
        <v>61.6</v>
      </c>
    </row>
    <row r="49" spans="1:8">
      <c r="A49" t="s">
        <v>38</v>
      </c>
      <c r="B49" t="s">
        <v>1382</v>
      </c>
      <c r="C49" t="s">
        <v>1383</v>
      </c>
      <c r="E49">
        <v>10</v>
      </c>
      <c r="F49">
        <v>14</v>
      </c>
      <c r="G49">
        <v>140</v>
      </c>
      <c r="H49">
        <v>30.8</v>
      </c>
    </row>
    <row r="50" spans="1:8">
      <c r="A50" t="s">
        <v>38</v>
      </c>
      <c r="B50" t="s">
        <v>1382</v>
      </c>
      <c r="C50" t="s">
        <v>1383</v>
      </c>
      <c r="E50">
        <v>30</v>
      </c>
      <c r="F50">
        <v>17</v>
      </c>
      <c r="G50">
        <v>510</v>
      </c>
      <c r="H50">
        <v>112.2</v>
      </c>
    </row>
    <row r="51" spans="1:8">
      <c r="A51" t="s">
        <v>38</v>
      </c>
      <c r="B51" t="s">
        <v>1382</v>
      </c>
      <c r="C51" t="s">
        <v>1383</v>
      </c>
      <c r="D51" t="s">
        <v>10</v>
      </c>
      <c r="E51">
        <v>0</v>
      </c>
      <c r="F51">
        <v>27</v>
      </c>
      <c r="G51">
        <v>0</v>
      </c>
      <c r="H51">
        <v>0</v>
      </c>
    </row>
    <row r="52" spans="1:8">
      <c r="A52" t="s">
        <v>39</v>
      </c>
      <c r="B52" t="s">
        <v>1382</v>
      </c>
      <c r="C52" t="s">
        <v>18</v>
      </c>
      <c r="E52">
        <v>20</v>
      </c>
      <c r="F52">
        <v>35</v>
      </c>
      <c r="G52">
        <v>700</v>
      </c>
      <c r="H52">
        <v>154</v>
      </c>
    </row>
    <row r="53" spans="1:8">
      <c r="A53" t="s">
        <v>49</v>
      </c>
      <c r="B53" t="s">
        <v>1382</v>
      </c>
      <c r="C53" t="s">
        <v>18</v>
      </c>
      <c r="E53">
        <v>20</v>
      </c>
      <c r="F53">
        <v>25</v>
      </c>
      <c r="G53">
        <v>500</v>
      </c>
      <c r="H53">
        <v>110</v>
      </c>
    </row>
    <row r="54" spans="1:8">
      <c r="A54" t="s">
        <v>49</v>
      </c>
      <c r="B54" t="s">
        <v>1382</v>
      </c>
      <c r="C54" t="s">
        <v>18</v>
      </c>
      <c r="D54" t="s">
        <v>10</v>
      </c>
      <c r="E54">
        <v>0</v>
      </c>
      <c r="F54">
        <v>39</v>
      </c>
      <c r="G54">
        <v>0</v>
      </c>
      <c r="H54">
        <v>0</v>
      </c>
    </row>
    <row r="55" spans="1:8">
      <c r="A55" t="s">
        <v>49</v>
      </c>
      <c r="B55" t="s">
        <v>1382</v>
      </c>
      <c r="C55" t="s">
        <v>18</v>
      </c>
      <c r="E55">
        <v>30</v>
      </c>
      <c r="F55">
        <v>37</v>
      </c>
      <c r="G55">
        <v>1110</v>
      </c>
      <c r="H55">
        <v>244.2</v>
      </c>
    </row>
    <row r="56" spans="1:8">
      <c r="A56" t="s">
        <v>49</v>
      </c>
      <c r="B56" t="s">
        <v>1382</v>
      </c>
      <c r="C56" t="s">
        <v>18</v>
      </c>
      <c r="E56">
        <v>30</v>
      </c>
      <c r="F56">
        <v>16</v>
      </c>
      <c r="G56">
        <v>480</v>
      </c>
      <c r="H56">
        <v>105.6</v>
      </c>
    </row>
    <row r="57" spans="1:8">
      <c r="A57" t="s">
        <v>50</v>
      </c>
      <c r="B57" t="s">
        <v>1382</v>
      </c>
      <c r="C57" t="s">
        <v>1383</v>
      </c>
      <c r="E57">
        <v>20</v>
      </c>
      <c r="F57">
        <v>28</v>
      </c>
      <c r="G57">
        <v>560</v>
      </c>
      <c r="H57">
        <v>123.2</v>
      </c>
    </row>
    <row r="58" spans="1:8">
      <c r="A58" t="s">
        <v>61</v>
      </c>
      <c r="B58" t="s">
        <v>1382</v>
      </c>
      <c r="C58" t="s">
        <v>18</v>
      </c>
      <c r="E58">
        <v>20</v>
      </c>
      <c r="F58">
        <v>23</v>
      </c>
      <c r="G58">
        <v>460</v>
      </c>
      <c r="H58">
        <v>101.2</v>
      </c>
    </row>
    <row r="59" spans="1:8">
      <c r="A59" t="s">
        <v>61</v>
      </c>
      <c r="B59" t="s">
        <v>1382</v>
      </c>
      <c r="C59" t="s">
        <v>18</v>
      </c>
      <c r="E59">
        <v>10</v>
      </c>
      <c r="F59">
        <v>18</v>
      </c>
      <c r="G59">
        <v>180</v>
      </c>
      <c r="H59">
        <v>39.6</v>
      </c>
    </row>
    <row r="60" spans="1:8">
      <c r="A60" t="s">
        <v>61</v>
      </c>
      <c r="B60" t="s">
        <v>1382</v>
      </c>
      <c r="C60" t="s">
        <v>18</v>
      </c>
      <c r="D60" t="s">
        <v>10</v>
      </c>
      <c r="E60">
        <v>0</v>
      </c>
      <c r="F60">
        <v>37</v>
      </c>
      <c r="G60">
        <v>0</v>
      </c>
      <c r="H60">
        <v>0</v>
      </c>
    </row>
    <row r="61" spans="1:8">
      <c r="A61" t="s">
        <v>80</v>
      </c>
      <c r="B61" t="s">
        <v>1382</v>
      </c>
      <c r="C61" t="s">
        <v>1383</v>
      </c>
      <c r="E61">
        <v>10</v>
      </c>
      <c r="F61">
        <v>24</v>
      </c>
      <c r="G61">
        <v>240</v>
      </c>
      <c r="H61">
        <v>52.8</v>
      </c>
    </row>
    <row r="62" spans="1:8">
      <c r="A62" t="s">
        <v>80</v>
      </c>
      <c r="B62" t="s">
        <v>1382</v>
      </c>
      <c r="C62" t="s">
        <v>1383</v>
      </c>
      <c r="E62">
        <v>20</v>
      </c>
      <c r="F62">
        <v>23</v>
      </c>
      <c r="G62">
        <v>460</v>
      </c>
      <c r="H62">
        <v>101.2</v>
      </c>
    </row>
    <row r="63" spans="1:8">
      <c r="A63" t="s">
        <v>80</v>
      </c>
      <c r="B63" t="s">
        <v>1382</v>
      </c>
      <c r="C63" t="s">
        <v>1383</v>
      </c>
      <c r="D63" t="s">
        <v>10</v>
      </c>
      <c r="E63">
        <v>0</v>
      </c>
      <c r="F63">
        <v>20</v>
      </c>
      <c r="G63">
        <v>0</v>
      </c>
      <c r="H63">
        <v>0</v>
      </c>
    </row>
    <row r="64" spans="1:8">
      <c r="A64" t="s">
        <v>84</v>
      </c>
      <c r="B64" t="s">
        <v>1382</v>
      </c>
      <c r="C64" t="s">
        <v>18</v>
      </c>
      <c r="E64">
        <v>20</v>
      </c>
      <c r="F64">
        <v>27</v>
      </c>
      <c r="G64">
        <v>540</v>
      </c>
      <c r="H64">
        <v>118.8</v>
      </c>
    </row>
    <row r="65" spans="1:8">
      <c r="A65" t="s">
        <v>84</v>
      </c>
      <c r="B65" t="s">
        <v>1382</v>
      </c>
      <c r="C65" t="s">
        <v>18</v>
      </c>
      <c r="E65">
        <v>10</v>
      </c>
      <c r="F65">
        <v>23</v>
      </c>
      <c r="G65">
        <v>230</v>
      </c>
      <c r="H65">
        <v>50.6</v>
      </c>
    </row>
    <row r="66" spans="1:8">
      <c r="A66" t="s">
        <v>84</v>
      </c>
      <c r="B66" t="s">
        <v>1382</v>
      </c>
      <c r="C66" t="s">
        <v>18</v>
      </c>
      <c r="D66" t="s">
        <v>10</v>
      </c>
      <c r="E66">
        <v>0</v>
      </c>
      <c r="F66">
        <v>24</v>
      </c>
      <c r="G66">
        <v>0</v>
      </c>
      <c r="H66">
        <v>0</v>
      </c>
    </row>
    <row r="67" spans="1:8">
      <c r="A67" t="s">
        <v>90</v>
      </c>
      <c r="B67" t="s">
        <v>1382</v>
      </c>
      <c r="C67" t="s">
        <v>18</v>
      </c>
      <c r="D67" t="s">
        <v>10</v>
      </c>
      <c r="E67">
        <v>0</v>
      </c>
      <c r="F67">
        <v>37</v>
      </c>
      <c r="G67">
        <v>0</v>
      </c>
      <c r="H67">
        <v>0</v>
      </c>
    </row>
    <row r="68" spans="1:8">
      <c r="A68" t="s">
        <v>90</v>
      </c>
      <c r="B68" t="s">
        <v>1382</v>
      </c>
      <c r="C68" t="s">
        <v>18</v>
      </c>
      <c r="E68">
        <v>20</v>
      </c>
      <c r="F68">
        <v>24</v>
      </c>
      <c r="G68">
        <v>480</v>
      </c>
      <c r="H68">
        <v>105.6</v>
      </c>
    </row>
    <row r="69" spans="1:8">
      <c r="A69" t="s">
        <v>90</v>
      </c>
      <c r="B69" t="s">
        <v>1382</v>
      </c>
      <c r="C69" t="s">
        <v>18</v>
      </c>
      <c r="E69">
        <v>10</v>
      </c>
      <c r="F69">
        <v>13</v>
      </c>
      <c r="G69">
        <v>130</v>
      </c>
      <c r="H69">
        <v>28.6</v>
      </c>
    </row>
    <row r="70" spans="1:8">
      <c r="A70" t="s">
        <v>90</v>
      </c>
      <c r="B70" t="s">
        <v>1382</v>
      </c>
      <c r="C70" t="s">
        <v>18</v>
      </c>
      <c r="E70">
        <v>20</v>
      </c>
      <c r="F70">
        <v>30</v>
      </c>
      <c r="G70">
        <v>600</v>
      </c>
      <c r="H70">
        <v>132</v>
      </c>
    </row>
    <row r="71" spans="1:8">
      <c r="A71" t="s">
        <v>93</v>
      </c>
      <c r="B71" t="s">
        <v>1382</v>
      </c>
      <c r="C71" t="s">
        <v>18</v>
      </c>
      <c r="E71">
        <v>10</v>
      </c>
      <c r="F71">
        <v>32</v>
      </c>
      <c r="G71">
        <v>320</v>
      </c>
      <c r="H71">
        <v>70.400000000000006</v>
      </c>
    </row>
    <row r="72" spans="1:8">
      <c r="A72" t="s">
        <v>93</v>
      </c>
      <c r="B72" t="s">
        <v>1382</v>
      </c>
      <c r="C72" t="s">
        <v>18</v>
      </c>
      <c r="E72">
        <v>20</v>
      </c>
      <c r="F72">
        <v>27</v>
      </c>
      <c r="G72">
        <v>540</v>
      </c>
      <c r="H72">
        <v>118.8</v>
      </c>
    </row>
    <row r="73" spans="1:8">
      <c r="A73" t="s">
        <v>93</v>
      </c>
      <c r="B73" t="s">
        <v>1382</v>
      </c>
      <c r="C73" t="s">
        <v>18</v>
      </c>
      <c r="D73" t="s">
        <v>10</v>
      </c>
      <c r="E73">
        <v>0</v>
      </c>
      <c r="F73">
        <v>37</v>
      </c>
      <c r="G73">
        <v>0</v>
      </c>
      <c r="H73">
        <v>0</v>
      </c>
    </row>
    <row r="74" spans="1:8">
      <c r="A74" t="s">
        <v>95</v>
      </c>
      <c r="B74" t="s">
        <v>1382</v>
      </c>
      <c r="C74" t="s">
        <v>1383</v>
      </c>
      <c r="D74" t="s">
        <v>10</v>
      </c>
      <c r="E74">
        <v>0</v>
      </c>
      <c r="F74">
        <v>19</v>
      </c>
      <c r="G74">
        <v>0</v>
      </c>
      <c r="H74">
        <v>0</v>
      </c>
    </row>
    <row r="75" spans="1:8">
      <c r="A75" t="s">
        <v>95</v>
      </c>
      <c r="B75" t="s">
        <v>1382</v>
      </c>
      <c r="C75" t="s">
        <v>1383</v>
      </c>
      <c r="E75">
        <v>20</v>
      </c>
      <c r="F75">
        <v>33</v>
      </c>
      <c r="G75">
        <v>660</v>
      </c>
      <c r="H75">
        <v>145.19999999999999</v>
      </c>
    </row>
    <row r="76" spans="1:8">
      <c r="A76" t="s">
        <v>95</v>
      </c>
      <c r="B76" t="s">
        <v>1382</v>
      </c>
      <c r="C76" t="s">
        <v>1383</v>
      </c>
      <c r="E76">
        <v>10</v>
      </c>
      <c r="F76">
        <v>39</v>
      </c>
      <c r="G76">
        <v>390</v>
      </c>
      <c r="H76">
        <v>85.8</v>
      </c>
    </row>
    <row r="77" spans="1:8">
      <c r="A77" t="s">
        <v>140</v>
      </c>
      <c r="B77" t="s">
        <v>1382</v>
      </c>
      <c r="C77" t="s">
        <v>18</v>
      </c>
      <c r="E77">
        <v>20</v>
      </c>
      <c r="F77">
        <v>36</v>
      </c>
      <c r="G77">
        <v>720</v>
      </c>
      <c r="H77">
        <v>158.4</v>
      </c>
    </row>
    <row r="78" spans="1:8">
      <c r="A78" t="s">
        <v>140</v>
      </c>
      <c r="B78" t="s">
        <v>1382</v>
      </c>
      <c r="C78" t="s">
        <v>18</v>
      </c>
      <c r="E78">
        <v>20</v>
      </c>
      <c r="F78">
        <v>32</v>
      </c>
      <c r="G78">
        <v>640</v>
      </c>
      <c r="H78">
        <v>140.80000000000001</v>
      </c>
    </row>
    <row r="79" spans="1:8">
      <c r="A79" t="s">
        <v>140</v>
      </c>
      <c r="B79" t="s">
        <v>1382</v>
      </c>
      <c r="C79" t="s">
        <v>18</v>
      </c>
      <c r="D79" t="s">
        <v>10</v>
      </c>
      <c r="E79">
        <v>0</v>
      </c>
      <c r="F79">
        <v>16</v>
      </c>
      <c r="G79">
        <v>0</v>
      </c>
      <c r="H79">
        <v>0</v>
      </c>
    </row>
    <row r="80" spans="1:8">
      <c r="A80" t="s">
        <v>140</v>
      </c>
      <c r="B80" t="s">
        <v>1382</v>
      </c>
      <c r="C80" t="s">
        <v>18</v>
      </c>
      <c r="E80">
        <v>10</v>
      </c>
      <c r="F80">
        <v>35</v>
      </c>
      <c r="G80">
        <v>350</v>
      </c>
      <c r="H80">
        <v>77</v>
      </c>
    </row>
    <row r="81" spans="1:8">
      <c r="A81" t="s">
        <v>200</v>
      </c>
      <c r="B81" t="s">
        <v>1382</v>
      </c>
      <c r="C81" t="s">
        <v>14</v>
      </c>
      <c r="D81" t="s">
        <v>10</v>
      </c>
      <c r="E81">
        <v>0</v>
      </c>
      <c r="F81">
        <v>20</v>
      </c>
      <c r="G81">
        <v>0</v>
      </c>
      <c r="H81">
        <v>0</v>
      </c>
    </row>
    <row r="82" spans="1:8">
      <c r="A82" t="s">
        <v>200</v>
      </c>
      <c r="B82" t="s">
        <v>1382</v>
      </c>
      <c r="C82" t="s">
        <v>14</v>
      </c>
      <c r="E82">
        <v>20</v>
      </c>
      <c r="F82">
        <v>18</v>
      </c>
      <c r="G82">
        <v>360</v>
      </c>
      <c r="H82">
        <v>79.2</v>
      </c>
    </row>
    <row r="83" spans="1:8">
      <c r="A83" t="s">
        <v>200</v>
      </c>
      <c r="B83" t="s">
        <v>1382</v>
      </c>
      <c r="C83" t="s">
        <v>14</v>
      </c>
      <c r="E83">
        <v>10</v>
      </c>
      <c r="F83">
        <v>22</v>
      </c>
      <c r="G83">
        <v>220</v>
      </c>
      <c r="H83">
        <v>48.4</v>
      </c>
    </row>
    <row r="84" spans="1:8">
      <c r="A84" t="s">
        <v>376</v>
      </c>
      <c r="B84" t="s">
        <v>1382</v>
      </c>
      <c r="C84" t="s">
        <v>18</v>
      </c>
      <c r="D84" t="s">
        <v>10</v>
      </c>
      <c r="E84">
        <v>0</v>
      </c>
      <c r="F84">
        <v>28</v>
      </c>
      <c r="G84">
        <v>0</v>
      </c>
      <c r="H84">
        <v>0</v>
      </c>
    </row>
    <row r="85" spans="1:8">
      <c r="A85" t="s">
        <v>376</v>
      </c>
      <c r="B85" t="s">
        <v>1382</v>
      </c>
      <c r="C85" t="s">
        <v>18</v>
      </c>
      <c r="E85">
        <v>30</v>
      </c>
      <c r="F85">
        <v>26</v>
      </c>
      <c r="G85">
        <v>780</v>
      </c>
      <c r="H85">
        <v>171.6</v>
      </c>
    </row>
    <row r="86" spans="1:8">
      <c r="A86" t="s">
        <v>376</v>
      </c>
      <c r="B86" t="s">
        <v>1382</v>
      </c>
      <c r="C86" t="s">
        <v>18</v>
      </c>
      <c r="E86">
        <v>20</v>
      </c>
      <c r="F86">
        <v>35</v>
      </c>
      <c r="G86">
        <v>700</v>
      </c>
      <c r="H86">
        <v>154</v>
      </c>
    </row>
    <row r="87" spans="1:8">
      <c r="A87" t="s">
        <v>480</v>
      </c>
      <c r="B87" t="s">
        <v>1382</v>
      </c>
      <c r="C87" t="s">
        <v>18</v>
      </c>
      <c r="E87">
        <v>30</v>
      </c>
      <c r="F87">
        <v>28</v>
      </c>
      <c r="G87">
        <v>840</v>
      </c>
      <c r="H87">
        <v>184.8</v>
      </c>
    </row>
    <row r="88" spans="1:8">
      <c r="A88" t="s">
        <v>480</v>
      </c>
      <c r="B88" t="s">
        <v>1382</v>
      </c>
      <c r="C88" t="s">
        <v>18</v>
      </c>
      <c r="D88" t="s">
        <v>10</v>
      </c>
      <c r="E88">
        <v>0</v>
      </c>
      <c r="F88">
        <v>16</v>
      </c>
      <c r="G88">
        <v>0</v>
      </c>
      <c r="H88">
        <v>0</v>
      </c>
    </row>
    <row r="89" spans="1:8">
      <c r="A89" t="s">
        <v>480</v>
      </c>
      <c r="B89" t="s">
        <v>1382</v>
      </c>
      <c r="C89" t="s">
        <v>18</v>
      </c>
      <c r="E89">
        <v>20</v>
      </c>
      <c r="F89">
        <v>39</v>
      </c>
      <c r="G89">
        <v>780</v>
      </c>
      <c r="H89">
        <v>171.6</v>
      </c>
    </row>
    <row r="90" spans="1:8">
      <c r="A90" t="s">
        <v>481</v>
      </c>
      <c r="B90" t="s">
        <v>1382</v>
      </c>
      <c r="C90" t="s">
        <v>18</v>
      </c>
      <c r="E90">
        <v>30</v>
      </c>
      <c r="F90">
        <v>13</v>
      </c>
      <c r="G90">
        <v>390</v>
      </c>
      <c r="H90">
        <v>85.8</v>
      </c>
    </row>
    <row r="91" spans="1:8">
      <c r="A91" t="s">
        <v>482</v>
      </c>
      <c r="B91" t="s">
        <v>1382</v>
      </c>
      <c r="C91" t="s">
        <v>18</v>
      </c>
      <c r="E91">
        <v>30</v>
      </c>
      <c r="F91">
        <v>40</v>
      </c>
      <c r="G91">
        <v>1200</v>
      </c>
      <c r="H91">
        <v>264</v>
      </c>
    </row>
    <row r="92" spans="1:8">
      <c r="A92" t="s">
        <v>482</v>
      </c>
      <c r="B92" t="s">
        <v>1382</v>
      </c>
      <c r="C92" t="s">
        <v>18</v>
      </c>
      <c r="D92" t="s">
        <v>10</v>
      </c>
      <c r="E92">
        <v>0</v>
      </c>
      <c r="F92">
        <v>24</v>
      </c>
      <c r="G92">
        <v>0</v>
      </c>
      <c r="H92">
        <v>0</v>
      </c>
    </row>
    <row r="93" spans="1:8">
      <c r="A93" t="s">
        <v>483</v>
      </c>
      <c r="B93" t="s">
        <v>1382</v>
      </c>
      <c r="C93" t="s">
        <v>1383</v>
      </c>
      <c r="E93">
        <v>20</v>
      </c>
      <c r="F93">
        <v>30</v>
      </c>
      <c r="G93">
        <v>600</v>
      </c>
      <c r="H93">
        <v>132</v>
      </c>
    </row>
    <row r="94" spans="1:8">
      <c r="A94" t="s">
        <v>483</v>
      </c>
      <c r="B94" t="s">
        <v>1382</v>
      </c>
      <c r="C94" t="s">
        <v>1383</v>
      </c>
      <c r="E94">
        <v>30</v>
      </c>
      <c r="F94">
        <v>19</v>
      </c>
      <c r="G94">
        <v>570</v>
      </c>
      <c r="H94">
        <v>125.4</v>
      </c>
    </row>
    <row r="95" spans="1:8">
      <c r="A95" t="s">
        <v>483</v>
      </c>
      <c r="B95" t="s">
        <v>1382</v>
      </c>
      <c r="C95" t="s">
        <v>1383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>
      <c r="A96" t="s">
        <v>484</v>
      </c>
      <c r="B96" t="s">
        <v>1382</v>
      </c>
      <c r="C96" t="s">
        <v>1383</v>
      </c>
      <c r="E96">
        <v>20</v>
      </c>
      <c r="F96">
        <v>10</v>
      </c>
      <c r="G96">
        <v>200</v>
      </c>
      <c r="H96">
        <v>44</v>
      </c>
    </row>
    <row r="97" spans="1:8">
      <c r="A97" t="s">
        <v>484</v>
      </c>
      <c r="B97" t="s">
        <v>1382</v>
      </c>
      <c r="C97" t="s">
        <v>1383</v>
      </c>
      <c r="E97">
        <v>30</v>
      </c>
      <c r="F97">
        <v>22</v>
      </c>
      <c r="G97">
        <v>660</v>
      </c>
      <c r="H97">
        <v>145.19999999999999</v>
      </c>
    </row>
    <row r="98" spans="1:8">
      <c r="A98" t="s">
        <v>484</v>
      </c>
      <c r="B98" t="s">
        <v>1382</v>
      </c>
      <c r="C98" t="s">
        <v>1383</v>
      </c>
      <c r="D98" t="s">
        <v>10</v>
      </c>
      <c r="E98">
        <v>0</v>
      </c>
      <c r="F98">
        <v>26</v>
      </c>
      <c r="G98">
        <v>0</v>
      </c>
      <c r="H98">
        <v>0</v>
      </c>
    </row>
    <row r="99" spans="1:8">
      <c r="A99" t="s">
        <v>484</v>
      </c>
      <c r="B99" t="s">
        <v>1382</v>
      </c>
      <c r="C99" t="s">
        <v>1383</v>
      </c>
      <c r="E99">
        <v>20</v>
      </c>
      <c r="F99">
        <v>35</v>
      </c>
      <c r="G99">
        <v>700</v>
      </c>
      <c r="H99">
        <v>154</v>
      </c>
    </row>
    <row r="100" spans="1:8">
      <c r="A100" t="s">
        <v>485</v>
      </c>
      <c r="B100" t="s">
        <v>1382</v>
      </c>
      <c r="C100" t="s">
        <v>1383</v>
      </c>
      <c r="D100" t="s">
        <v>10</v>
      </c>
      <c r="E100">
        <v>0</v>
      </c>
      <c r="F100">
        <v>23</v>
      </c>
      <c r="G100">
        <v>0</v>
      </c>
      <c r="H100">
        <v>0</v>
      </c>
    </row>
    <row r="101" spans="1:8">
      <c r="A101" t="s">
        <v>487</v>
      </c>
      <c r="B101" t="s">
        <v>1382</v>
      </c>
      <c r="C101" t="s">
        <v>18</v>
      </c>
      <c r="E101">
        <v>30</v>
      </c>
      <c r="F101">
        <v>34</v>
      </c>
      <c r="G101">
        <v>1020</v>
      </c>
      <c r="H101">
        <v>224.4</v>
      </c>
    </row>
    <row r="102" spans="1:8">
      <c r="A102" t="s">
        <v>487</v>
      </c>
      <c r="B102" t="s">
        <v>1382</v>
      </c>
      <c r="C102" t="s">
        <v>18</v>
      </c>
      <c r="E102">
        <v>20</v>
      </c>
      <c r="F102">
        <v>18</v>
      </c>
      <c r="G102">
        <v>360</v>
      </c>
      <c r="H102">
        <v>79.2</v>
      </c>
    </row>
    <row r="103" spans="1:8">
      <c r="A103" t="s">
        <v>487</v>
      </c>
      <c r="B103" t="s">
        <v>1382</v>
      </c>
      <c r="C103" t="s">
        <v>18</v>
      </c>
      <c r="D103" t="s">
        <v>10</v>
      </c>
      <c r="E103">
        <v>0</v>
      </c>
      <c r="F103">
        <v>14</v>
      </c>
      <c r="G103">
        <v>0</v>
      </c>
      <c r="H103">
        <v>0</v>
      </c>
    </row>
    <row r="104" spans="1:8">
      <c r="A104" t="s">
        <v>488</v>
      </c>
      <c r="B104" t="s">
        <v>1382</v>
      </c>
      <c r="C104" t="s">
        <v>18</v>
      </c>
      <c r="D104" t="s">
        <v>10</v>
      </c>
      <c r="E104">
        <v>0</v>
      </c>
      <c r="F104">
        <v>20</v>
      </c>
      <c r="G104">
        <v>0</v>
      </c>
      <c r="H104">
        <v>0</v>
      </c>
    </row>
    <row r="105" spans="1:8">
      <c r="A105" t="s">
        <v>488</v>
      </c>
      <c r="B105" t="s">
        <v>1382</v>
      </c>
      <c r="C105" t="s">
        <v>18</v>
      </c>
      <c r="E105">
        <v>20</v>
      </c>
      <c r="F105">
        <v>20</v>
      </c>
      <c r="G105">
        <v>400</v>
      </c>
      <c r="H105">
        <v>88</v>
      </c>
    </row>
    <row r="106" spans="1:8">
      <c r="A106" t="s">
        <v>488</v>
      </c>
      <c r="B106" t="s">
        <v>1382</v>
      </c>
      <c r="C106" t="s">
        <v>18</v>
      </c>
      <c r="E106">
        <v>30</v>
      </c>
      <c r="F106">
        <v>18</v>
      </c>
      <c r="G106">
        <v>540</v>
      </c>
      <c r="H106">
        <v>118.8</v>
      </c>
    </row>
    <row r="107" spans="1:8">
      <c r="A107" t="s">
        <v>489</v>
      </c>
      <c r="B107" t="s">
        <v>1382</v>
      </c>
      <c r="C107" t="s">
        <v>1383</v>
      </c>
      <c r="D107" t="s">
        <v>10</v>
      </c>
      <c r="E107">
        <v>0</v>
      </c>
      <c r="F107">
        <v>26</v>
      </c>
      <c r="G107">
        <v>0</v>
      </c>
      <c r="H107">
        <v>0</v>
      </c>
    </row>
    <row r="108" spans="1:8">
      <c r="A108" t="s">
        <v>489</v>
      </c>
      <c r="B108" t="s">
        <v>1382</v>
      </c>
      <c r="C108" t="s">
        <v>1383</v>
      </c>
      <c r="E108">
        <v>30</v>
      </c>
      <c r="F108">
        <v>19</v>
      </c>
      <c r="G108">
        <v>570</v>
      </c>
      <c r="H108">
        <v>125.4</v>
      </c>
    </row>
    <row r="109" spans="1:8">
      <c r="A109" t="s">
        <v>489</v>
      </c>
      <c r="B109" t="s">
        <v>1382</v>
      </c>
      <c r="C109" t="s">
        <v>1383</v>
      </c>
      <c r="E109">
        <v>20</v>
      </c>
      <c r="F109">
        <v>25</v>
      </c>
      <c r="G109">
        <v>500</v>
      </c>
      <c r="H109">
        <v>110</v>
      </c>
    </row>
    <row r="110" spans="1:8">
      <c r="A110" t="s">
        <v>491</v>
      </c>
      <c r="B110" t="s">
        <v>1382</v>
      </c>
      <c r="C110" t="s">
        <v>18</v>
      </c>
      <c r="E110">
        <v>30</v>
      </c>
      <c r="F110">
        <v>29</v>
      </c>
      <c r="G110">
        <v>870</v>
      </c>
      <c r="H110">
        <v>191.4</v>
      </c>
    </row>
    <row r="111" spans="1:8">
      <c r="A111" t="s">
        <v>493</v>
      </c>
      <c r="B111" t="s">
        <v>1382</v>
      </c>
      <c r="C111" t="s">
        <v>1383</v>
      </c>
      <c r="E111">
        <v>20</v>
      </c>
      <c r="F111">
        <v>34</v>
      </c>
      <c r="G111">
        <v>680</v>
      </c>
      <c r="H111">
        <v>149.6</v>
      </c>
    </row>
    <row r="112" spans="1:8">
      <c r="A112" t="s">
        <v>493</v>
      </c>
      <c r="B112" t="s">
        <v>1382</v>
      </c>
      <c r="C112" t="s">
        <v>1383</v>
      </c>
      <c r="D112" t="s">
        <v>10</v>
      </c>
      <c r="E112">
        <v>0</v>
      </c>
      <c r="F112">
        <v>16</v>
      </c>
      <c r="G112">
        <v>0</v>
      </c>
      <c r="H112">
        <v>0</v>
      </c>
    </row>
    <row r="113" spans="1:8">
      <c r="A113" t="s">
        <v>494</v>
      </c>
      <c r="B113" t="s">
        <v>1382</v>
      </c>
      <c r="C113" t="s">
        <v>18</v>
      </c>
      <c r="E113">
        <v>30</v>
      </c>
      <c r="F113">
        <v>20</v>
      </c>
      <c r="G113">
        <v>600</v>
      </c>
      <c r="H113">
        <v>132</v>
      </c>
    </row>
    <row r="114" spans="1:8">
      <c r="A114" t="s">
        <v>494</v>
      </c>
      <c r="B114" t="s">
        <v>1382</v>
      </c>
      <c r="C114" t="s">
        <v>18</v>
      </c>
      <c r="E114">
        <v>20</v>
      </c>
      <c r="F114">
        <v>33</v>
      </c>
      <c r="G114">
        <v>660</v>
      </c>
      <c r="H114">
        <v>145.19999999999999</v>
      </c>
    </row>
    <row r="115" spans="1:8">
      <c r="A115" t="s">
        <v>494</v>
      </c>
      <c r="B115" t="s">
        <v>1382</v>
      </c>
      <c r="C115" t="s">
        <v>18</v>
      </c>
      <c r="D115" t="s">
        <v>10</v>
      </c>
      <c r="E115">
        <v>0</v>
      </c>
      <c r="F115">
        <v>33</v>
      </c>
      <c r="G115">
        <v>0</v>
      </c>
      <c r="H115">
        <v>0</v>
      </c>
    </row>
    <row r="116" spans="1:8">
      <c r="A116" t="s">
        <v>495</v>
      </c>
      <c r="B116" t="s">
        <v>1382</v>
      </c>
      <c r="C116" t="s">
        <v>18</v>
      </c>
      <c r="D116" t="s">
        <v>10</v>
      </c>
      <c r="E116">
        <v>0</v>
      </c>
      <c r="F116">
        <v>15</v>
      </c>
      <c r="G116">
        <v>0</v>
      </c>
      <c r="H116">
        <v>0</v>
      </c>
    </row>
    <row r="117" spans="1:8">
      <c r="A117" t="s">
        <v>495</v>
      </c>
      <c r="B117" t="s">
        <v>1382</v>
      </c>
      <c r="C117" t="s">
        <v>18</v>
      </c>
      <c r="E117">
        <v>30</v>
      </c>
      <c r="F117">
        <v>36</v>
      </c>
      <c r="G117">
        <v>1080</v>
      </c>
      <c r="H117">
        <v>237.6</v>
      </c>
    </row>
    <row r="118" spans="1:8">
      <c r="A118" t="s">
        <v>496</v>
      </c>
      <c r="B118" t="s">
        <v>1382</v>
      </c>
      <c r="C118" t="s">
        <v>1383</v>
      </c>
      <c r="E118">
        <v>20</v>
      </c>
      <c r="F118">
        <v>21</v>
      </c>
      <c r="G118">
        <v>420</v>
      </c>
      <c r="H118">
        <v>92.4</v>
      </c>
    </row>
    <row r="119" spans="1:8">
      <c r="A119" t="s">
        <v>496</v>
      </c>
      <c r="B119" t="s">
        <v>1382</v>
      </c>
      <c r="C119" t="s">
        <v>1383</v>
      </c>
      <c r="D119" t="s">
        <v>10</v>
      </c>
      <c r="E119">
        <v>0</v>
      </c>
      <c r="F119">
        <v>13</v>
      </c>
      <c r="G119">
        <v>0</v>
      </c>
      <c r="H119">
        <v>0</v>
      </c>
    </row>
    <row r="120" spans="1:8">
      <c r="A120" t="s">
        <v>512</v>
      </c>
      <c r="B120" t="s">
        <v>1382</v>
      </c>
      <c r="C120" t="s">
        <v>1383</v>
      </c>
      <c r="E120">
        <v>30</v>
      </c>
      <c r="F120">
        <v>22</v>
      </c>
      <c r="G120">
        <v>660</v>
      </c>
      <c r="H120">
        <v>145.19999999999999</v>
      </c>
    </row>
    <row r="121" spans="1:8">
      <c r="A121" t="s">
        <v>512</v>
      </c>
      <c r="B121" t="s">
        <v>1382</v>
      </c>
      <c r="C121" t="s">
        <v>1383</v>
      </c>
      <c r="D121" t="s">
        <v>10</v>
      </c>
      <c r="E121">
        <v>0</v>
      </c>
      <c r="F121">
        <v>37</v>
      </c>
      <c r="G121">
        <v>0</v>
      </c>
      <c r="H121">
        <v>0</v>
      </c>
    </row>
    <row r="122" spans="1:8">
      <c r="A122" t="s">
        <v>512</v>
      </c>
      <c r="B122" t="s">
        <v>1382</v>
      </c>
      <c r="C122" t="s">
        <v>1383</v>
      </c>
      <c r="E122">
        <v>20</v>
      </c>
      <c r="F122">
        <v>23</v>
      </c>
      <c r="G122">
        <v>460</v>
      </c>
      <c r="H122">
        <v>101.2</v>
      </c>
    </row>
    <row r="123" spans="1:8">
      <c r="A123" t="s">
        <v>514</v>
      </c>
      <c r="B123" t="s">
        <v>1382</v>
      </c>
      <c r="C123" t="s">
        <v>18</v>
      </c>
      <c r="E123">
        <v>20</v>
      </c>
      <c r="F123">
        <v>39</v>
      </c>
      <c r="G123">
        <v>780</v>
      </c>
      <c r="H123">
        <v>171.6</v>
      </c>
    </row>
    <row r="124" spans="1:8">
      <c r="A124" t="s">
        <v>514</v>
      </c>
      <c r="B124" t="s">
        <v>1382</v>
      </c>
      <c r="C124" t="s">
        <v>18</v>
      </c>
      <c r="E124">
        <v>30</v>
      </c>
      <c r="F124">
        <v>34</v>
      </c>
      <c r="G124">
        <v>1020</v>
      </c>
      <c r="H124">
        <v>224.4</v>
      </c>
    </row>
    <row r="125" spans="1:8">
      <c r="A125" t="s">
        <v>514</v>
      </c>
      <c r="B125" t="s">
        <v>1382</v>
      </c>
      <c r="C125" t="s">
        <v>18</v>
      </c>
      <c r="D125" t="s">
        <v>10</v>
      </c>
      <c r="E125">
        <v>0</v>
      </c>
      <c r="F125">
        <v>19</v>
      </c>
      <c r="G125">
        <v>0</v>
      </c>
      <c r="H125">
        <v>0</v>
      </c>
    </row>
    <row r="126" spans="1:8">
      <c r="A126" t="s">
        <v>516</v>
      </c>
      <c r="B126" t="s">
        <v>1382</v>
      </c>
      <c r="C126" t="s">
        <v>1383</v>
      </c>
      <c r="D126" t="s">
        <v>10</v>
      </c>
      <c r="E126">
        <v>0</v>
      </c>
      <c r="F126">
        <v>28</v>
      </c>
      <c r="G126">
        <v>0</v>
      </c>
      <c r="H126">
        <v>0</v>
      </c>
    </row>
    <row r="127" spans="1:8">
      <c r="A127" t="s">
        <v>516</v>
      </c>
      <c r="B127" t="s">
        <v>1382</v>
      </c>
      <c r="C127" t="s">
        <v>1383</v>
      </c>
      <c r="E127">
        <v>30</v>
      </c>
      <c r="F127">
        <v>40</v>
      </c>
      <c r="G127">
        <v>1200</v>
      </c>
      <c r="H127">
        <v>264</v>
      </c>
    </row>
    <row r="128" spans="1:8">
      <c r="A128" t="s">
        <v>516</v>
      </c>
      <c r="B128" t="s">
        <v>1382</v>
      </c>
      <c r="C128" t="s">
        <v>1383</v>
      </c>
      <c r="E128">
        <v>20</v>
      </c>
      <c r="F128">
        <v>22</v>
      </c>
      <c r="G128">
        <v>440</v>
      </c>
      <c r="H128">
        <v>96.8</v>
      </c>
    </row>
    <row r="129" spans="1:8">
      <c r="A129" t="s">
        <v>518</v>
      </c>
      <c r="B129" t="s">
        <v>1382</v>
      </c>
      <c r="C129" t="s">
        <v>18</v>
      </c>
      <c r="E129">
        <v>30</v>
      </c>
      <c r="F129">
        <v>40</v>
      </c>
      <c r="G129">
        <v>1200</v>
      </c>
      <c r="H129">
        <v>264</v>
      </c>
    </row>
    <row r="130" spans="1:8">
      <c r="A130" t="s">
        <v>523</v>
      </c>
      <c r="B130" t="s">
        <v>1382</v>
      </c>
      <c r="C130" t="s">
        <v>18</v>
      </c>
      <c r="E130">
        <v>20</v>
      </c>
      <c r="F130">
        <v>13</v>
      </c>
      <c r="G130">
        <v>260</v>
      </c>
      <c r="H130">
        <v>57.2</v>
      </c>
    </row>
    <row r="131" spans="1:8">
      <c r="A131" t="s">
        <v>523</v>
      </c>
      <c r="B131" t="s">
        <v>1382</v>
      </c>
      <c r="C131" t="s">
        <v>18</v>
      </c>
      <c r="D131" t="s">
        <v>10</v>
      </c>
      <c r="E131">
        <v>0</v>
      </c>
      <c r="F131">
        <v>39</v>
      </c>
      <c r="G131">
        <v>0</v>
      </c>
      <c r="H131">
        <v>0</v>
      </c>
    </row>
    <row r="132" spans="1:8">
      <c r="A132" t="s">
        <v>523</v>
      </c>
      <c r="B132" t="s">
        <v>1382</v>
      </c>
      <c r="C132" t="s">
        <v>18</v>
      </c>
      <c r="E132">
        <v>30</v>
      </c>
      <c r="F132">
        <v>34</v>
      </c>
      <c r="G132">
        <v>1020</v>
      </c>
      <c r="H132">
        <v>224.4</v>
      </c>
    </row>
    <row r="133" spans="1:8">
      <c r="A133" t="s">
        <v>526</v>
      </c>
      <c r="B133" t="s">
        <v>1382</v>
      </c>
      <c r="C133" t="s">
        <v>1383</v>
      </c>
      <c r="D133" t="s">
        <v>10</v>
      </c>
      <c r="E133">
        <v>0</v>
      </c>
      <c r="F133">
        <v>36</v>
      </c>
      <c r="G133">
        <v>0</v>
      </c>
      <c r="H133">
        <v>0</v>
      </c>
    </row>
    <row r="134" spans="1:8">
      <c r="A134" t="s">
        <v>527</v>
      </c>
      <c r="B134" t="s">
        <v>1382</v>
      </c>
      <c r="C134" t="s">
        <v>1383</v>
      </c>
      <c r="D134" t="s">
        <v>10</v>
      </c>
      <c r="E134">
        <v>0</v>
      </c>
      <c r="F134">
        <v>10</v>
      </c>
      <c r="G134">
        <v>0</v>
      </c>
      <c r="H134">
        <v>0</v>
      </c>
    </row>
    <row r="135" spans="1:8">
      <c r="A135" t="s">
        <v>527</v>
      </c>
      <c r="B135" t="s">
        <v>1382</v>
      </c>
      <c r="C135" t="s">
        <v>1383</v>
      </c>
      <c r="E135">
        <v>30</v>
      </c>
      <c r="F135">
        <v>30</v>
      </c>
      <c r="G135">
        <v>900</v>
      </c>
      <c r="H135">
        <v>198</v>
      </c>
    </row>
    <row r="136" spans="1:8">
      <c r="A136" t="s">
        <v>527</v>
      </c>
      <c r="B136" t="s">
        <v>1382</v>
      </c>
      <c r="C136" t="s">
        <v>1383</v>
      </c>
      <c r="E136">
        <v>20</v>
      </c>
      <c r="F136">
        <v>11</v>
      </c>
      <c r="G136">
        <v>220</v>
      </c>
      <c r="H136">
        <v>48.4</v>
      </c>
    </row>
    <row r="137" spans="1:8">
      <c r="A137" t="s">
        <v>528</v>
      </c>
      <c r="B137" t="s">
        <v>1382</v>
      </c>
      <c r="C137" t="s">
        <v>1383</v>
      </c>
      <c r="D137" t="s">
        <v>10</v>
      </c>
      <c r="E137">
        <v>0</v>
      </c>
      <c r="F137">
        <v>40</v>
      </c>
      <c r="G137">
        <v>0</v>
      </c>
      <c r="H137">
        <v>0</v>
      </c>
    </row>
    <row r="138" spans="1:8">
      <c r="A138" t="s">
        <v>528</v>
      </c>
      <c r="B138" t="s">
        <v>1382</v>
      </c>
      <c r="C138" t="s">
        <v>1383</v>
      </c>
      <c r="E138">
        <v>30</v>
      </c>
      <c r="F138">
        <v>35</v>
      </c>
      <c r="G138">
        <v>1050</v>
      </c>
      <c r="H138">
        <v>231</v>
      </c>
    </row>
    <row r="139" spans="1:8">
      <c r="A139" t="s">
        <v>528</v>
      </c>
      <c r="B139" t="s">
        <v>1382</v>
      </c>
      <c r="C139" t="s">
        <v>1383</v>
      </c>
      <c r="E139">
        <v>20</v>
      </c>
      <c r="F139">
        <v>22</v>
      </c>
      <c r="G139">
        <v>440</v>
      </c>
      <c r="H139">
        <v>96.8</v>
      </c>
    </row>
    <row r="140" spans="1:8">
      <c r="A140" t="s">
        <v>577</v>
      </c>
      <c r="B140" t="s">
        <v>1382</v>
      </c>
      <c r="C140" t="s">
        <v>1383</v>
      </c>
      <c r="E140">
        <v>20</v>
      </c>
      <c r="F140">
        <v>10</v>
      </c>
      <c r="G140">
        <v>200</v>
      </c>
      <c r="H140">
        <v>44</v>
      </c>
    </row>
    <row r="141" spans="1:8">
      <c r="A141" t="s">
        <v>577</v>
      </c>
      <c r="B141" t="s">
        <v>1382</v>
      </c>
      <c r="C141" t="s">
        <v>1383</v>
      </c>
      <c r="E141">
        <v>30</v>
      </c>
      <c r="F141">
        <v>18</v>
      </c>
      <c r="G141">
        <v>540</v>
      </c>
      <c r="H141">
        <v>118.8</v>
      </c>
    </row>
    <row r="142" spans="1:8">
      <c r="A142" t="s">
        <v>577</v>
      </c>
      <c r="B142" t="s">
        <v>1382</v>
      </c>
      <c r="C142" t="s">
        <v>1383</v>
      </c>
      <c r="D142" t="s">
        <v>10</v>
      </c>
      <c r="E142">
        <v>0</v>
      </c>
      <c r="F142">
        <v>35</v>
      </c>
      <c r="G142">
        <v>0</v>
      </c>
      <c r="H142">
        <v>0</v>
      </c>
    </row>
    <row r="143" spans="1:8">
      <c r="A143" t="s">
        <v>628</v>
      </c>
      <c r="B143" t="s">
        <v>1382</v>
      </c>
      <c r="C143" t="s">
        <v>1383</v>
      </c>
      <c r="D143" t="s">
        <v>10</v>
      </c>
      <c r="E143">
        <v>0</v>
      </c>
      <c r="F143">
        <v>31</v>
      </c>
      <c r="G143">
        <v>0</v>
      </c>
      <c r="H143">
        <v>0</v>
      </c>
    </row>
    <row r="144" spans="1:8">
      <c r="A144" t="s">
        <v>628</v>
      </c>
      <c r="B144" t="s">
        <v>1382</v>
      </c>
      <c r="C144" t="s">
        <v>1383</v>
      </c>
      <c r="E144">
        <v>20</v>
      </c>
      <c r="F144">
        <v>15</v>
      </c>
      <c r="G144">
        <v>300</v>
      </c>
      <c r="H144">
        <v>66</v>
      </c>
    </row>
    <row r="145" spans="1:8">
      <c r="A145" t="s">
        <v>628</v>
      </c>
      <c r="B145" t="s">
        <v>1382</v>
      </c>
      <c r="C145" t="s">
        <v>1383</v>
      </c>
      <c r="E145">
        <v>20</v>
      </c>
      <c r="F145">
        <v>31</v>
      </c>
      <c r="G145">
        <v>620</v>
      </c>
      <c r="H145">
        <v>136.4</v>
      </c>
    </row>
    <row r="146" spans="1:8">
      <c r="A146" t="s">
        <v>628</v>
      </c>
      <c r="B146" t="s">
        <v>1382</v>
      </c>
      <c r="C146" t="s">
        <v>1383</v>
      </c>
      <c r="E146">
        <v>30</v>
      </c>
      <c r="F146">
        <v>40</v>
      </c>
      <c r="G146">
        <v>1200</v>
      </c>
      <c r="H146">
        <v>264</v>
      </c>
    </row>
    <row r="147" spans="1:8">
      <c r="A147" t="s">
        <v>661</v>
      </c>
      <c r="B147" t="s">
        <v>1382</v>
      </c>
      <c r="C147" t="s">
        <v>14</v>
      </c>
      <c r="D147" t="s">
        <v>10</v>
      </c>
      <c r="E147">
        <v>0</v>
      </c>
      <c r="F147">
        <v>30</v>
      </c>
      <c r="G147">
        <v>0</v>
      </c>
      <c r="H147">
        <v>0</v>
      </c>
    </row>
    <row r="148" spans="1:8">
      <c r="A148" t="s">
        <v>661</v>
      </c>
      <c r="B148" t="s">
        <v>1382</v>
      </c>
      <c r="C148" t="s">
        <v>14</v>
      </c>
      <c r="E148">
        <v>20</v>
      </c>
      <c r="F148">
        <v>23</v>
      </c>
      <c r="G148">
        <v>460</v>
      </c>
      <c r="H148">
        <v>101.2</v>
      </c>
    </row>
    <row r="149" spans="1:8">
      <c r="A149" t="s">
        <v>661</v>
      </c>
      <c r="B149" t="s">
        <v>1382</v>
      </c>
      <c r="C149" t="s">
        <v>14</v>
      </c>
      <c r="E149">
        <v>30</v>
      </c>
      <c r="F149">
        <v>17</v>
      </c>
      <c r="G149">
        <v>510</v>
      </c>
      <c r="H149">
        <v>112.2</v>
      </c>
    </row>
    <row r="150" spans="1:8">
      <c r="A150" t="s">
        <v>680</v>
      </c>
      <c r="B150" t="s">
        <v>1382</v>
      </c>
      <c r="C150" t="s">
        <v>18</v>
      </c>
      <c r="E150">
        <v>20</v>
      </c>
      <c r="F150">
        <v>35</v>
      </c>
      <c r="G150">
        <v>700</v>
      </c>
      <c r="H150">
        <v>154</v>
      </c>
    </row>
    <row r="151" spans="1:8">
      <c r="A151" t="s">
        <v>680</v>
      </c>
      <c r="B151" t="s">
        <v>1382</v>
      </c>
      <c r="C151" t="s">
        <v>18</v>
      </c>
      <c r="D151" t="s">
        <v>10</v>
      </c>
      <c r="E151">
        <v>0</v>
      </c>
      <c r="F151">
        <v>29</v>
      </c>
      <c r="G151">
        <v>0</v>
      </c>
      <c r="H151">
        <v>0</v>
      </c>
    </row>
    <row r="152" spans="1:8">
      <c r="A152" t="s">
        <v>680</v>
      </c>
      <c r="B152" t="s">
        <v>1382</v>
      </c>
      <c r="C152" t="s">
        <v>18</v>
      </c>
      <c r="E152">
        <v>30</v>
      </c>
      <c r="F152">
        <v>22</v>
      </c>
      <c r="G152">
        <v>660</v>
      </c>
      <c r="H152">
        <v>145.19999999999999</v>
      </c>
    </row>
    <row r="153" spans="1:8">
      <c r="A153" t="s">
        <v>680</v>
      </c>
      <c r="B153" t="s">
        <v>1382</v>
      </c>
      <c r="C153" t="s">
        <v>18</v>
      </c>
      <c r="E153">
        <v>20</v>
      </c>
      <c r="F153">
        <v>14</v>
      </c>
      <c r="G153">
        <v>280</v>
      </c>
      <c r="H153">
        <v>61.6</v>
      </c>
    </row>
    <row r="154" spans="1:8">
      <c r="A154" t="s">
        <v>681</v>
      </c>
      <c r="B154" t="s">
        <v>1382</v>
      </c>
      <c r="C154" t="s">
        <v>18</v>
      </c>
      <c r="D154" t="s">
        <v>10</v>
      </c>
      <c r="E154">
        <v>0</v>
      </c>
      <c r="F154">
        <v>22</v>
      </c>
      <c r="G154">
        <v>0</v>
      </c>
      <c r="H154">
        <v>0</v>
      </c>
    </row>
    <row r="155" spans="1:8">
      <c r="A155" t="s">
        <v>681</v>
      </c>
      <c r="B155" t="s">
        <v>1382</v>
      </c>
      <c r="C155" t="s">
        <v>18</v>
      </c>
      <c r="E155">
        <v>20</v>
      </c>
      <c r="F155">
        <v>15</v>
      </c>
      <c r="G155">
        <v>300</v>
      </c>
      <c r="H155">
        <v>66</v>
      </c>
    </row>
    <row r="156" spans="1:8">
      <c r="A156" t="s">
        <v>681</v>
      </c>
      <c r="B156" t="s">
        <v>1382</v>
      </c>
      <c r="C156" t="s">
        <v>18</v>
      </c>
      <c r="E156">
        <v>30</v>
      </c>
      <c r="F156">
        <v>23</v>
      </c>
      <c r="G156">
        <v>690</v>
      </c>
      <c r="H156">
        <v>151.80000000000001</v>
      </c>
    </row>
    <row r="157" spans="1:8">
      <c r="A157" t="s">
        <v>682</v>
      </c>
      <c r="B157" t="s">
        <v>1382</v>
      </c>
      <c r="C157" t="s">
        <v>18</v>
      </c>
      <c r="D157" t="s">
        <v>10</v>
      </c>
      <c r="E157">
        <v>0</v>
      </c>
      <c r="F157">
        <v>28</v>
      </c>
      <c r="G157">
        <v>0</v>
      </c>
      <c r="H157">
        <v>0</v>
      </c>
    </row>
    <row r="158" spans="1:8">
      <c r="A158" t="s">
        <v>682</v>
      </c>
      <c r="B158" t="s">
        <v>1382</v>
      </c>
      <c r="C158" t="s">
        <v>18</v>
      </c>
      <c r="E158">
        <v>30</v>
      </c>
      <c r="F158">
        <v>38</v>
      </c>
      <c r="G158">
        <v>1140</v>
      </c>
      <c r="H158">
        <v>250.8</v>
      </c>
    </row>
    <row r="159" spans="1:8">
      <c r="A159" t="s">
        <v>682</v>
      </c>
      <c r="B159" t="s">
        <v>1382</v>
      </c>
      <c r="C159" t="s">
        <v>18</v>
      </c>
      <c r="E159">
        <v>20</v>
      </c>
      <c r="F159">
        <v>33</v>
      </c>
      <c r="G159">
        <v>660</v>
      </c>
      <c r="H159">
        <v>145.19999999999999</v>
      </c>
    </row>
    <row r="160" spans="1:8">
      <c r="A160" t="s">
        <v>682</v>
      </c>
      <c r="B160" t="s">
        <v>1382</v>
      </c>
      <c r="C160" t="s">
        <v>18</v>
      </c>
      <c r="E160">
        <v>20</v>
      </c>
      <c r="F160">
        <v>16</v>
      </c>
      <c r="G160">
        <v>320</v>
      </c>
      <c r="H160">
        <v>70.400000000000006</v>
      </c>
    </row>
    <row r="161" spans="1:8">
      <c r="A161" t="s">
        <v>683</v>
      </c>
      <c r="B161" t="s">
        <v>1382</v>
      </c>
      <c r="C161" t="s">
        <v>14</v>
      </c>
      <c r="E161">
        <v>20</v>
      </c>
      <c r="F161">
        <v>34</v>
      </c>
      <c r="G161">
        <v>680</v>
      </c>
      <c r="H161">
        <v>149.6</v>
      </c>
    </row>
    <row r="162" spans="1:8">
      <c r="A162" t="s">
        <v>683</v>
      </c>
      <c r="B162" t="s">
        <v>1382</v>
      </c>
      <c r="C162" t="s">
        <v>14</v>
      </c>
      <c r="E162">
        <v>30</v>
      </c>
      <c r="F162">
        <v>20</v>
      </c>
      <c r="G162">
        <v>600</v>
      </c>
      <c r="H162">
        <v>132</v>
      </c>
    </row>
    <row r="163" spans="1:8">
      <c r="A163" t="s">
        <v>683</v>
      </c>
      <c r="B163" t="s">
        <v>1382</v>
      </c>
      <c r="C163" t="s">
        <v>14</v>
      </c>
      <c r="D163" t="s">
        <v>10</v>
      </c>
      <c r="E163">
        <v>0</v>
      </c>
      <c r="F163">
        <v>28</v>
      </c>
      <c r="G163">
        <v>0</v>
      </c>
      <c r="H163">
        <v>0</v>
      </c>
    </row>
    <row r="164" spans="1:8">
      <c r="A164" t="s">
        <v>684</v>
      </c>
      <c r="B164" t="s">
        <v>1382</v>
      </c>
      <c r="C164" t="s">
        <v>1383</v>
      </c>
      <c r="E164">
        <v>20</v>
      </c>
      <c r="F164">
        <v>28</v>
      </c>
      <c r="G164">
        <v>560</v>
      </c>
      <c r="H164">
        <v>123.2</v>
      </c>
    </row>
    <row r="165" spans="1:8">
      <c r="A165" t="s">
        <v>685</v>
      </c>
      <c r="B165" t="s">
        <v>1382</v>
      </c>
      <c r="C165" t="s">
        <v>18</v>
      </c>
      <c r="E165">
        <v>30</v>
      </c>
      <c r="F165">
        <v>25</v>
      </c>
      <c r="G165">
        <v>750</v>
      </c>
      <c r="H165">
        <v>165</v>
      </c>
    </row>
    <row r="166" spans="1:8">
      <c r="A166" t="s">
        <v>687</v>
      </c>
      <c r="B166" t="s">
        <v>1382</v>
      </c>
      <c r="C166" t="s">
        <v>1383</v>
      </c>
      <c r="E166">
        <v>30</v>
      </c>
      <c r="F166">
        <v>21</v>
      </c>
      <c r="G166">
        <v>630</v>
      </c>
      <c r="H166">
        <v>138.6</v>
      </c>
    </row>
    <row r="167" spans="1:8">
      <c r="A167" t="s">
        <v>687</v>
      </c>
      <c r="B167" t="s">
        <v>1382</v>
      </c>
      <c r="C167" t="s">
        <v>1383</v>
      </c>
      <c r="E167">
        <v>20</v>
      </c>
      <c r="F167">
        <v>34</v>
      </c>
      <c r="G167">
        <v>680</v>
      </c>
      <c r="H167">
        <v>149.6</v>
      </c>
    </row>
    <row r="168" spans="1:8">
      <c r="A168" t="s">
        <v>687</v>
      </c>
      <c r="B168" t="s">
        <v>1382</v>
      </c>
      <c r="C168" t="s">
        <v>1383</v>
      </c>
      <c r="E168">
        <v>20</v>
      </c>
      <c r="F168">
        <v>36</v>
      </c>
      <c r="G168">
        <v>720</v>
      </c>
      <c r="H168">
        <v>158.4</v>
      </c>
    </row>
    <row r="169" spans="1:8">
      <c r="A169" t="s">
        <v>687</v>
      </c>
      <c r="B169" t="s">
        <v>1382</v>
      </c>
      <c r="C169" t="s">
        <v>1383</v>
      </c>
      <c r="D169" t="s">
        <v>10</v>
      </c>
      <c r="E169">
        <v>0</v>
      </c>
      <c r="F169">
        <v>20</v>
      </c>
      <c r="G169">
        <v>0</v>
      </c>
      <c r="H169">
        <v>0</v>
      </c>
    </row>
    <row r="170" spans="1:8">
      <c r="A170" t="s">
        <v>688</v>
      </c>
      <c r="B170" t="s">
        <v>1382</v>
      </c>
      <c r="C170" t="s">
        <v>18</v>
      </c>
      <c r="E170">
        <v>20</v>
      </c>
      <c r="F170">
        <v>15</v>
      </c>
      <c r="G170">
        <v>300</v>
      </c>
      <c r="H170">
        <v>66</v>
      </c>
    </row>
    <row r="171" spans="1:8">
      <c r="A171" t="s">
        <v>688</v>
      </c>
      <c r="B171" t="s">
        <v>1382</v>
      </c>
      <c r="C171" t="s">
        <v>18</v>
      </c>
      <c r="D171" t="s">
        <v>10</v>
      </c>
      <c r="E171">
        <v>0</v>
      </c>
      <c r="F171">
        <v>22</v>
      </c>
      <c r="G171">
        <v>0</v>
      </c>
      <c r="H171">
        <v>0</v>
      </c>
    </row>
    <row r="172" spans="1:8">
      <c r="A172" t="s">
        <v>688</v>
      </c>
      <c r="B172" t="s">
        <v>1382</v>
      </c>
      <c r="C172" t="s">
        <v>18</v>
      </c>
      <c r="E172">
        <v>30</v>
      </c>
      <c r="F172">
        <v>17</v>
      </c>
      <c r="G172">
        <v>510</v>
      </c>
      <c r="H172">
        <v>112.2</v>
      </c>
    </row>
    <row r="173" spans="1:8">
      <c r="A173" t="s">
        <v>689</v>
      </c>
      <c r="B173" t="s">
        <v>1382</v>
      </c>
      <c r="C173" t="s">
        <v>1383</v>
      </c>
      <c r="E173">
        <v>30</v>
      </c>
      <c r="F173">
        <v>24</v>
      </c>
      <c r="G173">
        <v>720</v>
      </c>
      <c r="H173">
        <v>158.4</v>
      </c>
    </row>
    <row r="174" spans="1:8">
      <c r="A174" t="s">
        <v>689</v>
      </c>
      <c r="B174" t="s">
        <v>1382</v>
      </c>
      <c r="C174" t="s">
        <v>1383</v>
      </c>
      <c r="D174" t="s">
        <v>10</v>
      </c>
      <c r="E174">
        <v>0</v>
      </c>
      <c r="F174">
        <v>24</v>
      </c>
      <c r="G174">
        <v>0</v>
      </c>
      <c r="H174">
        <v>0</v>
      </c>
    </row>
    <row r="175" spans="1:8">
      <c r="A175" t="s">
        <v>689</v>
      </c>
      <c r="B175" t="s">
        <v>1382</v>
      </c>
      <c r="C175" t="s">
        <v>1383</v>
      </c>
      <c r="E175">
        <v>20</v>
      </c>
      <c r="F175">
        <v>35</v>
      </c>
      <c r="G175">
        <v>700</v>
      </c>
      <c r="H175">
        <v>154</v>
      </c>
    </row>
    <row r="176" spans="1:8">
      <c r="A176" t="s">
        <v>697</v>
      </c>
      <c r="B176" t="s">
        <v>1382</v>
      </c>
      <c r="C176" t="s">
        <v>1383</v>
      </c>
      <c r="E176">
        <v>20</v>
      </c>
      <c r="F176">
        <v>27</v>
      </c>
      <c r="G176">
        <v>540</v>
      </c>
      <c r="H176">
        <v>118.8</v>
      </c>
    </row>
    <row r="177" spans="1:8">
      <c r="A177" t="s">
        <v>697</v>
      </c>
      <c r="B177" t="s">
        <v>1382</v>
      </c>
      <c r="C177" t="s">
        <v>1383</v>
      </c>
      <c r="D177" t="s">
        <v>10</v>
      </c>
      <c r="E177">
        <v>0</v>
      </c>
      <c r="F177">
        <v>34</v>
      </c>
      <c r="G177">
        <v>0</v>
      </c>
      <c r="H177">
        <v>0</v>
      </c>
    </row>
    <row r="178" spans="1:8">
      <c r="A178" t="s">
        <v>698</v>
      </c>
      <c r="B178" t="s">
        <v>1382</v>
      </c>
      <c r="C178" t="s">
        <v>18</v>
      </c>
      <c r="E178">
        <v>20</v>
      </c>
      <c r="F178">
        <v>35</v>
      </c>
      <c r="G178">
        <v>700</v>
      </c>
      <c r="H178">
        <v>154</v>
      </c>
    </row>
    <row r="179" spans="1:8">
      <c r="A179" t="s">
        <v>698</v>
      </c>
      <c r="B179" t="s">
        <v>1382</v>
      </c>
      <c r="C179" t="s">
        <v>18</v>
      </c>
      <c r="E179">
        <v>20</v>
      </c>
      <c r="F179">
        <v>29</v>
      </c>
      <c r="G179">
        <v>580</v>
      </c>
      <c r="H179">
        <v>127.6</v>
      </c>
    </row>
    <row r="180" spans="1:8">
      <c r="A180" t="s">
        <v>698</v>
      </c>
      <c r="B180" t="s">
        <v>1382</v>
      </c>
      <c r="C180" t="s">
        <v>18</v>
      </c>
      <c r="D180" t="s">
        <v>10</v>
      </c>
      <c r="E180">
        <v>0</v>
      </c>
      <c r="F180">
        <v>22</v>
      </c>
      <c r="G180">
        <v>0</v>
      </c>
      <c r="H180">
        <v>0</v>
      </c>
    </row>
    <row r="181" spans="1:8">
      <c r="A181" t="s">
        <v>699</v>
      </c>
      <c r="B181" t="s">
        <v>1382</v>
      </c>
      <c r="C181" t="s">
        <v>1383</v>
      </c>
      <c r="E181">
        <v>20</v>
      </c>
      <c r="F181">
        <v>19</v>
      </c>
      <c r="G181">
        <v>380</v>
      </c>
      <c r="H181">
        <v>83.6</v>
      </c>
    </row>
    <row r="182" spans="1:8">
      <c r="A182" t="s">
        <v>700</v>
      </c>
      <c r="B182" t="s">
        <v>1382</v>
      </c>
      <c r="C182" t="s">
        <v>1383</v>
      </c>
      <c r="D182" t="s">
        <v>10</v>
      </c>
      <c r="E182">
        <v>0</v>
      </c>
      <c r="F182">
        <v>19</v>
      </c>
      <c r="G182">
        <v>0</v>
      </c>
      <c r="H182">
        <v>0</v>
      </c>
    </row>
    <row r="183" spans="1:8">
      <c r="A183" t="s">
        <v>700</v>
      </c>
      <c r="B183" t="s">
        <v>1382</v>
      </c>
      <c r="C183" t="s">
        <v>1383</v>
      </c>
      <c r="E183">
        <v>20</v>
      </c>
      <c r="F183">
        <v>11</v>
      </c>
      <c r="G183">
        <v>220</v>
      </c>
      <c r="H183">
        <v>48.4</v>
      </c>
    </row>
    <row r="184" spans="1:8">
      <c r="A184" t="s">
        <v>711</v>
      </c>
      <c r="B184" t="s">
        <v>1382</v>
      </c>
      <c r="C184" t="s">
        <v>18</v>
      </c>
      <c r="E184">
        <v>20</v>
      </c>
      <c r="F184">
        <v>35</v>
      </c>
      <c r="G184">
        <v>700</v>
      </c>
      <c r="H184">
        <v>154</v>
      </c>
    </row>
    <row r="185" spans="1:8">
      <c r="A185" t="s">
        <v>711</v>
      </c>
      <c r="B185" t="s">
        <v>1382</v>
      </c>
      <c r="C185" t="s">
        <v>18</v>
      </c>
      <c r="E185">
        <v>30</v>
      </c>
      <c r="F185">
        <v>34</v>
      </c>
      <c r="G185">
        <v>1020</v>
      </c>
      <c r="H185">
        <v>224.4</v>
      </c>
    </row>
    <row r="186" spans="1:8">
      <c r="A186" t="s">
        <v>711</v>
      </c>
      <c r="B186" t="s">
        <v>1382</v>
      </c>
      <c r="C186" t="s">
        <v>18</v>
      </c>
      <c r="D186" t="s">
        <v>10</v>
      </c>
      <c r="E186">
        <v>0</v>
      </c>
      <c r="F186">
        <v>11</v>
      </c>
      <c r="G186">
        <v>0</v>
      </c>
      <c r="H186">
        <v>0</v>
      </c>
    </row>
    <row r="187" spans="1:8">
      <c r="A187" t="s">
        <v>711</v>
      </c>
      <c r="B187" t="s">
        <v>1382</v>
      </c>
      <c r="C187" t="s">
        <v>18</v>
      </c>
      <c r="E187">
        <v>20</v>
      </c>
      <c r="F187">
        <v>40</v>
      </c>
      <c r="G187">
        <v>800</v>
      </c>
      <c r="H187">
        <v>176</v>
      </c>
    </row>
    <row r="188" spans="1:8">
      <c r="A188" t="s">
        <v>717</v>
      </c>
      <c r="B188" t="s">
        <v>1382</v>
      </c>
      <c r="C188" t="s">
        <v>18</v>
      </c>
      <c r="E188">
        <v>30</v>
      </c>
      <c r="F188">
        <v>12</v>
      </c>
      <c r="G188">
        <v>360</v>
      </c>
      <c r="H188">
        <v>79.2</v>
      </c>
    </row>
    <row r="189" spans="1:8">
      <c r="A189" t="s">
        <v>720</v>
      </c>
      <c r="B189" t="s">
        <v>1382</v>
      </c>
      <c r="C189" t="s">
        <v>1383</v>
      </c>
      <c r="D189" t="s">
        <v>10</v>
      </c>
      <c r="E189">
        <v>0</v>
      </c>
      <c r="F189">
        <v>17</v>
      </c>
      <c r="G189">
        <v>0</v>
      </c>
      <c r="H189">
        <v>0</v>
      </c>
    </row>
    <row r="190" spans="1:8">
      <c r="A190" t="s">
        <v>720</v>
      </c>
      <c r="B190" t="s">
        <v>1382</v>
      </c>
      <c r="C190" t="s">
        <v>1383</v>
      </c>
      <c r="E190">
        <v>20</v>
      </c>
      <c r="F190">
        <v>27</v>
      </c>
      <c r="G190">
        <v>540</v>
      </c>
      <c r="H190">
        <v>118.8</v>
      </c>
    </row>
    <row r="191" spans="1:8">
      <c r="A191" t="s">
        <v>720</v>
      </c>
      <c r="B191" t="s">
        <v>1382</v>
      </c>
      <c r="C191" t="s">
        <v>1383</v>
      </c>
      <c r="E191">
        <v>30</v>
      </c>
      <c r="F191">
        <v>28</v>
      </c>
      <c r="G191">
        <v>840</v>
      </c>
      <c r="H191">
        <v>184.8</v>
      </c>
    </row>
    <row r="192" spans="1:8">
      <c r="A192" t="s">
        <v>720</v>
      </c>
      <c r="B192" t="s">
        <v>1382</v>
      </c>
      <c r="C192" t="s">
        <v>1383</v>
      </c>
      <c r="E192">
        <v>20</v>
      </c>
      <c r="F192">
        <v>22</v>
      </c>
      <c r="G192">
        <v>440</v>
      </c>
      <c r="H192">
        <v>96.8</v>
      </c>
    </row>
    <row r="193" spans="1:8">
      <c r="A193" t="s">
        <v>757</v>
      </c>
      <c r="B193" t="s">
        <v>1382</v>
      </c>
      <c r="C193" t="s">
        <v>1383</v>
      </c>
      <c r="E193">
        <v>20</v>
      </c>
      <c r="F193">
        <v>10</v>
      </c>
      <c r="G193">
        <v>200</v>
      </c>
      <c r="H193">
        <v>44</v>
      </c>
    </row>
    <row r="194" spans="1:8">
      <c r="A194" t="s">
        <v>757</v>
      </c>
      <c r="B194" t="s">
        <v>1382</v>
      </c>
      <c r="C194" t="s">
        <v>1383</v>
      </c>
      <c r="E194">
        <v>20</v>
      </c>
      <c r="F194">
        <v>11</v>
      </c>
      <c r="G194">
        <v>220</v>
      </c>
      <c r="H194">
        <v>48.4</v>
      </c>
    </row>
    <row r="195" spans="1:8">
      <c r="A195" t="s">
        <v>757</v>
      </c>
      <c r="B195" t="s">
        <v>1382</v>
      </c>
      <c r="C195" t="s">
        <v>1383</v>
      </c>
      <c r="D195" t="s">
        <v>10</v>
      </c>
      <c r="E195">
        <v>0</v>
      </c>
      <c r="F195">
        <v>17</v>
      </c>
      <c r="G195">
        <v>0</v>
      </c>
      <c r="H195">
        <v>0</v>
      </c>
    </row>
    <row r="196" spans="1:8">
      <c r="A196" t="s">
        <v>757</v>
      </c>
      <c r="B196" t="s">
        <v>1382</v>
      </c>
      <c r="C196" t="s">
        <v>1383</v>
      </c>
      <c r="E196">
        <v>30</v>
      </c>
      <c r="F196">
        <v>12</v>
      </c>
      <c r="G196">
        <v>360</v>
      </c>
      <c r="H196">
        <v>79.2</v>
      </c>
    </row>
    <row r="197" spans="1:8">
      <c r="A197" t="s">
        <v>790</v>
      </c>
      <c r="B197" t="s">
        <v>1382</v>
      </c>
      <c r="C197" t="s">
        <v>18</v>
      </c>
      <c r="D197" t="s">
        <v>10</v>
      </c>
      <c r="E197">
        <v>0</v>
      </c>
      <c r="F197">
        <v>38</v>
      </c>
      <c r="G197">
        <v>0</v>
      </c>
      <c r="H197">
        <v>0</v>
      </c>
    </row>
    <row r="198" spans="1:8">
      <c r="A198" t="s">
        <v>790</v>
      </c>
      <c r="B198" t="s">
        <v>1382</v>
      </c>
      <c r="C198" t="s">
        <v>18</v>
      </c>
      <c r="E198">
        <v>20</v>
      </c>
      <c r="F198">
        <v>25</v>
      </c>
      <c r="G198">
        <v>500</v>
      </c>
      <c r="H198">
        <v>110</v>
      </c>
    </row>
    <row r="199" spans="1:8">
      <c r="A199" t="s">
        <v>835</v>
      </c>
      <c r="B199" t="s">
        <v>1382</v>
      </c>
      <c r="C199" t="s">
        <v>1383</v>
      </c>
      <c r="E199">
        <v>20</v>
      </c>
      <c r="F199">
        <v>38</v>
      </c>
      <c r="G199">
        <v>760</v>
      </c>
      <c r="H199">
        <v>167.2</v>
      </c>
    </row>
    <row r="200" spans="1:8">
      <c r="A200" t="s">
        <v>835</v>
      </c>
      <c r="B200" t="s">
        <v>1382</v>
      </c>
      <c r="C200" t="s">
        <v>1383</v>
      </c>
      <c r="D200" t="s">
        <v>10</v>
      </c>
      <c r="E200">
        <v>0</v>
      </c>
      <c r="F200">
        <v>40</v>
      </c>
      <c r="G200">
        <v>0</v>
      </c>
      <c r="H200">
        <v>0</v>
      </c>
    </row>
    <row r="201" spans="1:8">
      <c r="A201" t="s">
        <v>854</v>
      </c>
      <c r="B201" t="s">
        <v>1382</v>
      </c>
      <c r="C201" t="s">
        <v>1383</v>
      </c>
      <c r="D201" t="s">
        <v>10</v>
      </c>
      <c r="E201">
        <v>0</v>
      </c>
      <c r="F201">
        <v>22</v>
      </c>
      <c r="G201">
        <v>0</v>
      </c>
      <c r="H201">
        <v>0</v>
      </c>
    </row>
    <row r="202" spans="1:8">
      <c r="A202" t="s">
        <v>854</v>
      </c>
      <c r="B202" t="s">
        <v>1382</v>
      </c>
      <c r="C202" t="s">
        <v>1383</v>
      </c>
      <c r="E202">
        <v>20</v>
      </c>
      <c r="F202">
        <v>22</v>
      </c>
      <c r="G202">
        <v>440</v>
      </c>
      <c r="H202">
        <v>96.8</v>
      </c>
    </row>
    <row r="203" spans="1:8">
      <c r="A203" t="s">
        <v>880</v>
      </c>
      <c r="B203" t="s">
        <v>1382</v>
      </c>
      <c r="C203" t="s">
        <v>18</v>
      </c>
      <c r="E203">
        <v>20</v>
      </c>
      <c r="F203">
        <v>30</v>
      </c>
      <c r="G203">
        <v>600</v>
      </c>
      <c r="H203">
        <v>132</v>
      </c>
    </row>
    <row r="204" spans="1:8">
      <c r="A204" t="s">
        <v>880</v>
      </c>
      <c r="B204" t="s">
        <v>1382</v>
      </c>
      <c r="C204" t="s">
        <v>18</v>
      </c>
      <c r="D204" t="s">
        <v>10</v>
      </c>
      <c r="E204">
        <v>0</v>
      </c>
      <c r="F204">
        <v>35</v>
      </c>
      <c r="G204">
        <v>0</v>
      </c>
      <c r="H204">
        <v>0</v>
      </c>
    </row>
    <row r="205" spans="1:8">
      <c r="A205" t="s">
        <v>880</v>
      </c>
      <c r="B205" t="s">
        <v>1382</v>
      </c>
      <c r="C205" t="s">
        <v>18</v>
      </c>
      <c r="E205">
        <v>10</v>
      </c>
      <c r="F205">
        <v>13</v>
      </c>
      <c r="G205">
        <v>130</v>
      </c>
      <c r="H205">
        <v>28.6</v>
      </c>
    </row>
    <row r="206" spans="1:8">
      <c r="A206" t="s">
        <v>880</v>
      </c>
      <c r="B206" t="s">
        <v>1382</v>
      </c>
      <c r="C206" t="s">
        <v>18</v>
      </c>
      <c r="E206">
        <v>20</v>
      </c>
      <c r="F206">
        <v>27</v>
      </c>
      <c r="G206">
        <v>540</v>
      </c>
      <c r="H206">
        <v>118.8</v>
      </c>
    </row>
    <row r="207" spans="1:8">
      <c r="A207" t="s">
        <v>881</v>
      </c>
      <c r="B207" t="s">
        <v>1382</v>
      </c>
      <c r="C207" t="s">
        <v>25</v>
      </c>
      <c r="D207" t="s">
        <v>10</v>
      </c>
      <c r="E207">
        <v>0</v>
      </c>
      <c r="F207">
        <v>36</v>
      </c>
      <c r="G207">
        <v>0</v>
      </c>
      <c r="H207">
        <v>0</v>
      </c>
    </row>
    <row r="208" spans="1:8">
      <c r="A208" t="s">
        <v>881</v>
      </c>
      <c r="B208" t="s">
        <v>1382</v>
      </c>
      <c r="C208" t="s">
        <v>25</v>
      </c>
      <c r="E208">
        <v>20</v>
      </c>
      <c r="F208">
        <v>37</v>
      </c>
      <c r="G208">
        <v>740</v>
      </c>
      <c r="H208">
        <v>162.80000000000001</v>
      </c>
    </row>
    <row r="209" spans="1:8">
      <c r="A209" t="s">
        <v>882</v>
      </c>
      <c r="B209" t="s">
        <v>1382</v>
      </c>
      <c r="C209" t="s">
        <v>18</v>
      </c>
      <c r="E209">
        <v>10</v>
      </c>
      <c r="F209">
        <v>27</v>
      </c>
      <c r="G209">
        <v>270</v>
      </c>
      <c r="H209">
        <v>59.4</v>
      </c>
    </row>
    <row r="210" spans="1:8">
      <c r="A210" t="s">
        <v>883</v>
      </c>
      <c r="B210" t="s">
        <v>1382</v>
      </c>
      <c r="C210" t="s">
        <v>18</v>
      </c>
      <c r="E210">
        <v>20</v>
      </c>
      <c r="F210">
        <v>40</v>
      </c>
      <c r="G210">
        <v>800</v>
      </c>
      <c r="H210">
        <v>176</v>
      </c>
    </row>
    <row r="211" spans="1:8">
      <c r="A211" t="s">
        <v>883</v>
      </c>
      <c r="B211" t="s">
        <v>1382</v>
      </c>
      <c r="C211" t="s">
        <v>18</v>
      </c>
      <c r="D211" t="s">
        <v>10</v>
      </c>
      <c r="E211">
        <v>0</v>
      </c>
      <c r="F211">
        <v>19</v>
      </c>
      <c r="G211">
        <v>0</v>
      </c>
      <c r="H211">
        <v>0</v>
      </c>
    </row>
    <row r="212" spans="1:8">
      <c r="A212" t="s">
        <v>883</v>
      </c>
      <c r="B212" t="s">
        <v>1382</v>
      </c>
      <c r="C212" t="s">
        <v>18</v>
      </c>
      <c r="E212">
        <v>10</v>
      </c>
      <c r="F212">
        <v>13</v>
      </c>
      <c r="G212">
        <v>130</v>
      </c>
      <c r="H212">
        <v>28.6</v>
      </c>
    </row>
    <row r="213" spans="1:8">
      <c r="A213" t="s">
        <v>911</v>
      </c>
      <c r="B213" t="s">
        <v>1382</v>
      </c>
      <c r="C213" t="s">
        <v>1383</v>
      </c>
      <c r="E213">
        <v>20</v>
      </c>
      <c r="F213">
        <v>28</v>
      </c>
      <c r="G213">
        <v>560</v>
      </c>
      <c r="H213">
        <v>123.2</v>
      </c>
    </row>
    <row r="214" spans="1:8">
      <c r="A214" t="s">
        <v>915</v>
      </c>
      <c r="B214" t="s">
        <v>1382</v>
      </c>
      <c r="C214" t="s">
        <v>18</v>
      </c>
      <c r="D214" t="s">
        <v>10</v>
      </c>
      <c r="E214">
        <v>0</v>
      </c>
      <c r="F214">
        <v>27</v>
      </c>
      <c r="G214">
        <v>0</v>
      </c>
      <c r="H214">
        <v>0</v>
      </c>
    </row>
    <row r="215" spans="1:8">
      <c r="A215" t="s">
        <v>915</v>
      </c>
      <c r="B215" t="s">
        <v>1382</v>
      </c>
      <c r="C215" t="s">
        <v>18</v>
      </c>
      <c r="E215">
        <v>20</v>
      </c>
      <c r="F215">
        <v>12</v>
      </c>
      <c r="G215">
        <v>240</v>
      </c>
      <c r="H215">
        <v>52.8</v>
      </c>
    </row>
    <row r="216" spans="1:8">
      <c r="A216" t="s">
        <v>915</v>
      </c>
      <c r="B216" t="s">
        <v>1382</v>
      </c>
      <c r="C216" t="s">
        <v>18</v>
      </c>
      <c r="E216">
        <v>10</v>
      </c>
      <c r="F216">
        <v>19</v>
      </c>
      <c r="G216">
        <v>190</v>
      </c>
      <c r="H216">
        <v>41.8</v>
      </c>
    </row>
    <row r="217" spans="1:8">
      <c r="A217" t="s">
        <v>916</v>
      </c>
      <c r="B217" t="s">
        <v>1382</v>
      </c>
      <c r="C217" t="s">
        <v>18</v>
      </c>
      <c r="D217" t="s">
        <v>10</v>
      </c>
      <c r="E217">
        <v>0</v>
      </c>
      <c r="F217">
        <v>10</v>
      </c>
      <c r="G217">
        <v>0</v>
      </c>
      <c r="H217">
        <v>0</v>
      </c>
    </row>
    <row r="218" spans="1:8">
      <c r="A218" t="s">
        <v>916</v>
      </c>
      <c r="B218" t="s">
        <v>1382</v>
      </c>
      <c r="C218" t="s">
        <v>18</v>
      </c>
      <c r="E218">
        <v>10</v>
      </c>
      <c r="F218">
        <v>17</v>
      </c>
      <c r="G218">
        <v>170</v>
      </c>
      <c r="H218">
        <v>37.4</v>
      </c>
    </row>
    <row r="219" spans="1:8">
      <c r="A219" t="s">
        <v>916</v>
      </c>
      <c r="B219" t="s">
        <v>1382</v>
      </c>
      <c r="C219" t="s">
        <v>18</v>
      </c>
      <c r="E219">
        <v>20</v>
      </c>
      <c r="F219">
        <v>31</v>
      </c>
      <c r="G219">
        <v>620</v>
      </c>
      <c r="H219">
        <v>136.4</v>
      </c>
    </row>
    <row r="220" spans="1:8">
      <c r="A220" t="s">
        <v>922</v>
      </c>
      <c r="B220" t="s">
        <v>1382</v>
      </c>
      <c r="C220" t="s">
        <v>25</v>
      </c>
      <c r="E220">
        <v>10</v>
      </c>
      <c r="F220">
        <v>13</v>
      </c>
      <c r="G220">
        <v>130</v>
      </c>
      <c r="H220">
        <v>28.6</v>
      </c>
    </row>
    <row r="221" spans="1:8">
      <c r="A221" t="s">
        <v>922</v>
      </c>
      <c r="B221" t="s">
        <v>1382</v>
      </c>
      <c r="C221" t="s">
        <v>25</v>
      </c>
      <c r="E221">
        <v>20</v>
      </c>
      <c r="F221">
        <v>15</v>
      </c>
      <c r="G221">
        <v>300</v>
      </c>
      <c r="H221">
        <v>66</v>
      </c>
    </row>
    <row r="222" spans="1:8">
      <c r="A222" t="s">
        <v>922</v>
      </c>
      <c r="B222" t="s">
        <v>1382</v>
      </c>
      <c r="C222" t="s">
        <v>25</v>
      </c>
      <c r="D222" t="s">
        <v>10</v>
      </c>
      <c r="E222">
        <v>0</v>
      </c>
      <c r="F222">
        <v>26</v>
      </c>
      <c r="G222">
        <v>0</v>
      </c>
      <c r="H222">
        <v>0</v>
      </c>
    </row>
    <row r="223" spans="1:8">
      <c r="A223" t="s">
        <v>930</v>
      </c>
      <c r="B223" t="s">
        <v>1382</v>
      </c>
      <c r="C223" t="s">
        <v>18</v>
      </c>
      <c r="E223">
        <v>10</v>
      </c>
      <c r="F223">
        <v>25</v>
      </c>
      <c r="G223">
        <v>250</v>
      </c>
      <c r="H223">
        <v>55</v>
      </c>
    </row>
    <row r="224" spans="1:8">
      <c r="A224" t="s">
        <v>965</v>
      </c>
      <c r="B224" t="s">
        <v>1382</v>
      </c>
      <c r="C224" t="s">
        <v>18</v>
      </c>
      <c r="E224">
        <v>20</v>
      </c>
      <c r="F224">
        <v>16</v>
      </c>
      <c r="G224">
        <v>320</v>
      </c>
      <c r="H224">
        <v>70.400000000000006</v>
      </c>
    </row>
    <row r="225" spans="1:8">
      <c r="A225" t="s">
        <v>965</v>
      </c>
      <c r="B225" t="s">
        <v>1382</v>
      </c>
      <c r="C225" t="s">
        <v>18</v>
      </c>
      <c r="D225" t="s">
        <v>10</v>
      </c>
      <c r="E225">
        <v>0</v>
      </c>
      <c r="F225">
        <v>14</v>
      </c>
      <c r="G225">
        <v>0</v>
      </c>
      <c r="H225">
        <v>0</v>
      </c>
    </row>
    <row r="226" spans="1:8">
      <c r="A226" t="s">
        <v>965</v>
      </c>
      <c r="B226" t="s">
        <v>1382</v>
      </c>
      <c r="C226" t="s">
        <v>18</v>
      </c>
      <c r="E226">
        <v>20</v>
      </c>
      <c r="F226">
        <v>10</v>
      </c>
      <c r="G226">
        <v>200</v>
      </c>
      <c r="H226">
        <v>44</v>
      </c>
    </row>
    <row r="227" spans="1:8">
      <c r="A227" t="s">
        <v>1024</v>
      </c>
      <c r="B227" t="s">
        <v>1382</v>
      </c>
      <c r="C227" t="s">
        <v>1383</v>
      </c>
      <c r="E227">
        <v>30</v>
      </c>
      <c r="F227">
        <v>24</v>
      </c>
      <c r="G227">
        <v>720</v>
      </c>
      <c r="H227">
        <v>158.4</v>
      </c>
    </row>
    <row r="228" spans="1:8">
      <c r="A228" t="s">
        <v>1024</v>
      </c>
      <c r="B228" t="s">
        <v>1382</v>
      </c>
      <c r="C228" t="s">
        <v>1383</v>
      </c>
      <c r="E228">
        <v>10</v>
      </c>
      <c r="F228">
        <v>25</v>
      </c>
      <c r="G228">
        <v>250</v>
      </c>
      <c r="H228">
        <v>55</v>
      </c>
    </row>
    <row r="229" spans="1:8">
      <c r="A229" t="s">
        <v>1024</v>
      </c>
      <c r="B229" t="s">
        <v>1382</v>
      </c>
      <c r="C229" t="s">
        <v>1383</v>
      </c>
      <c r="D229" t="s">
        <v>10</v>
      </c>
      <c r="E229">
        <v>0</v>
      </c>
      <c r="F229">
        <v>11</v>
      </c>
      <c r="G229">
        <v>0</v>
      </c>
      <c r="H229">
        <v>0</v>
      </c>
    </row>
    <row r="230" spans="1:8">
      <c r="A230" t="s">
        <v>1028</v>
      </c>
      <c r="B230" t="s">
        <v>1382</v>
      </c>
      <c r="C230" t="s">
        <v>18</v>
      </c>
      <c r="E230">
        <v>10</v>
      </c>
      <c r="F230">
        <v>40</v>
      </c>
      <c r="G230">
        <v>400</v>
      </c>
      <c r="H230">
        <v>88</v>
      </c>
    </row>
    <row r="231" spans="1:8">
      <c r="A231" t="s">
        <v>1028</v>
      </c>
      <c r="B231" t="s">
        <v>1382</v>
      </c>
      <c r="C231" t="s">
        <v>18</v>
      </c>
      <c r="D231" t="s">
        <v>10</v>
      </c>
      <c r="E231">
        <v>0</v>
      </c>
      <c r="F231">
        <v>39</v>
      </c>
      <c r="G231">
        <v>0</v>
      </c>
      <c r="H231">
        <v>0</v>
      </c>
    </row>
    <row r="232" spans="1:8">
      <c r="A232" t="s">
        <v>1071</v>
      </c>
      <c r="B232" t="s">
        <v>1382</v>
      </c>
      <c r="C232" t="s">
        <v>18</v>
      </c>
      <c r="D232" t="s">
        <v>10</v>
      </c>
      <c r="E232">
        <v>0</v>
      </c>
      <c r="F232">
        <v>23</v>
      </c>
      <c r="G232">
        <v>0</v>
      </c>
      <c r="H232">
        <v>0</v>
      </c>
    </row>
    <row r="233" spans="1:8">
      <c r="A233" t="s">
        <v>1071</v>
      </c>
      <c r="B233" t="s">
        <v>1382</v>
      </c>
      <c r="C233" t="s">
        <v>18</v>
      </c>
      <c r="E233">
        <v>30</v>
      </c>
      <c r="F233">
        <v>13</v>
      </c>
      <c r="G233">
        <v>390</v>
      </c>
      <c r="H233">
        <v>85.8</v>
      </c>
    </row>
    <row r="234" spans="1:8">
      <c r="A234" t="s">
        <v>1071</v>
      </c>
      <c r="B234" t="s">
        <v>1382</v>
      </c>
      <c r="C234" t="s">
        <v>18</v>
      </c>
      <c r="E234">
        <v>20</v>
      </c>
      <c r="F234">
        <v>14</v>
      </c>
      <c r="G234">
        <v>280</v>
      </c>
      <c r="H234">
        <v>61.6</v>
      </c>
    </row>
    <row r="235" spans="1:8">
      <c r="A235" t="s">
        <v>1071</v>
      </c>
      <c r="B235" t="s">
        <v>1382</v>
      </c>
      <c r="C235" t="s">
        <v>18</v>
      </c>
      <c r="E235">
        <v>10</v>
      </c>
      <c r="F235">
        <v>37</v>
      </c>
      <c r="G235">
        <v>370</v>
      </c>
      <c r="H235">
        <v>81.400000000000006</v>
      </c>
    </row>
    <row r="236" spans="1:8">
      <c r="A236" t="s">
        <v>1073</v>
      </c>
      <c r="B236" t="s">
        <v>1382</v>
      </c>
      <c r="C236" t="s">
        <v>1383</v>
      </c>
      <c r="E236">
        <v>20</v>
      </c>
      <c r="F236">
        <v>23</v>
      </c>
      <c r="G236">
        <v>460</v>
      </c>
      <c r="H236">
        <v>101.2</v>
      </c>
    </row>
    <row r="237" spans="1:8">
      <c r="A237" t="s">
        <v>1073</v>
      </c>
      <c r="B237" t="s">
        <v>1382</v>
      </c>
      <c r="C237" t="s">
        <v>1383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1073</v>
      </c>
      <c r="B238" t="s">
        <v>1382</v>
      </c>
      <c r="C238" t="s">
        <v>1383</v>
      </c>
      <c r="E238">
        <v>30</v>
      </c>
      <c r="F238">
        <v>14</v>
      </c>
      <c r="G238">
        <v>420</v>
      </c>
      <c r="H238">
        <v>92.4</v>
      </c>
    </row>
    <row r="239" spans="1:8">
      <c r="A239" t="s">
        <v>1073</v>
      </c>
      <c r="B239" t="s">
        <v>1382</v>
      </c>
      <c r="C239" t="s">
        <v>1383</v>
      </c>
      <c r="D239" t="s">
        <v>10</v>
      </c>
      <c r="E239">
        <v>0</v>
      </c>
      <c r="F239">
        <v>18</v>
      </c>
      <c r="G239">
        <v>0</v>
      </c>
      <c r="H239">
        <v>0</v>
      </c>
    </row>
    <row r="240" spans="1:8">
      <c r="A240" t="s">
        <v>1084</v>
      </c>
      <c r="B240" t="s">
        <v>1382</v>
      </c>
      <c r="C240" t="s">
        <v>18</v>
      </c>
      <c r="D240" t="s">
        <v>10</v>
      </c>
      <c r="E240">
        <v>0</v>
      </c>
      <c r="F240">
        <v>12</v>
      </c>
      <c r="G240">
        <v>0</v>
      </c>
      <c r="H240">
        <v>0</v>
      </c>
    </row>
    <row r="241" spans="1:8">
      <c r="A241" t="s">
        <v>1084</v>
      </c>
      <c r="B241" t="s">
        <v>1382</v>
      </c>
      <c r="C241" t="s">
        <v>18</v>
      </c>
      <c r="E241">
        <v>10</v>
      </c>
      <c r="F241">
        <v>37</v>
      </c>
      <c r="G241">
        <v>370</v>
      </c>
      <c r="H241">
        <v>81.400000000000006</v>
      </c>
    </row>
    <row r="242" spans="1:8">
      <c r="A242" t="s">
        <v>1084</v>
      </c>
      <c r="B242" t="s">
        <v>1382</v>
      </c>
      <c r="C242" t="s">
        <v>18</v>
      </c>
      <c r="E242">
        <v>20</v>
      </c>
      <c r="F242">
        <v>36</v>
      </c>
      <c r="G242">
        <v>720</v>
      </c>
      <c r="H242">
        <v>158.4</v>
      </c>
    </row>
    <row r="243" spans="1:8">
      <c r="A243" t="s">
        <v>1084</v>
      </c>
      <c r="B243" t="s">
        <v>1382</v>
      </c>
      <c r="C243" t="s">
        <v>18</v>
      </c>
      <c r="E243">
        <v>30</v>
      </c>
      <c r="F243">
        <v>30</v>
      </c>
      <c r="G243">
        <v>900</v>
      </c>
      <c r="H243">
        <v>198</v>
      </c>
    </row>
    <row r="244" spans="1:8">
      <c r="A244" t="s">
        <v>1086</v>
      </c>
      <c r="B244" t="s">
        <v>1382</v>
      </c>
      <c r="C244" t="s">
        <v>18</v>
      </c>
      <c r="E244">
        <v>10</v>
      </c>
      <c r="F244">
        <v>27</v>
      </c>
      <c r="G244">
        <v>270</v>
      </c>
      <c r="H244">
        <v>59.4</v>
      </c>
    </row>
    <row r="245" spans="1:8">
      <c r="A245" t="s">
        <v>1086</v>
      </c>
      <c r="B245" t="s">
        <v>1382</v>
      </c>
      <c r="C245" t="s">
        <v>18</v>
      </c>
      <c r="D245" t="s">
        <v>10</v>
      </c>
      <c r="E245">
        <v>0</v>
      </c>
      <c r="F245">
        <v>31</v>
      </c>
      <c r="G245">
        <v>0</v>
      </c>
      <c r="H245">
        <v>0</v>
      </c>
    </row>
    <row r="246" spans="1:8">
      <c r="A246" t="s">
        <v>1086</v>
      </c>
      <c r="B246" t="s">
        <v>1382</v>
      </c>
      <c r="C246" t="s">
        <v>18</v>
      </c>
      <c r="E246">
        <v>30</v>
      </c>
      <c r="F246">
        <v>23</v>
      </c>
      <c r="G246">
        <v>690</v>
      </c>
      <c r="H246">
        <v>151.80000000000001</v>
      </c>
    </row>
    <row r="247" spans="1:8">
      <c r="A247" t="s">
        <v>1087</v>
      </c>
      <c r="B247" t="s">
        <v>1382</v>
      </c>
      <c r="C247" t="s">
        <v>18</v>
      </c>
      <c r="E247">
        <v>10</v>
      </c>
      <c r="F247">
        <v>39</v>
      </c>
      <c r="G247">
        <v>390</v>
      </c>
      <c r="H247">
        <v>85.8</v>
      </c>
    </row>
    <row r="248" spans="1:8">
      <c r="A248" t="s">
        <v>1087</v>
      </c>
      <c r="B248" t="s">
        <v>1382</v>
      </c>
      <c r="C248" t="s">
        <v>18</v>
      </c>
      <c r="E248">
        <v>20</v>
      </c>
      <c r="F248">
        <v>32</v>
      </c>
      <c r="G248">
        <v>640</v>
      </c>
      <c r="H248">
        <v>140.80000000000001</v>
      </c>
    </row>
    <row r="249" spans="1:8">
      <c r="A249" t="s">
        <v>1087</v>
      </c>
      <c r="B249" t="s">
        <v>1382</v>
      </c>
      <c r="C249" t="s">
        <v>18</v>
      </c>
      <c r="D249" t="s">
        <v>10</v>
      </c>
      <c r="E249">
        <v>0</v>
      </c>
      <c r="F249">
        <v>35</v>
      </c>
      <c r="G249">
        <v>0</v>
      </c>
      <c r="H249">
        <v>0</v>
      </c>
    </row>
    <row r="250" spans="1:8">
      <c r="A250" t="s">
        <v>1087</v>
      </c>
      <c r="B250" t="s">
        <v>1382</v>
      </c>
      <c r="C250" t="s">
        <v>18</v>
      </c>
      <c r="E250">
        <v>30</v>
      </c>
      <c r="F250">
        <v>10</v>
      </c>
      <c r="G250">
        <v>300</v>
      </c>
      <c r="H250">
        <v>66</v>
      </c>
    </row>
    <row r="251" spans="1:8">
      <c r="A251" t="s">
        <v>1145</v>
      </c>
      <c r="B251" t="s">
        <v>1382</v>
      </c>
      <c r="C251" t="s">
        <v>18</v>
      </c>
      <c r="D251" t="s">
        <v>10</v>
      </c>
      <c r="E251">
        <v>0</v>
      </c>
      <c r="F251">
        <v>33</v>
      </c>
      <c r="G251">
        <v>0</v>
      </c>
      <c r="H251">
        <v>0</v>
      </c>
    </row>
    <row r="252" spans="1:8">
      <c r="A252" t="s">
        <v>1145</v>
      </c>
      <c r="B252" t="s">
        <v>1382</v>
      </c>
      <c r="C252" t="s">
        <v>18</v>
      </c>
      <c r="E252">
        <v>10</v>
      </c>
      <c r="F252">
        <v>15</v>
      </c>
      <c r="G252">
        <v>150</v>
      </c>
      <c r="H252">
        <v>33</v>
      </c>
    </row>
    <row r="253" spans="1:8">
      <c r="A253" t="s">
        <v>1145</v>
      </c>
      <c r="B253" t="s">
        <v>1382</v>
      </c>
      <c r="C253" t="s">
        <v>18</v>
      </c>
      <c r="E253">
        <v>30</v>
      </c>
      <c r="F253">
        <v>31</v>
      </c>
      <c r="G253">
        <v>930</v>
      </c>
      <c r="H253">
        <v>204.6</v>
      </c>
    </row>
    <row r="254" spans="1:8">
      <c r="A254" t="s">
        <v>1146</v>
      </c>
      <c r="B254" t="s">
        <v>1382</v>
      </c>
      <c r="C254" t="s">
        <v>18</v>
      </c>
      <c r="D254" t="s">
        <v>10</v>
      </c>
      <c r="E254">
        <v>0</v>
      </c>
      <c r="F254">
        <v>12</v>
      </c>
      <c r="G254">
        <v>0</v>
      </c>
      <c r="H254">
        <v>0</v>
      </c>
    </row>
    <row r="255" spans="1:8">
      <c r="A255" t="s">
        <v>1146</v>
      </c>
      <c r="B255" t="s">
        <v>1382</v>
      </c>
      <c r="C255" t="s">
        <v>18</v>
      </c>
      <c r="E255">
        <v>20</v>
      </c>
      <c r="F255">
        <v>39</v>
      </c>
      <c r="G255">
        <v>780</v>
      </c>
      <c r="H255">
        <v>171.6</v>
      </c>
    </row>
    <row r="256" spans="1:8">
      <c r="A256" t="s">
        <v>1146</v>
      </c>
      <c r="B256" t="s">
        <v>1382</v>
      </c>
      <c r="C256" t="s">
        <v>18</v>
      </c>
      <c r="E256">
        <v>10</v>
      </c>
      <c r="F256">
        <v>26</v>
      </c>
      <c r="G256">
        <v>260</v>
      </c>
      <c r="H256">
        <v>57.2</v>
      </c>
    </row>
    <row r="257" spans="1:8">
      <c r="A257" t="s">
        <v>1146</v>
      </c>
      <c r="B257" t="s">
        <v>1382</v>
      </c>
      <c r="C257" t="s">
        <v>18</v>
      </c>
      <c r="E257">
        <v>30</v>
      </c>
      <c r="F257">
        <v>22</v>
      </c>
      <c r="G257">
        <v>660</v>
      </c>
      <c r="H257">
        <v>145.19999999999999</v>
      </c>
    </row>
    <row r="258" spans="1:8">
      <c r="A258" t="s">
        <v>1150</v>
      </c>
      <c r="B258" t="s">
        <v>1382</v>
      </c>
      <c r="C258" t="s">
        <v>1383</v>
      </c>
      <c r="D258" t="s">
        <v>10</v>
      </c>
      <c r="E258">
        <v>0</v>
      </c>
      <c r="F258">
        <v>19</v>
      </c>
      <c r="G258">
        <v>0</v>
      </c>
      <c r="H258">
        <v>0</v>
      </c>
    </row>
    <row r="259" spans="1:8">
      <c r="A259" t="s">
        <v>1150</v>
      </c>
      <c r="B259" t="s">
        <v>1382</v>
      </c>
      <c r="C259" t="s">
        <v>1383</v>
      </c>
      <c r="E259">
        <v>10</v>
      </c>
      <c r="F259">
        <v>37</v>
      </c>
      <c r="G259">
        <v>370</v>
      </c>
      <c r="H259">
        <v>81.400000000000006</v>
      </c>
    </row>
    <row r="260" spans="1:8">
      <c r="A260" t="s">
        <v>1150</v>
      </c>
      <c r="B260" t="s">
        <v>1382</v>
      </c>
      <c r="C260" t="s">
        <v>1383</v>
      </c>
      <c r="E260">
        <v>30</v>
      </c>
      <c r="F260">
        <v>27</v>
      </c>
      <c r="G260">
        <v>810</v>
      </c>
      <c r="H260">
        <v>178.2</v>
      </c>
    </row>
    <row r="261" spans="1:8">
      <c r="A261" t="s">
        <v>1151</v>
      </c>
      <c r="B261" t="s">
        <v>1382</v>
      </c>
      <c r="C261" t="s">
        <v>25</v>
      </c>
      <c r="D261" t="s">
        <v>10</v>
      </c>
      <c r="E261">
        <v>0</v>
      </c>
      <c r="F261">
        <v>29</v>
      </c>
      <c r="G261">
        <v>0</v>
      </c>
      <c r="H261">
        <v>0</v>
      </c>
    </row>
    <row r="262" spans="1:8">
      <c r="A262" t="s">
        <v>1151</v>
      </c>
      <c r="B262" t="s">
        <v>1382</v>
      </c>
      <c r="C262" t="s">
        <v>25</v>
      </c>
      <c r="E262">
        <v>30</v>
      </c>
      <c r="F262">
        <v>37</v>
      </c>
      <c r="G262">
        <v>1110</v>
      </c>
      <c r="H262">
        <v>244.2</v>
      </c>
    </row>
    <row r="263" spans="1:8">
      <c r="A263" t="s">
        <v>1152</v>
      </c>
      <c r="B263" t="s">
        <v>1382</v>
      </c>
      <c r="C263" t="s">
        <v>18</v>
      </c>
      <c r="E263">
        <v>10</v>
      </c>
      <c r="F263">
        <v>15</v>
      </c>
      <c r="G263">
        <v>150</v>
      </c>
      <c r="H263">
        <v>33</v>
      </c>
    </row>
    <row r="264" spans="1:8">
      <c r="A264" t="s">
        <v>1152</v>
      </c>
      <c r="B264" t="s">
        <v>1382</v>
      </c>
      <c r="C264" t="s">
        <v>18</v>
      </c>
      <c r="D264" t="s">
        <v>10</v>
      </c>
      <c r="E264">
        <v>0</v>
      </c>
      <c r="F264">
        <v>38</v>
      </c>
      <c r="G264">
        <v>0</v>
      </c>
      <c r="H264">
        <v>0</v>
      </c>
    </row>
    <row r="265" spans="1:8">
      <c r="A265" t="s">
        <v>1152</v>
      </c>
      <c r="B265" t="s">
        <v>1382</v>
      </c>
      <c r="C265" t="s">
        <v>18</v>
      </c>
      <c r="E265">
        <v>30</v>
      </c>
      <c r="F265">
        <v>34</v>
      </c>
      <c r="G265">
        <v>1020</v>
      </c>
      <c r="H265">
        <v>224.4</v>
      </c>
    </row>
    <row r="266" spans="1:8">
      <c r="A266" t="s">
        <v>1153</v>
      </c>
      <c r="B266" t="s">
        <v>1382</v>
      </c>
      <c r="C266" t="s">
        <v>18</v>
      </c>
      <c r="E266">
        <v>10</v>
      </c>
      <c r="F266">
        <v>38</v>
      </c>
      <c r="G266">
        <v>380</v>
      </c>
      <c r="H266">
        <v>83.6</v>
      </c>
    </row>
    <row r="267" spans="1:8">
      <c r="A267" t="s">
        <v>1154</v>
      </c>
      <c r="B267" t="s">
        <v>1382</v>
      </c>
      <c r="C267" t="s">
        <v>18</v>
      </c>
      <c r="D267" t="s">
        <v>10</v>
      </c>
      <c r="E267">
        <v>0</v>
      </c>
      <c r="F267">
        <v>20</v>
      </c>
      <c r="G267">
        <v>0</v>
      </c>
      <c r="H267">
        <v>0</v>
      </c>
    </row>
    <row r="268" spans="1:8">
      <c r="A268" t="s">
        <v>1154</v>
      </c>
      <c r="B268" t="s">
        <v>1382</v>
      </c>
      <c r="C268" t="s">
        <v>18</v>
      </c>
      <c r="E268">
        <v>10</v>
      </c>
      <c r="F268">
        <v>29</v>
      </c>
      <c r="G268">
        <v>290</v>
      </c>
      <c r="H268">
        <v>63.8</v>
      </c>
    </row>
    <row r="269" spans="1:8">
      <c r="A269" t="s">
        <v>1155</v>
      </c>
      <c r="B269" t="s">
        <v>1382</v>
      </c>
      <c r="C269" t="s">
        <v>1383</v>
      </c>
      <c r="D269" t="s">
        <v>10</v>
      </c>
      <c r="E269">
        <v>0</v>
      </c>
      <c r="F269">
        <v>10</v>
      </c>
      <c r="G269">
        <v>0</v>
      </c>
      <c r="H269">
        <v>0</v>
      </c>
    </row>
    <row r="270" spans="1:8">
      <c r="A270" t="s">
        <v>1155</v>
      </c>
      <c r="B270" t="s">
        <v>1382</v>
      </c>
      <c r="C270" t="s">
        <v>1383</v>
      </c>
      <c r="E270">
        <v>30</v>
      </c>
      <c r="F270">
        <v>40</v>
      </c>
      <c r="G270">
        <v>1200</v>
      </c>
      <c r="H270">
        <v>264</v>
      </c>
    </row>
    <row r="271" spans="1:8">
      <c r="A271" t="s">
        <v>1155</v>
      </c>
      <c r="B271" t="s">
        <v>1382</v>
      </c>
      <c r="C271" t="s">
        <v>1383</v>
      </c>
      <c r="E271">
        <v>10</v>
      </c>
      <c r="F271">
        <v>19</v>
      </c>
      <c r="G271">
        <v>190</v>
      </c>
      <c r="H271">
        <v>41.8</v>
      </c>
    </row>
    <row r="272" spans="1:8">
      <c r="A272" t="s">
        <v>1160</v>
      </c>
      <c r="B272" t="s">
        <v>1382</v>
      </c>
      <c r="C272" t="s">
        <v>1383</v>
      </c>
      <c r="D272" t="s">
        <v>10</v>
      </c>
      <c r="E272">
        <v>0</v>
      </c>
      <c r="F272">
        <v>19</v>
      </c>
      <c r="G272">
        <v>0</v>
      </c>
      <c r="H272">
        <v>0</v>
      </c>
    </row>
    <row r="273" spans="1:8">
      <c r="A273" t="s">
        <v>1160</v>
      </c>
      <c r="B273" t="s">
        <v>1382</v>
      </c>
      <c r="C273" t="s">
        <v>1383</v>
      </c>
      <c r="E273">
        <v>30</v>
      </c>
      <c r="F273">
        <v>18</v>
      </c>
      <c r="G273">
        <v>540</v>
      </c>
      <c r="H273">
        <v>118.8</v>
      </c>
    </row>
    <row r="274" spans="1:8">
      <c r="A274" t="s">
        <v>1161</v>
      </c>
      <c r="B274" t="s">
        <v>1382</v>
      </c>
      <c r="C274" t="s">
        <v>18</v>
      </c>
      <c r="D274" t="s">
        <v>10</v>
      </c>
      <c r="E274">
        <v>0</v>
      </c>
      <c r="F274">
        <v>13</v>
      </c>
      <c r="G274">
        <v>0</v>
      </c>
      <c r="H274">
        <v>0</v>
      </c>
    </row>
    <row r="275" spans="1:8">
      <c r="A275" t="s">
        <v>1161</v>
      </c>
      <c r="B275" t="s">
        <v>1382</v>
      </c>
      <c r="C275" t="s">
        <v>18</v>
      </c>
      <c r="E275">
        <v>30</v>
      </c>
      <c r="F275">
        <v>27</v>
      </c>
      <c r="G275">
        <v>810</v>
      </c>
      <c r="H275">
        <v>178.2</v>
      </c>
    </row>
    <row r="276" spans="1:8">
      <c r="A276" t="s">
        <v>1161</v>
      </c>
      <c r="B276" t="s">
        <v>1382</v>
      </c>
      <c r="C276" t="s">
        <v>18</v>
      </c>
      <c r="E276">
        <v>10</v>
      </c>
      <c r="F276">
        <v>26</v>
      </c>
      <c r="G276">
        <v>260</v>
      </c>
      <c r="H276">
        <v>57.2</v>
      </c>
    </row>
    <row r="277" spans="1:8">
      <c r="A277" t="s">
        <v>1183</v>
      </c>
      <c r="B277" t="s">
        <v>1382</v>
      </c>
      <c r="C277" t="s">
        <v>1383</v>
      </c>
      <c r="D277" t="s">
        <v>10</v>
      </c>
      <c r="E277">
        <v>0</v>
      </c>
      <c r="F277">
        <v>17</v>
      </c>
      <c r="G277">
        <v>0</v>
      </c>
      <c r="H277">
        <v>0</v>
      </c>
    </row>
    <row r="278" spans="1:8">
      <c r="A278" t="s">
        <v>1183</v>
      </c>
      <c r="B278" t="s">
        <v>1382</v>
      </c>
      <c r="C278" t="s">
        <v>1383</v>
      </c>
      <c r="E278">
        <v>10</v>
      </c>
      <c r="F278">
        <v>19</v>
      </c>
      <c r="G278">
        <v>190</v>
      </c>
      <c r="H278">
        <v>41.8</v>
      </c>
    </row>
    <row r="279" spans="1:8">
      <c r="A279" t="s">
        <v>1183</v>
      </c>
      <c r="B279" t="s">
        <v>1382</v>
      </c>
      <c r="C279" t="s">
        <v>1383</v>
      </c>
      <c r="E279">
        <v>30</v>
      </c>
      <c r="F279">
        <v>22</v>
      </c>
      <c r="G279">
        <v>660</v>
      </c>
      <c r="H279">
        <v>145.19999999999999</v>
      </c>
    </row>
    <row r="280" spans="1:8">
      <c r="A280" t="s">
        <v>1196</v>
      </c>
      <c r="B280" t="s">
        <v>1382</v>
      </c>
      <c r="C280" t="s">
        <v>18</v>
      </c>
      <c r="E280">
        <v>10</v>
      </c>
      <c r="F280">
        <v>27</v>
      </c>
      <c r="G280">
        <v>270</v>
      </c>
      <c r="H280">
        <v>59.4</v>
      </c>
    </row>
    <row r="281" spans="1:8">
      <c r="A281" t="s">
        <v>1196</v>
      </c>
      <c r="B281" t="s">
        <v>1382</v>
      </c>
      <c r="C281" t="s">
        <v>18</v>
      </c>
      <c r="E281">
        <v>20</v>
      </c>
      <c r="F281">
        <v>33</v>
      </c>
      <c r="G281">
        <v>660</v>
      </c>
      <c r="H281">
        <v>145.19999999999999</v>
      </c>
    </row>
    <row r="282" spans="1:8">
      <c r="A282" t="s">
        <v>1196</v>
      </c>
      <c r="B282" t="s">
        <v>1382</v>
      </c>
      <c r="C282" t="s">
        <v>18</v>
      </c>
      <c r="D282" t="s">
        <v>10</v>
      </c>
      <c r="E282">
        <v>0</v>
      </c>
      <c r="F282">
        <v>29</v>
      </c>
      <c r="G282">
        <v>0</v>
      </c>
      <c r="H282">
        <v>0</v>
      </c>
    </row>
    <row r="283" spans="1:8">
      <c r="A283" t="s">
        <v>1206</v>
      </c>
      <c r="B283" t="s">
        <v>1382</v>
      </c>
      <c r="C283" t="s">
        <v>18</v>
      </c>
      <c r="D283" t="s">
        <v>10</v>
      </c>
      <c r="E283">
        <v>0</v>
      </c>
      <c r="F283">
        <v>10</v>
      </c>
      <c r="G283">
        <v>0</v>
      </c>
      <c r="H283">
        <v>0</v>
      </c>
    </row>
    <row r="284" spans="1:8">
      <c r="A284" t="s">
        <v>1206</v>
      </c>
      <c r="B284" t="s">
        <v>1382</v>
      </c>
      <c r="C284" t="s">
        <v>18</v>
      </c>
      <c r="E284">
        <v>30</v>
      </c>
      <c r="F284">
        <v>40</v>
      </c>
      <c r="G284">
        <v>1200</v>
      </c>
      <c r="H284">
        <v>264</v>
      </c>
    </row>
    <row r="285" spans="1:8">
      <c r="A285" t="s">
        <v>1206</v>
      </c>
      <c r="B285" t="s">
        <v>1382</v>
      </c>
      <c r="C285" t="s">
        <v>18</v>
      </c>
      <c r="E285">
        <v>10</v>
      </c>
      <c r="F285">
        <v>23</v>
      </c>
      <c r="G285">
        <v>230</v>
      </c>
      <c r="H285">
        <v>50.6</v>
      </c>
    </row>
    <row r="286" spans="1:8">
      <c r="A286" t="s">
        <v>1207</v>
      </c>
      <c r="B286" t="s">
        <v>1382</v>
      </c>
      <c r="C286" t="s">
        <v>1383</v>
      </c>
      <c r="E286">
        <v>10</v>
      </c>
      <c r="F286">
        <v>25</v>
      </c>
      <c r="G286">
        <v>250</v>
      </c>
      <c r="H286">
        <v>55</v>
      </c>
    </row>
    <row r="287" spans="1:8">
      <c r="A287" t="s">
        <v>1207</v>
      </c>
      <c r="B287" t="s">
        <v>1382</v>
      </c>
      <c r="C287" t="s">
        <v>1383</v>
      </c>
      <c r="D287" t="s">
        <v>10</v>
      </c>
      <c r="E287">
        <v>0</v>
      </c>
      <c r="F287">
        <v>11</v>
      </c>
      <c r="G287">
        <v>0</v>
      </c>
      <c r="H287">
        <v>0</v>
      </c>
    </row>
    <row r="288" spans="1:8">
      <c r="A288" t="s">
        <v>1207</v>
      </c>
      <c r="B288" t="s">
        <v>1382</v>
      </c>
      <c r="C288" t="s">
        <v>1383</v>
      </c>
      <c r="E288">
        <v>30</v>
      </c>
      <c r="F288">
        <v>10</v>
      </c>
      <c r="G288">
        <v>300</v>
      </c>
      <c r="H288">
        <v>66</v>
      </c>
    </row>
    <row r="289" spans="1:8">
      <c r="A289" t="s">
        <v>1208</v>
      </c>
      <c r="B289" t="s">
        <v>1382</v>
      </c>
      <c r="C289" t="s">
        <v>1383</v>
      </c>
      <c r="E289">
        <v>10</v>
      </c>
      <c r="F289">
        <v>37</v>
      </c>
      <c r="G289">
        <v>370</v>
      </c>
      <c r="H289">
        <v>81.400000000000006</v>
      </c>
    </row>
    <row r="290" spans="1:8">
      <c r="A290" t="s">
        <v>1208</v>
      </c>
      <c r="B290" t="s">
        <v>1382</v>
      </c>
      <c r="C290" t="s">
        <v>1383</v>
      </c>
      <c r="D290" t="s">
        <v>10</v>
      </c>
      <c r="E290">
        <v>0</v>
      </c>
      <c r="F290">
        <v>31</v>
      </c>
      <c r="G290">
        <v>0</v>
      </c>
      <c r="H290">
        <v>0</v>
      </c>
    </row>
    <row r="291" spans="1:8">
      <c r="A291" t="s">
        <v>1208</v>
      </c>
      <c r="B291" t="s">
        <v>1382</v>
      </c>
      <c r="C291" t="s">
        <v>1383</v>
      </c>
      <c r="E291">
        <v>30</v>
      </c>
      <c r="F291">
        <v>34</v>
      </c>
      <c r="G291">
        <v>1020</v>
      </c>
      <c r="H291">
        <v>224.4</v>
      </c>
    </row>
    <row r="292" spans="1:8">
      <c r="A292" t="s">
        <v>1209</v>
      </c>
      <c r="B292" t="s">
        <v>1382</v>
      </c>
      <c r="C292" t="s">
        <v>18</v>
      </c>
      <c r="E292">
        <v>20</v>
      </c>
      <c r="F292">
        <v>36</v>
      </c>
      <c r="G292">
        <v>720</v>
      </c>
      <c r="H292">
        <v>158.4</v>
      </c>
    </row>
    <row r="293" spans="1:8">
      <c r="A293" t="s">
        <v>1209</v>
      </c>
      <c r="B293" t="s">
        <v>1382</v>
      </c>
      <c r="C293" t="s">
        <v>18</v>
      </c>
      <c r="E293">
        <v>30</v>
      </c>
      <c r="F293">
        <v>35</v>
      </c>
      <c r="G293">
        <v>1050</v>
      </c>
      <c r="H293">
        <v>231</v>
      </c>
    </row>
    <row r="294" spans="1:8">
      <c r="A294" t="s">
        <v>1209</v>
      </c>
      <c r="B294" t="s">
        <v>1382</v>
      </c>
      <c r="C294" t="s">
        <v>18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>
      <c r="A295" t="s">
        <v>1209</v>
      </c>
      <c r="B295" t="s">
        <v>1382</v>
      </c>
      <c r="C295" t="s">
        <v>18</v>
      </c>
      <c r="E295">
        <v>10</v>
      </c>
      <c r="F295">
        <v>36</v>
      </c>
      <c r="G295">
        <v>360</v>
      </c>
      <c r="H295">
        <v>79.2</v>
      </c>
    </row>
    <row r="296" spans="1:8">
      <c r="A296" t="s">
        <v>1223</v>
      </c>
      <c r="B296" t="s">
        <v>1382</v>
      </c>
      <c r="C296" t="s">
        <v>18</v>
      </c>
      <c r="E296">
        <v>30</v>
      </c>
      <c r="F296">
        <v>14</v>
      </c>
      <c r="G296">
        <v>420</v>
      </c>
      <c r="H296">
        <v>92.4</v>
      </c>
    </row>
    <row r="297" spans="1:8">
      <c r="A297" t="s">
        <v>1223</v>
      </c>
      <c r="B297" t="s">
        <v>1382</v>
      </c>
      <c r="C297" t="s">
        <v>18</v>
      </c>
      <c r="D297" t="s">
        <v>10</v>
      </c>
      <c r="E297">
        <v>0</v>
      </c>
      <c r="F297">
        <v>21</v>
      </c>
      <c r="G297">
        <v>0</v>
      </c>
      <c r="H297">
        <v>0</v>
      </c>
    </row>
    <row r="298" spans="1:8">
      <c r="A298" t="s">
        <v>1223</v>
      </c>
      <c r="B298" t="s">
        <v>1382</v>
      </c>
      <c r="C298" t="s">
        <v>18</v>
      </c>
      <c r="E298">
        <v>10</v>
      </c>
      <c r="F298">
        <v>16</v>
      </c>
      <c r="G298">
        <v>160</v>
      </c>
      <c r="H298">
        <v>35.200000000000003</v>
      </c>
    </row>
    <row r="299" spans="1:8">
      <c r="A299" t="s">
        <v>1226</v>
      </c>
      <c r="B299" t="s">
        <v>1382</v>
      </c>
      <c r="C299" t="s">
        <v>14</v>
      </c>
      <c r="E299">
        <v>10</v>
      </c>
      <c r="F299">
        <v>28</v>
      </c>
      <c r="G299">
        <v>280</v>
      </c>
      <c r="H299">
        <v>61.6</v>
      </c>
    </row>
    <row r="300" spans="1:8">
      <c r="A300" t="s">
        <v>1226</v>
      </c>
      <c r="B300" t="s">
        <v>1382</v>
      </c>
      <c r="C300" t="s">
        <v>14</v>
      </c>
      <c r="E300">
        <v>30</v>
      </c>
      <c r="F300">
        <v>21</v>
      </c>
      <c r="G300">
        <v>630</v>
      </c>
      <c r="H300">
        <v>138.6</v>
      </c>
    </row>
    <row r="301" spans="1:8">
      <c r="A301" t="s">
        <v>1226</v>
      </c>
      <c r="B301" t="s">
        <v>1382</v>
      </c>
      <c r="C301" t="s">
        <v>14</v>
      </c>
      <c r="D301" t="s">
        <v>10</v>
      </c>
      <c r="E301">
        <v>0</v>
      </c>
      <c r="F301">
        <v>35</v>
      </c>
      <c r="G301">
        <v>0</v>
      </c>
      <c r="H301">
        <v>0</v>
      </c>
    </row>
    <row r="302" spans="1:8">
      <c r="A302" t="s">
        <v>1250</v>
      </c>
      <c r="B302" t="s">
        <v>1382</v>
      </c>
      <c r="C302" t="s">
        <v>1383</v>
      </c>
      <c r="D302" t="s">
        <v>10</v>
      </c>
      <c r="E302">
        <v>0</v>
      </c>
      <c r="F302">
        <v>37</v>
      </c>
      <c r="G302">
        <v>0</v>
      </c>
      <c r="H302">
        <v>0</v>
      </c>
    </row>
    <row r="303" spans="1:8">
      <c r="A303" t="s">
        <v>1250</v>
      </c>
      <c r="B303" t="s">
        <v>1382</v>
      </c>
      <c r="C303" t="s">
        <v>1383</v>
      </c>
      <c r="E303">
        <v>30</v>
      </c>
      <c r="F303">
        <v>28</v>
      </c>
      <c r="G303">
        <v>840</v>
      </c>
      <c r="H303">
        <v>184.8</v>
      </c>
    </row>
    <row r="304" spans="1:8">
      <c r="A304" t="s">
        <v>1251</v>
      </c>
      <c r="B304" t="s">
        <v>1382</v>
      </c>
      <c r="C304" t="s">
        <v>14</v>
      </c>
      <c r="D304" t="s">
        <v>10</v>
      </c>
      <c r="E304">
        <v>0</v>
      </c>
      <c r="F304">
        <v>40</v>
      </c>
      <c r="G304">
        <v>0</v>
      </c>
      <c r="H304">
        <v>0</v>
      </c>
    </row>
    <row r="305" spans="1:8">
      <c r="A305" t="s">
        <v>1272</v>
      </c>
      <c r="B305" t="s">
        <v>1382</v>
      </c>
      <c r="C305" t="s">
        <v>14</v>
      </c>
      <c r="E305">
        <v>30</v>
      </c>
      <c r="F305">
        <v>10</v>
      </c>
      <c r="G305">
        <v>300</v>
      </c>
      <c r="H305">
        <v>66</v>
      </c>
    </row>
    <row r="306" spans="1:8">
      <c r="A306" t="s">
        <v>1272</v>
      </c>
      <c r="B306" t="s">
        <v>1382</v>
      </c>
      <c r="C306" t="s">
        <v>14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1310</v>
      </c>
      <c r="B307" t="s">
        <v>1382</v>
      </c>
      <c r="C307" t="s">
        <v>18</v>
      </c>
      <c r="D307" t="s">
        <v>10</v>
      </c>
      <c r="E307">
        <v>0</v>
      </c>
      <c r="F307">
        <v>33</v>
      </c>
      <c r="G307">
        <v>0</v>
      </c>
      <c r="H307">
        <v>0</v>
      </c>
    </row>
    <row r="308" spans="1:8">
      <c r="A308" t="s">
        <v>1310</v>
      </c>
      <c r="B308" t="s">
        <v>1382</v>
      </c>
      <c r="C308" t="s">
        <v>18</v>
      </c>
      <c r="E308">
        <v>30</v>
      </c>
      <c r="F308">
        <v>20</v>
      </c>
      <c r="G308">
        <v>600</v>
      </c>
      <c r="H308">
        <v>132</v>
      </c>
    </row>
    <row r="309" spans="1:8">
      <c r="A309" t="s">
        <v>1310</v>
      </c>
      <c r="B309" t="s">
        <v>1382</v>
      </c>
      <c r="C309" t="s">
        <v>18</v>
      </c>
      <c r="E309">
        <v>10</v>
      </c>
      <c r="F309">
        <v>38</v>
      </c>
      <c r="G309">
        <v>380</v>
      </c>
      <c r="H309">
        <v>83.6</v>
      </c>
    </row>
    <row r="310" spans="1:8">
      <c r="A310" t="s">
        <v>1356</v>
      </c>
      <c r="B310" t="s">
        <v>1382</v>
      </c>
      <c r="C310" t="s">
        <v>18</v>
      </c>
      <c r="E310">
        <v>20</v>
      </c>
      <c r="F310">
        <v>16</v>
      </c>
      <c r="G310">
        <v>320</v>
      </c>
      <c r="H310">
        <v>70.400000000000006</v>
      </c>
    </row>
    <row r="311" spans="1:8">
      <c r="A311" t="s">
        <v>1356</v>
      </c>
      <c r="B311" t="s">
        <v>1382</v>
      </c>
      <c r="C311" t="s">
        <v>18</v>
      </c>
      <c r="D311" t="s">
        <v>10</v>
      </c>
      <c r="E311">
        <v>0</v>
      </c>
      <c r="F311">
        <v>39</v>
      </c>
      <c r="G311">
        <v>0</v>
      </c>
      <c r="H311">
        <v>0</v>
      </c>
    </row>
    <row r="312" spans="1:8">
      <c r="A312" t="s">
        <v>1356</v>
      </c>
      <c r="B312" t="s">
        <v>1382</v>
      </c>
      <c r="C312" t="s">
        <v>18</v>
      </c>
      <c r="E312">
        <v>10</v>
      </c>
      <c r="F312">
        <v>35</v>
      </c>
      <c r="G312">
        <v>350</v>
      </c>
      <c r="H312">
        <v>77</v>
      </c>
    </row>
    <row r="313" spans="1:8">
      <c r="A313" t="s">
        <v>1356</v>
      </c>
      <c r="B313" t="s">
        <v>1382</v>
      </c>
      <c r="C313" t="s">
        <v>18</v>
      </c>
      <c r="E313">
        <v>30</v>
      </c>
      <c r="F313">
        <v>12</v>
      </c>
      <c r="G313">
        <v>360</v>
      </c>
      <c r="H313">
        <v>79.2</v>
      </c>
    </row>
    <row r="314" spans="1:8">
      <c r="A314" t="s">
        <v>1357</v>
      </c>
      <c r="B314" t="s">
        <v>1382</v>
      </c>
      <c r="C314" t="s">
        <v>18</v>
      </c>
      <c r="E314">
        <v>10</v>
      </c>
      <c r="F314">
        <v>31</v>
      </c>
      <c r="G314">
        <v>310</v>
      </c>
      <c r="H314">
        <v>68.2</v>
      </c>
    </row>
    <row r="315" spans="1:8">
      <c r="A315" t="s">
        <v>1357</v>
      </c>
      <c r="B315" t="s">
        <v>1382</v>
      </c>
      <c r="C315" t="s">
        <v>18</v>
      </c>
      <c r="E315">
        <v>30</v>
      </c>
      <c r="F315">
        <v>12</v>
      </c>
      <c r="G315">
        <v>360</v>
      </c>
      <c r="H315">
        <v>79.2</v>
      </c>
    </row>
    <row r="316" spans="1:8">
      <c r="A316" t="s">
        <v>1357</v>
      </c>
      <c r="B316" t="s">
        <v>1382</v>
      </c>
      <c r="C316" t="s">
        <v>18</v>
      </c>
      <c r="D316" t="s">
        <v>10</v>
      </c>
      <c r="E316">
        <v>0</v>
      </c>
      <c r="F316">
        <v>15</v>
      </c>
      <c r="G316">
        <v>0</v>
      </c>
      <c r="H316">
        <v>0</v>
      </c>
    </row>
    <row r="317" spans="1:8">
      <c r="A317" t="s">
        <v>1358</v>
      </c>
      <c r="B317" t="s">
        <v>1382</v>
      </c>
      <c r="C317" t="s">
        <v>25</v>
      </c>
      <c r="D317" t="s">
        <v>10</v>
      </c>
      <c r="E317">
        <v>0</v>
      </c>
      <c r="F317">
        <v>19</v>
      </c>
      <c r="G317">
        <v>0</v>
      </c>
      <c r="H317">
        <v>0</v>
      </c>
    </row>
    <row r="318" spans="1:8">
      <c r="A318" t="s">
        <v>1358</v>
      </c>
      <c r="B318" t="s">
        <v>1382</v>
      </c>
      <c r="C318" t="s">
        <v>25</v>
      </c>
      <c r="E318">
        <v>30</v>
      </c>
      <c r="F318">
        <v>19</v>
      </c>
      <c r="G318">
        <v>570</v>
      </c>
      <c r="H318">
        <v>125.4</v>
      </c>
    </row>
    <row r="319" spans="1:8">
      <c r="A319" t="s">
        <v>1360</v>
      </c>
      <c r="B319" t="s">
        <v>1382</v>
      </c>
      <c r="C319" t="s">
        <v>18</v>
      </c>
      <c r="E319">
        <v>30</v>
      </c>
      <c r="F319">
        <v>16</v>
      </c>
      <c r="G319">
        <v>480</v>
      </c>
      <c r="H319">
        <v>105.6</v>
      </c>
    </row>
    <row r="320" spans="1:8">
      <c r="A320" t="s">
        <v>1360</v>
      </c>
      <c r="B320" t="s">
        <v>1382</v>
      </c>
      <c r="C320" t="s">
        <v>18</v>
      </c>
      <c r="E320">
        <v>20</v>
      </c>
      <c r="F320">
        <v>21</v>
      </c>
      <c r="G320">
        <v>420</v>
      </c>
      <c r="H320">
        <v>92.4</v>
      </c>
    </row>
    <row r="321" spans="1:8">
      <c r="A321" t="s">
        <v>1360</v>
      </c>
      <c r="B321" t="s">
        <v>1382</v>
      </c>
      <c r="C321" t="s">
        <v>18</v>
      </c>
      <c r="E321">
        <v>10</v>
      </c>
      <c r="F321">
        <v>40</v>
      </c>
      <c r="G321">
        <v>400</v>
      </c>
      <c r="H321">
        <v>88</v>
      </c>
    </row>
    <row r="322" spans="1:8">
      <c r="A322" t="s">
        <v>1360</v>
      </c>
      <c r="B322" t="s">
        <v>1382</v>
      </c>
      <c r="C322" t="s">
        <v>18</v>
      </c>
      <c r="D322" t="s">
        <v>10</v>
      </c>
      <c r="E322">
        <v>0</v>
      </c>
      <c r="F322">
        <v>14</v>
      </c>
      <c r="G322">
        <v>0</v>
      </c>
      <c r="H322">
        <v>0</v>
      </c>
    </row>
    <row r="323" spans="1:8">
      <c r="A323" t="s">
        <v>1363</v>
      </c>
      <c r="B323" t="s">
        <v>1382</v>
      </c>
      <c r="C323" t="s">
        <v>18</v>
      </c>
      <c r="E323">
        <v>30</v>
      </c>
      <c r="F323">
        <v>37</v>
      </c>
      <c r="G323">
        <v>1110</v>
      </c>
      <c r="H323">
        <v>244.2</v>
      </c>
    </row>
    <row r="324" spans="1:8">
      <c r="A324" t="s">
        <v>1363</v>
      </c>
      <c r="B324" t="s">
        <v>1382</v>
      </c>
      <c r="C324" t="s">
        <v>18</v>
      </c>
      <c r="D324" t="s">
        <v>10</v>
      </c>
      <c r="E324">
        <v>0</v>
      </c>
      <c r="F324">
        <v>30</v>
      </c>
      <c r="G324">
        <v>0</v>
      </c>
      <c r="H324">
        <v>0</v>
      </c>
    </row>
    <row r="325" spans="1:8">
      <c r="A325" t="s">
        <v>1363</v>
      </c>
      <c r="B325" t="s">
        <v>1382</v>
      </c>
      <c r="C325" t="s">
        <v>18</v>
      </c>
      <c r="E325">
        <v>10</v>
      </c>
      <c r="F325">
        <v>30</v>
      </c>
      <c r="G325">
        <v>300</v>
      </c>
      <c r="H325">
        <v>66</v>
      </c>
    </row>
    <row r="326" spans="1:8">
      <c r="A326" t="s">
        <v>1373</v>
      </c>
      <c r="B326" t="s">
        <v>1382</v>
      </c>
      <c r="C326" t="s">
        <v>18</v>
      </c>
      <c r="D326" t="s">
        <v>10</v>
      </c>
      <c r="E326">
        <v>0</v>
      </c>
      <c r="F326">
        <v>29</v>
      </c>
      <c r="G326">
        <v>0</v>
      </c>
      <c r="H326">
        <v>0</v>
      </c>
    </row>
    <row r="327" spans="1:8">
      <c r="A327" t="s">
        <v>1373</v>
      </c>
      <c r="B327" t="s">
        <v>1382</v>
      </c>
      <c r="C327" t="s">
        <v>18</v>
      </c>
      <c r="E327">
        <v>30</v>
      </c>
      <c r="F327">
        <v>11</v>
      </c>
      <c r="G327">
        <v>330</v>
      </c>
      <c r="H327">
        <v>72.599999999999994</v>
      </c>
    </row>
    <row r="328" spans="1:8">
      <c r="A328" t="s">
        <v>1373</v>
      </c>
      <c r="B328" t="s">
        <v>1382</v>
      </c>
      <c r="C328" t="s">
        <v>18</v>
      </c>
      <c r="E328">
        <v>10</v>
      </c>
      <c r="F328">
        <v>13</v>
      </c>
      <c r="G328">
        <v>130</v>
      </c>
      <c r="H328">
        <v>28.6</v>
      </c>
    </row>
    <row r="329" spans="1:8">
      <c r="A329" t="s">
        <v>1373</v>
      </c>
      <c r="B329" t="s">
        <v>1382</v>
      </c>
      <c r="C329" t="s">
        <v>18</v>
      </c>
      <c r="E329">
        <v>20</v>
      </c>
      <c r="F329">
        <v>29</v>
      </c>
      <c r="G329">
        <v>580</v>
      </c>
      <c r="H329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v>0</v>
      </c>
      <c r="H330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v>190</v>
      </c>
      <c r="H331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v>480</v>
      </c>
      <c r="H332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v>0</v>
      </c>
      <c r="H33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v>300</v>
      </c>
      <c r="H334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v>0</v>
      </c>
      <c r="H335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v>600</v>
      </c>
      <c r="H336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v>390</v>
      </c>
      <c r="H337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v>0</v>
      </c>
      <c r="H338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v>280</v>
      </c>
      <c r="H339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v>660</v>
      </c>
      <c r="H340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v>0</v>
      </c>
      <c r="H341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v>750</v>
      </c>
      <c r="H342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v>480</v>
      </c>
      <c r="H34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v>600</v>
      </c>
      <c r="H344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v>0</v>
      </c>
      <c r="H345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v>390</v>
      </c>
      <c r="H346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v>0</v>
      </c>
      <c r="H347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v>500</v>
      </c>
      <c r="H348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v>640</v>
      </c>
      <c r="H349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v>780</v>
      </c>
      <c r="H350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v>0</v>
      </c>
      <c r="H351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v>810</v>
      </c>
      <c r="H352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v>500</v>
      </c>
      <c r="H35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v>630</v>
      </c>
      <c r="H354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v>0</v>
      </c>
      <c r="H355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v>580</v>
      </c>
      <c r="H356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v>0</v>
      </c>
      <c r="H357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v>580</v>
      </c>
      <c r="H359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v>660</v>
      </c>
      <c r="H360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v>780</v>
      </c>
      <c r="H361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v>0</v>
      </c>
      <c r="H362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v>740</v>
      </c>
      <c r="H36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v>1140</v>
      </c>
      <c r="H364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v>0</v>
      </c>
      <c r="H365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v>480</v>
      </c>
      <c r="H366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v>1080</v>
      </c>
      <c r="H367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v>0</v>
      </c>
      <c r="H368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v>990</v>
      </c>
      <c r="H369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v>200</v>
      </c>
      <c r="H370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v>0</v>
      </c>
      <c r="H371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v>230</v>
      </c>
      <c r="H372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v>360</v>
      </c>
      <c r="H37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v>0</v>
      </c>
      <c r="H374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v>340</v>
      </c>
      <c r="H375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v>250</v>
      </c>
      <c r="H376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v>230</v>
      </c>
      <c r="H377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v>1080</v>
      </c>
      <c r="H378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v>0</v>
      </c>
      <c r="H379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v>260</v>
      </c>
      <c r="H380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v>450</v>
      </c>
      <c r="H381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v>0</v>
      </c>
      <c r="H382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v>1140</v>
      </c>
      <c r="H38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v>150</v>
      </c>
      <c r="H384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v>1140</v>
      </c>
      <c r="H385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v>270</v>
      </c>
      <c r="H386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v>0</v>
      </c>
      <c r="H387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v>100</v>
      </c>
      <c r="H388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v>0</v>
      </c>
      <c r="H389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v>420</v>
      </c>
      <c r="H390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v>0</v>
      </c>
      <c r="H391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v>290</v>
      </c>
      <c r="H392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v>330</v>
      </c>
      <c r="H393">
        <v>72.599999999999994</v>
      </c>
    </row>
    <row r="394" spans="1:8">
      <c r="A394" t="s">
        <v>1273</v>
      </c>
      <c r="B394" t="s">
        <v>78</v>
      </c>
      <c r="C394" t="s">
        <v>79</v>
      </c>
      <c r="E394">
        <v>30</v>
      </c>
      <c r="F394">
        <v>12</v>
      </c>
      <c r="G394">
        <v>360</v>
      </c>
      <c r="H394">
        <v>79.2</v>
      </c>
    </row>
    <row r="395" spans="1:8">
      <c r="A395" t="s">
        <v>1273</v>
      </c>
      <c r="B395" t="s">
        <v>78</v>
      </c>
      <c r="C395" t="s">
        <v>79</v>
      </c>
      <c r="E395">
        <v>10</v>
      </c>
      <c r="F395">
        <v>40</v>
      </c>
      <c r="G395">
        <v>400</v>
      </c>
      <c r="H395">
        <v>88</v>
      </c>
    </row>
    <row r="396" spans="1:8">
      <c r="A396" t="s">
        <v>1273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v>0</v>
      </c>
      <c r="H396">
        <v>0</v>
      </c>
    </row>
    <row r="397" spans="1:8">
      <c r="A397" t="s">
        <v>1355</v>
      </c>
      <c r="B397" t="s">
        <v>78</v>
      </c>
      <c r="C397" t="s">
        <v>194</v>
      </c>
      <c r="E397">
        <v>30</v>
      </c>
      <c r="F397">
        <v>27</v>
      </c>
      <c r="G397">
        <v>810</v>
      </c>
      <c r="H397">
        <v>178.2</v>
      </c>
    </row>
    <row r="398" spans="1:8">
      <c r="A398" t="s">
        <v>1355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v>0</v>
      </c>
      <c r="H398">
        <v>0</v>
      </c>
    </row>
    <row r="399" spans="1:8">
      <c r="A399" t="s">
        <v>1355</v>
      </c>
      <c r="B399" t="s">
        <v>78</v>
      </c>
      <c r="C399" t="s">
        <v>194</v>
      </c>
      <c r="E399">
        <v>10</v>
      </c>
      <c r="F399">
        <v>10</v>
      </c>
      <c r="G399">
        <v>100</v>
      </c>
      <c r="H399">
        <v>22</v>
      </c>
    </row>
    <row r="400" spans="1:8">
      <c r="A400" t="s">
        <v>1374</v>
      </c>
      <c r="B400" t="s">
        <v>78</v>
      </c>
      <c r="C400" t="s">
        <v>194</v>
      </c>
      <c r="E400">
        <v>30</v>
      </c>
      <c r="F400">
        <v>14</v>
      </c>
      <c r="G400">
        <v>420</v>
      </c>
      <c r="H400">
        <v>92.4</v>
      </c>
    </row>
    <row r="401" spans="1:8">
      <c r="A401" t="s">
        <v>1374</v>
      </c>
      <c r="B401" t="s">
        <v>78</v>
      </c>
      <c r="C401" t="s">
        <v>194</v>
      </c>
      <c r="E401">
        <v>10</v>
      </c>
      <c r="F401">
        <v>22</v>
      </c>
      <c r="G401">
        <v>220</v>
      </c>
      <c r="H401">
        <v>48.4</v>
      </c>
    </row>
    <row r="402" spans="1:8">
      <c r="A402" t="s">
        <v>1374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v>0</v>
      </c>
      <c r="H402"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1263</v>
      </c>
      <c r="B2648" t="s">
        <v>8</v>
      </c>
      <c r="C2648" t="s">
        <v>1264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1265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1265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1266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1266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1266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1266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1267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1268</v>
      </c>
      <c r="B2656" t="s">
        <v>8</v>
      </c>
      <c r="C2656" t="s">
        <v>41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1268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1269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1270</v>
      </c>
      <c r="B2659" t="s">
        <v>8</v>
      </c>
      <c r="C2659" t="s">
        <v>92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1270</v>
      </c>
      <c r="B2660" t="s">
        <v>8</v>
      </c>
      <c r="C2660" t="s">
        <v>92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1270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1270</v>
      </c>
      <c r="B2662" t="s">
        <v>8</v>
      </c>
      <c r="C2662" t="s">
        <v>92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1271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1271</v>
      </c>
      <c r="B2664" t="s">
        <v>8</v>
      </c>
      <c r="C2664" t="s">
        <v>60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1271</v>
      </c>
      <c r="B2665" t="s">
        <v>8</v>
      </c>
      <c r="C2665" t="s">
        <v>60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1274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1274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1275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1276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1276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1276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1277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1277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1278</v>
      </c>
      <c r="B2674" t="s">
        <v>8</v>
      </c>
      <c r="C2674" t="s">
        <v>41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1278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1279</v>
      </c>
      <c r="B2676" t="s">
        <v>8</v>
      </c>
      <c r="C2676" t="s">
        <v>54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1279</v>
      </c>
      <c r="B2677" t="s">
        <v>8</v>
      </c>
      <c r="C2677" t="s">
        <v>54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1280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1281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1281</v>
      </c>
      <c r="B2680" t="s">
        <v>8</v>
      </c>
      <c r="C2680" t="s">
        <v>60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1281</v>
      </c>
      <c r="B2681" t="s">
        <v>8</v>
      </c>
      <c r="C2681" t="s">
        <v>60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1282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1283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1283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1284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1284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1285</v>
      </c>
      <c r="B2687" t="s">
        <v>8</v>
      </c>
      <c r="C2687" t="s">
        <v>92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1286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1286</v>
      </c>
      <c r="B2689" t="s">
        <v>8</v>
      </c>
      <c r="C2689" t="s">
        <v>48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1287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1287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1288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1288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1288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1289</v>
      </c>
      <c r="B2695" t="s">
        <v>8</v>
      </c>
      <c r="C2695" t="s">
        <v>30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1289</v>
      </c>
      <c r="B2696" t="s">
        <v>8</v>
      </c>
      <c r="C2696" t="s">
        <v>30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1289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1290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1291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1292</v>
      </c>
      <c r="B2700" t="s">
        <v>8</v>
      </c>
      <c r="C2700" t="s">
        <v>89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1293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1293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1293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1294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1294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1294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1295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1296</v>
      </c>
      <c r="B2708" t="s">
        <v>8</v>
      </c>
      <c r="C2708" t="s">
        <v>41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1296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1296</v>
      </c>
      <c r="B2710" t="s">
        <v>8</v>
      </c>
      <c r="C2710" t="s">
        <v>41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1296</v>
      </c>
      <c r="B2711" t="s">
        <v>8</v>
      </c>
      <c r="C2711" t="s">
        <v>41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1297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1297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1298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1298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1299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1300</v>
      </c>
      <c r="B2717" t="s">
        <v>8</v>
      </c>
      <c r="C2717" t="s">
        <v>48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1300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1300</v>
      </c>
      <c r="B2719" t="s">
        <v>8</v>
      </c>
      <c r="C2719" t="s">
        <v>48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1300</v>
      </c>
      <c r="B2720" t="s">
        <v>8</v>
      </c>
      <c r="C2720" t="s">
        <v>48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1301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1301</v>
      </c>
      <c r="B2722" t="s">
        <v>8</v>
      </c>
      <c r="C2722" t="s">
        <v>30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1301</v>
      </c>
      <c r="B2723" t="s">
        <v>8</v>
      </c>
      <c r="C2723" t="s">
        <v>30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1302</v>
      </c>
      <c r="B2724" t="s">
        <v>8</v>
      </c>
      <c r="C2724" t="s">
        <v>48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1302</v>
      </c>
      <c r="B2725" t="s">
        <v>8</v>
      </c>
      <c r="C2725" t="s">
        <v>48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1302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1303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1303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1303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1304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1305</v>
      </c>
      <c r="B2731" t="s">
        <v>8</v>
      </c>
      <c r="C2731" t="s">
        <v>30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1305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1305</v>
      </c>
      <c r="B2733" t="s">
        <v>8</v>
      </c>
      <c r="C2733" t="s">
        <v>30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1306</v>
      </c>
      <c r="B2734" t="s">
        <v>8</v>
      </c>
      <c r="C2734" t="s">
        <v>30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1306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1306</v>
      </c>
      <c r="B2736" t="s">
        <v>8</v>
      </c>
      <c r="C2736" t="s">
        <v>30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1307</v>
      </c>
      <c r="B2737" t="s">
        <v>8</v>
      </c>
      <c r="C2737" t="s">
        <v>100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1308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1309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1311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1312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1312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1312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1313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1314</v>
      </c>
      <c r="B2745" t="s">
        <v>8</v>
      </c>
      <c r="C2745" t="s">
        <v>60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1314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1314</v>
      </c>
      <c r="B2747" t="s">
        <v>8</v>
      </c>
      <c r="C2747" t="s">
        <v>60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1315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1316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1316</v>
      </c>
      <c r="B2750" t="s">
        <v>8</v>
      </c>
      <c r="C2750" t="s">
        <v>100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1316</v>
      </c>
      <c r="B2751" t="s">
        <v>8</v>
      </c>
      <c r="C2751" t="s">
        <v>100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1316</v>
      </c>
      <c r="B2752" t="s">
        <v>8</v>
      </c>
      <c r="C2752" t="s">
        <v>100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1317</v>
      </c>
      <c r="B2753" t="s">
        <v>8</v>
      </c>
      <c r="C2753" t="s">
        <v>30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1317</v>
      </c>
      <c r="B2754" t="s">
        <v>8</v>
      </c>
      <c r="C2754" t="s">
        <v>30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1317</v>
      </c>
      <c r="B2755" t="s">
        <v>8</v>
      </c>
      <c r="C2755" t="s">
        <v>30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1317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1318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1318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1318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1318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1319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1320</v>
      </c>
      <c r="B2762" t="s">
        <v>8</v>
      </c>
      <c r="C2762" t="s">
        <v>30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1320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1320</v>
      </c>
      <c r="B2764" t="s">
        <v>8</v>
      </c>
      <c r="C2764" t="s">
        <v>30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1321</v>
      </c>
      <c r="B2765" t="s">
        <v>8</v>
      </c>
      <c r="C2765" t="s">
        <v>92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1321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1321</v>
      </c>
      <c r="B2767" t="s">
        <v>8</v>
      </c>
      <c r="C2767" t="s">
        <v>92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1322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1323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1323</v>
      </c>
      <c r="B2770" t="s">
        <v>8</v>
      </c>
      <c r="C2770" t="s">
        <v>41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1324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1325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1326</v>
      </c>
      <c r="B2773" t="s">
        <v>8</v>
      </c>
      <c r="C2773" t="s">
        <v>41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1327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1328</v>
      </c>
      <c r="B2775" t="s">
        <v>8</v>
      </c>
      <c r="C2775" t="s">
        <v>60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1328</v>
      </c>
      <c r="B2776" t="s">
        <v>8</v>
      </c>
      <c r="C2776" t="s">
        <v>60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1328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1329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1329</v>
      </c>
      <c r="B2779" t="s">
        <v>8</v>
      </c>
      <c r="C2779" t="s">
        <v>60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1330</v>
      </c>
      <c r="B2780" t="s">
        <v>8</v>
      </c>
      <c r="C2780" t="s">
        <v>41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1330</v>
      </c>
      <c r="B2781" t="s">
        <v>8</v>
      </c>
      <c r="C2781" t="s">
        <v>41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1331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1332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1332</v>
      </c>
      <c r="B2784" t="s">
        <v>8</v>
      </c>
      <c r="C2784" t="s">
        <v>60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1332</v>
      </c>
      <c r="B2785" t="s">
        <v>8</v>
      </c>
      <c r="C2785" t="s">
        <v>60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1333</v>
      </c>
      <c r="B2786" t="s">
        <v>8</v>
      </c>
      <c r="C2786" t="s">
        <v>92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1333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1333</v>
      </c>
      <c r="B2788" t="s">
        <v>8</v>
      </c>
      <c r="C2788" t="s">
        <v>92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1334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1335</v>
      </c>
      <c r="B2790" t="s">
        <v>8</v>
      </c>
      <c r="C2790" t="s">
        <v>30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1335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1335</v>
      </c>
      <c r="B2792" t="s">
        <v>8</v>
      </c>
      <c r="C2792" t="s">
        <v>30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1336</v>
      </c>
      <c r="B2793" t="s">
        <v>8</v>
      </c>
      <c r="C2793" t="s">
        <v>48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1336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1337</v>
      </c>
      <c r="B2795" t="s">
        <v>8</v>
      </c>
      <c r="C2795" t="s">
        <v>48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1337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1337</v>
      </c>
      <c r="B2797" t="s">
        <v>8</v>
      </c>
      <c r="C2797" t="s">
        <v>48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1338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1338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1338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1339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1339</v>
      </c>
      <c r="B2802" t="s">
        <v>8</v>
      </c>
      <c r="C2802" t="s">
        <v>30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1339</v>
      </c>
      <c r="B2803" t="s">
        <v>8</v>
      </c>
      <c r="C2803" t="s">
        <v>30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1340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1341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1342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1343</v>
      </c>
      <c r="B2807" t="s">
        <v>8</v>
      </c>
      <c r="C2807" t="s">
        <v>43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1344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1344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1344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1344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1345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1345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1346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1347</v>
      </c>
      <c r="B2815" t="s">
        <v>8</v>
      </c>
      <c r="C2815" t="s">
        <v>41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1347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1347</v>
      </c>
      <c r="B2817" t="s">
        <v>8</v>
      </c>
      <c r="C2817" t="s">
        <v>41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1348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1348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1349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1350</v>
      </c>
      <c r="B2821" t="s">
        <v>8</v>
      </c>
      <c r="C2821" t="s">
        <v>100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1351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1351</v>
      </c>
      <c r="B2823" t="s">
        <v>8</v>
      </c>
      <c r="C2823" t="s">
        <v>41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1351</v>
      </c>
      <c r="B2824" t="s">
        <v>8</v>
      </c>
      <c r="C2824" t="s">
        <v>41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1352</v>
      </c>
      <c r="B2825" t="s">
        <v>8</v>
      </c>
      <c r="C2825" t="s">
        <v>89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1353</v>
      </c>
      <c r="B2826" t="s">
        <v>8</v>
      </c>
      <c r="C2826" t="s">
        <v>175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1354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1359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1361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1362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1362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1364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1364</v>
      </c>
      <c r="B2833" t="s">
        <v>8</v>
      </c>
      <c r="C2833" t="s">
        <v>60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1365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1365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1366</v>
      </c>
      <c r="B2836" t="s">
        <v>8</v>
      </c>
      <c r="C2836" t="s">
        <v>92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1366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1366</v>
      </c>
      <c r="B2838" t="s">
        <v>8</v>
      </c>
      <c r="C2838" t="s">
        <v>92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1367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1368</v>
      </c>
      <c r="B2840" t="s">
        <v>8</v>
      </c>
      <c r="C2840" t="s">
        <v>30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1369</v>
      </c>
      <c r="B2841" t="s">
        <v>8</v>
      </c>
      <c r="C2841" t="s">
        <v>60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1369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1369</v>
      </c>
      <c r="B2843" t="s">
        <v>8</v>
      </c>
      <c r="C2843" t="s">
        <v>60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1371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1371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1372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1376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1376</v>
      </c>
      <c r="B2848" t="s">
        <v>8</v>
      </c>
      <c r="C2848" t="s">
        <v>30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1376</v>
      </c>
      <c r="B2849" t="s">
        <v>8</v>
      </c>
      <c r="C2849" t="s">
        <v>30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1377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1377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1378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1378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1379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1380</v>
      </c>
      <c r="B2855" t="s">
        <v>8</v>
      </c>
      <c r="C2855" t="s">
        <v>89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1380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1380</v>
      </c>
      <c r="B2857" t="s">
        <v>8</v>
      </c>
      <c r="C2857" t="s">
        <v>89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1381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1381</v>
      </c>
      <c r="B2859" t="s">
        <v>8</v>
      </c>
      <c r="C2859" t="s">
        <v>92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1263</v>
      </c>
      <c r="B2860" t="s">
        <v>8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1267</v>
      </c>
      <c r="B2861" t="s">
        <v>8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24</v>
      </c>
      <c r="B2862" t="s">
        <v>1389</v>
      </c>
      <c r="C2862" t="s">
        <v>25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31</v>
      </c>
      <c r="B2863" t="s">
        <v>1389</v>
      </c>
      <c r="C2863" t="s">
        <v>14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32</v>
      </c>
      <c r="B2864" t="s">
        <v>1389</v>
      </c>
      <c r="C2864" t="s">
        <v>14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32</v>
      </c>
      <c r="B2865" t="s">
        <v>1389</v>
      </c>
      <c r="C2865" t="s">
        <v>14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34</v>
      </c>
      <c r="B2866" t="s">
        <v>1389</v>
      </c>
      <c r="C2866" t="s">
        <v>25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34</v>
      </c>
      <c r="B2867" t="s">
        <v>1389</v>
      </c>
      <c r="C2867" t="s">
        <v>25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51</v>
      </c>
      <c r="B2868" t="s">
        <v>1389</v>
      </c>
      <c r="C2868" t="s">
        <v>14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94</v>
      </c>
      <c r="B2869" t="s">
        <v>1389</v>
      </c>
      <c r="C2869" t="s">
        <v>14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94</v>
      </c>
      <c r="B2870" t="s">
        <v>1389</v>
      </c>
      <c r="C2870" t="s">
        <v>14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154</v>
      </c>
      <c r="B2871" t="s">
        <v>1389</v>
      </c>
      <c r="C2871" t="s">
        <v>30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157</v>
      </c>
      <c r="B2872" t="s">
        <v>1389</v>
      </c>
      <c r="C2872" t="s">
        <v>30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377</v>
      </c>
      <c r="B2873" t="s">
        <v>1389</v>
      </c>
      <c r="C2873" t="s">
        <v>14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486</v>
      </c>
      <c r="B2874" t="s">
        <v>1389</v>
      </c>
      <c r="C2874" t="s">
        <v>14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486</v>
      </c>
      <c r="B2875" t="s">
        <v>1389</v>
      </c>
      <c r="C2875" t="s">
        <v>14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490</v>
      </c>
      <c r="B2876" t="s">
        <v>1389</v>
      </c>
      <c r="C2876" t="s">
        <v>14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492</v>
      </c>
      <c r="B2877" t="s">
        <v>1389</v>
      </c>
      <c r="C2877" t="s">
        <v>14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492</v>
      </c>
      <c r="B2878" t="s">
        <v>1389</v>
      </c>
      <c r="C2878" t="s">
        <v>14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492</v>
      </c>
      <c r="B2879" t="s">
        <v>1389</v>
      </c>
      <c r="C2879" t="s">
        <v>14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505</v>
      </c>
      <c r="B2880" t="s">
        <v>1389</v>
      </c>
      <c r="C2880" t="s">
        <v>14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505</v>
      </c>
      <c r="B2881" t="s">
        <v>1389</v>
      </c>
      <c r="C2881" t="s">
        <v>14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515</v>
      </c>
      <c r="B2882" t="s">
        <v>1389</v>
      </c>
      <c r="C2882" t="s">
        <v>14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515</v>
      </c>
      <c r="B2883" t="s">
        <v>1389</v>
      </c>
      <c r="C2883" t="s">
        <v>14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519</v>
      </c>
      <c r="B2884" t="s">
        <v>1389</v>
      </c>
      <c r="C2884" t="s">
        <v>14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519</v>
      </c>
      <c r="B2885" t="s">
        <v>1389</v>
      </c>
      <c r="C2885" t="s">
        <v>14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522</v>
      </c>
      <c r="B2886" t="s">
        <v>1389</v>
      </c>
      <c r="C2886" t="s">
        <v>25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596</v>
      </c>
      <c r="B2887" t="s">
        <v>1389</v>
      </c>
      <c r="C2887" t="s">
        <v>14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596</v>
      </c>
      <c r="B2888" t="s">
        <v>1389</v>
      </c>
      <c r="C2888" t="s">
        <v>14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623</v>
      </c>
      <c r="B2889" t="s">
        <v>1389</v>
      </c>
      <c r="C2889" t="s">
        <v>30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673</v>
      </c>
      <c r="B2890" t="s">
        <v>1389</v>
      </c>
      <c r="C2890" t="s">
        <v>14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673</v>
      </c>
      <c r="B2891" t="s">
        <v>1389</v>
      </c>
      <c r="C2891" t="s">
        <v>14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673</v>
      </c>
      <c r="B2892" t="s">
        <v>1389</v>
      </c>
      <c r="C2892" t="s">
        <v>14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686</v>
      </c>
      <c r="B2893" t="s">
        <v>1389</v>
      </c>
      <c r="C2893" t="s">
        <v>14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686</v>
      </c>
      <c r="B2894" t="s">
        <v>1389</v>
      </c>
      <c r="C2894" t="s">
        <v>14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686</v>
      </c>
      <c r="B2895" t="s">
        <v>1389</v>
      </c>
      <c r="C2895" t="s">
        <v>14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693</v>
      </c>
      <c r="B2896" t="s">
        <v>1389</v>
      </c>
      <c r="C2896" t="s">
        <v>14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715</v>
      </c>
      <c r="B2897" t="s">
        <v>1389</v>
      </c>
      <c r="C2897" t="s">
        <v>14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715</v>
      </c>
      <c r="B2898" t="s">
        <v>1389</v>
      </c>
      <c r="C2898" t="s">
        <v>14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715</v>
      </c>
      <c r="B2899" t="s">
        <v>1389</v>
      </c>
      <c r="C2899" t="s">
        <v>14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879</v>
      </c>
      <c r="B2900" t="s">
        <v>1389</v>
      </c>
      <c r="C2900" t="s">
        <v>30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909</v>
      </c>
      <c r="B2901" t="s">
        <v>1389</v>
      </c>
      <c r="C2901" t="s">
        <v>14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912</v>
      </c>
      <c r="B2902" t="s">
        <v>1389</v>
      </c>
      <c r="C2902" t="s">
        <v>14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912</v>
      </c>
      <c r="B2903" t="s">
        <v>1389</v>
      </c>
      <c r="C2903" t="s">
        <v>14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912</v>
      </c>
      <c r="B2904" t="s">
        <v>1389</v>
      </c>
      <c r="C2904" t="s">
        <v>14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917</v>
      </c>
      <c r="B2905" t="s">
        <v>1389</v>
      </c>
      <c r="C2905" t="s">
        <v>14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917</v>
      </c>
      <c r="B2906" t="s">
        <v>1389</v>
      </c>
      <c r="C2906" t="s">
        <v>14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917</v>
      </c>
      <c r="B2907" t="s">
        <v>1389</v>
      </c>
      <c r="C2907" t="s">
        <v>14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929</v>
      </c>
      <c r="B2908" t="s">
        <v>1389</v>
      </c>
      <c r="C2908" t="s">
        <v>14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946</v>
      </c>
      <c r="B2909" t="s">
        <v>1389</v>
      </c>
      <c r="C2909" t="s">
        <v>14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947</v>
      </c>
      <c r="B2910" t="s">
        <v>1389</v>
      </c>
      <c r="C2910" t="s">
        <v>14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947</v>
      </c>
      <c r="B2911" t="s">
        <v>1389</v>
      </c>
      <c r="C2911" t="s">
        <v>14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947</v>
      </c>
      <c r="B2912" t="s">
        <v>1389</v>
      </c>
      <c r="C2912" t="s">
        <v>14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1050</v>
      </c>
      <c r="B2913" t="s">
        <v>1389</v>
      </c>
      <c r="C2913" t="s">
        <v>30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1072</v>
      </c>
      <c r="B2914" t="s">
        <v>1389</v>
      </c>
      <c r="C2914" t="s">
        <v>14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1072</v>
      </c>
      <c r="B2915" t="s">
        <v>1389</v>
      </c>
      <c r="C2915" t="s">
        <v>14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1072</v>
      </c>
      <c r="B2916" t="s">
        <v>1389</v>
      </c>
      <c r="C2916" t="s">
        <v>14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1127</v>
      </c>
      <c r="B2917" t="s">
        <v>1389</v>
      </c>
      <c r="C2917" t="s">
        <v>30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1162</v>
      </c>
      <c r="B2918" t="s">
        <v>1389</v>
      </c>
      <c r="C2918" t="s">
        <v>14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1162</v>
      </c>
      <c r="B2919" t="s">
        <v>1389</v>
      </c>
      <c r="C2919" t="s">
        <v>14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1162</v>
      </c>
      <c r="B2920" t="s">
        <v>1389</v>
      </c>
      <c r="C2920" t="s">
        <v>14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1186</v>
      </c>
      <c r="B2921" t="s">
        <v>1389</v>
      </c>
      <c r="C2921" t="s">
        <v>30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1219</v>
      </c>
      <c r="B2922" t="s">
        <v>1389</v>
      </c>
      <c r="C2922" t="s">
        <v>30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1219</v>
      </c>
      <c r="B2923" t="s">
        <v>1389</v>
      </c>
      <c r="C2923" t="s">
        <v>30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1219</v>
      </c>
      <c r="B2924" t="s">
        <v>1389</v>
      </c>
      <c r="C2924" t="s">
        <v>30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1370</v>
      </c>
      <c r="B2925" t="s">
        <v>1389</v>
      </c>
      <c r="C2925" t="s">
        <v>14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1370</v>
      </c>
      <c r="B2926" t="s">
        <v>1389</v>
      </c>
      <c r="C2926" t="s">
        <v>14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1375</v>
      </c>
      <c r="B2927" t="s">
        <v>1389</v>
      </c>
      <c r="C2927" t="s">
        <v>30</v>
      </c>
      <c r="D2927" t="s">
        <v>10</v>
      </c>
      <c r="E2927">
        <v>0</v>
      </c>
      <c r="F2927">
        <v>18</v>
      </c>
      <c r="G2927">
        <v>0</v>
      </c>
      <c r="H29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B351-150E-4D93-9726-45D8FDBACDB8}">
  <dimension ref="A1:H2927"/>
  <sheetViews>
    <sheetView workbookViewId="0">
      <selection activeCell="D8" sqref="D8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</row>
    <row r="2" spans="1:8">
      <c r="A2" t="s">
        <v>1268</v>
      </c>
      <c r="B2" t="s">
        <v>8</v>
      </c>
      <c r="C2" t="s">
        <v>41</v>
      </c>
      <c r="E2">
        <v>30</v>
      </c>
      <c r="F2">
        <v>16</v>
      </c>
      <c r="G2">
        <f>Table1[[#This Row],[QUANTITA'']]*Table1[[#This Row],[PREZZO UNITARIO]]</f>
        <v>480</v>
      </c>
      <c r="H2">
        <f>Table1[[#This Row],[TOTALE]]*22%</f>
        <v>105.6</v>
      </c>
    </row>
    <row r="3" spans="1:8">
      <c r="A3" t="s">
        <v>12</v>
      </c>
      <c r="B3" t="s">
        <v>1382</v>
      </c>
      <c r="C3" t="s">
        <v>1383</v>
      </c>
      <c r="D3" t="s">
        <v>10</v>
      </c>
      <c r="E3">
        <v>0</v>
      </c>
      <c r="F3">
        <v>27</v>
      </c>
      <c r="G3">
        <f>Table1[[#This Row],[QUANTITA'']]*Table1[[#This Row],[PREZZO UNITARIO]]</f>
        <v>0</v>
      </c>
      <c r="H3">
        <f>Table1[[#This Row],[TOTALE]]*22%</f>
        <v>0</v>
      </c>
    </row>
    <row r="4" spans="1:8">
      <c r="A4" t="s">
        <v>12</v>
      </c>
      <c r="B4" t="s">
        <v>1382</v>
      </c>
      <c r="C4" t="s">
        <v>1383</v>
      </c>
      <c r="E4">
        <v>20</v>
      </c>
      <c r="F4">
        <v>33</v>
      </c>
      <c r="G4">
        <f>Table1[[#This Row],[QUANTITA'']]*Table1[[#This Row],[PREZZO UNITARIO]]</f>
        <v>660</v>
      </c>
      <c r="H4">
        <f>Table1[[#This Row],[TOTALE]]*22%</f>
        <v>145.19999999999999</v>
      </c>
    </row>
    <row r="5" spans="1:8">
      <c r="A5" t="s">
        <v>12</v>
      </c>
      <c r="B5" t="s">
        <v>1382</v>
      </c>
      <c r="C5" t="s">
        <v>1383</v>
      </c>
      <c r="E5">
        <v>10</v>
      </c>
      <c r="F5">
        <v>38</v>
      </c>
      <c r="G5">
        <f>Table1[[#This Row],[QUANTITA'']]*Table1[[#This Row],[PREZZO UNITARIO]]</f>
        <v>380</v>
      </c>
      <c r="H5">
        <f>Table1[[#This Row],[TOTALE]]*22%</f>
        <v>83.6</v>
      </c>
    </row>
    <row r="6" spans="1:8">
      <c r="A6" t="s">
        <v>13</v>
      </c>
      <c r="B6" t="s">
        <v>1382</v>
      </c>
      <c r="C6" t="s">
        <v>14</v>
      </c>
      <c r="D6" t="s">
        <v>10</v>
      </c>
      <c r="E6">
        <v>0</v>
      </c>
      <c r="F6">
        <v>23</v>
      </c>
      <c r="G6">
        <f>Table1[[#This Row],[QUANTITA'']]*Table1[[#This Row],[PREZZO UNITARIO]]</f>
        <v>0</v>
      </c>
      <c r="H6">
        <f>Table1[[#This Row],[TOTALE]]*22%</f>
        <v>0</v>
      </c>
    </row>
    <row r="7" spans="1:8">
      <c r="A7" t="s">
        <v>13</v>
      </c>
      <c r="B7" t="s">
        <v>1382</v>
      </c>
      <c r="C7" t="s">
        <v>14</v>
      </c>
      <c r="E7">
        <v>10</v>
      </c>
      <c r="F7">
        <v>30</v>
      </c>
      <c r="G7">
        <f>Table1[[#This Row],[QUANTITA'']]*Table1[[#This Row],[PREZZO UNITARIO]]</f>
        <v>300</v>
      </c>
      <c r="H7">
        <f>Table1[[#This Row],[TOTALE]]*22%</f>
        <v>66</v>
      </c>
    </row>
    <row r="8" spans="1:8">
      <c r="A8" t="s">
        <v>15</v>
      </c>
      <c r="B8" t="s">
        <v>1382</v>
      </c>
      <c r="C8" t="s">
        <v>1383</v>
      </c>
      <c r="E8">
        <v>30</v>
      </c>
      <c r="F8">
        <v>22</v>
      </c>
      <c r="G8">
        <f>Table1[[#This Row],[QUANTITA'']]*Table1[[#This Row],[PREZZO UNITARIO]]</f>
        <v>660</v>
      </c>
      <c r="H8">
        <f>Table1[[#This Row],[TOTALE]]*22%</f>
        <v>145.19999999999999</v>
      </c>
    </row>
    <row r="9" spans="1:8">
      <c r="A9" t="s">
        <v>15</v>
      </c>
      <c r="B9" t="s">
        <v>1382</v>
      </c>
      <c r="C9" t="s">
        <v>1383</v>
      </c>
      <c r="E9">
        <v>20</v>
      </c>
      <c r="F9">
        <v>32</v>
      </c>
      <c r="G9">
        <f>Table1[[#This Row],[QUANTITA'']]*Table1[[#This Row],[PREZZO UNITARIO]]</f>
        <v>640</v>
      </c>
      <c r="H9">
        <f>Table1[[#This Row],[TOTALE]]*22%</f>
        <v>140.80000000000001</v>
      </c>
    </row>
    <row r="10" spans="1:8">
      <c r="A10" t="s">
        <v>15</v>
      </c>
      <c r="B10" t="s">
        <v>1382</v>
      </c>
      <c r="C10" t="s">
        <v>1383</v>
      </c>
      <c r="E10">
        <v>20</v>
      </c>
      <c r="F10">
        <v>37</v>
      </c>
      <c r="G10">
        <f>Table1[[#This Row],[QUANTITA'']]*Table1[[#This Row],[PREZZO UNITARIO]]</f>
        <v>740</v>
      </c>
      <c r="H10">
        <f>Table1[[#This Row],[TOTALE]]*22%</f>
        <v>162.80000000000001</v>
      </c>
    </row>
    <row r="11" spans="1:8">
      <c r="A11" t="s">
        <v>15</v>
      </c>
      <c r="B11" t="s">
        <v>1382</v>
      </c>
      <c r="C11" t="s">
        <v>1383</v>
      </c>
      <c r="D11" t="s">
        <v>10</v>
      </c>
      <c r="E11">
        <v>0</v>
      </c>
      <c r="F11">
        <v>10</v>
      </c>
      <c r="G11">
        <f>Table1[[#This Row],[QUANTITA'']]*Table1[[#This Row],[PREZZO UNITARIO]]</f>
        <v>0</v>
      </c>
      <c r="H11">
        <f>Table1[[#This Row],[TOTALE]]*22%</f>
        <v>0</v>
      </c>
    </row>
    <row r="12" spans="1:8">
      <c r="A12" t="s">
        <v>16</v>
      </c>
      <c r="B12" t="s">
        <v>1382</v>
      </c>
      <c r="C12" t="s">
        <v>1383</v>
      </c>
      <c r="E12">
        <v>30</v>
      </c>
      <c r="F12">
        <v>11</v>
      </c>
      <c r="G12">
        <f>Table1[[#This Row],[QUANTITA'']]*Table1[[#This Row],[PREZZO UNITARIO]]</f>
        <v>330</v>
      </c>
      <c r="H12">
        <f>Table1[[#This Row],[TOTALE]]*22%</f>
        <v>72.599999999999994</v>
      </c>
    </row>
    <row r="13" spans="1:8">
      <c r="A13" t="s">
        <v>17</v>
      </c>
      <c r="B13" t="s">
        <v>1382</v>
      </c>
      <c r="C13" t="s">
        <v>18</v>
      </c>
      <c r="D13" t="s">
        <v>10</v>
      </c>
      <c r="E13">
        <v>0</v>
      </c>
      <c r="F13">
        <v>37</v>
      </c>
      <c r="G13">
        <f>Table1[[#This Row],[QUANTITA'']]*Table1[[#This Row],[PREZZO UNITARIO]]</f>
        <v>0</v>
      </c>
      <c r="H13">
        <f>Table1[[#This Row],[TOTALE]]*22%</f>
        <v>0</v>
      </c>
    </row>
    <row r="14" spans="1:8">
      <c r="A14" t="s">
        <v>17</v>
      </c>
      <c r="B14" t="s">
        <v>1382</v>
      </c>
      <c r="C14" t="s">
        <v>18</v>
      </c>
      <c r="E14">
        <v>30</v>
      </c>
      <c r="F14">
        <v>17</v>
      </c>
      <c r="G14">
        <f>Table1[[#This Row],[QUANTITA'']]*Table1[[#This Row],[PREZZO UNITARIO]]</f>
        <v>510</v>
      </c>
      <c r="H14">
        <f>Table1[[#This Row],[TOTALE]]*22%</f>
        <v>112.2</v>
      </c>
    </row>
    <row r="15" spans="1:8">
      <c r="A15" t="s">
        <v>17</v>
      </c>
      <c r="B15" t="s">
        <v>1382</v>
      </c>
      <c r="C15" t="s">
        <v>18</v>
      </c>
      <c r="E15">
        <v>20</v>
      </c>
      <c r="F15">
        <v>18</v>
      </c>
      <c r="G15">
        <f>Table1[[#This Row],[QUANTITA'']]*Table1[[#This Row],[PREZZO UNITARIO]]</f>
        <v>360</v>
      </c>
      <c r="H15">
        <f>Table1[[#This Row],[TOTALE]]*22%</f>
        <v>79.2</v>
      </c>
    </row>
    <row r="16" spans="1:8">
      <c r="A16" t="s">
        <v>19</v>
      </c>
      <c r="B16" t="s">
        <v>1382</v>
      </c>
      <c r="C16" t="s">
        <v>18</v>
      </c>
      <c r="E16">
        <v>20</v>
      </c>
      <c r="F16">
        <v>35</v>
      </c>
      <c r="G16">
        <f>Table1[[#This Row],[QUANTITA'']]*Table1[[#This Row],[PREZZO UNITARIO]]</f>
        <v>700</v>
      </c>
      <c r="H16">
        <f>Table1[[#This Row],[TOTALE]]*22%</f>
        <v>154</v>
      </c>
    </row>
    <row r="17" spans="1:8">
      <c r="A17" t="s">
        <v>19</v>
      </c>
      <c r="B17" t="s">
        <v>1382</v>
      </c>
      <c r="C17" t="s">
        <v>18</v>
      </c>
      <c r="E17">
        <v>30</v>
      </c>
      <c r="F17">
        <v>17</v>
      </c>
      <c r="G17">
        <f>Table1[[#This Row],[QUANTITA'']]*Table1[[#This Row],[PREZZO UNITARIO]]</f>
        <v>510</v>
      </c>
      <c r="H17">
        <f>Table1[[#This Row],[TOTALE]]*22%</f>
        <v>112.2</v>
      </c>
    </row>
    <row r="18" spans="1:8">
      <c r="A18" t="s">
        <v>19</v>
      </c>
      <c r="B18" t="s">
        <v>1382</v>
      </c>
      <c r="C18" t="s">
        <v>18</v>
      </c>
      <c r="D18" t="s">
        <v>10</v>
      </c>
      <c r="E18">
        <v>0</v>
      </c>
      <c r="F18">
        <v>30</v>
      </c>
      <c r="G18">
        <f>Table1[[#This Row],[QUANTITA'']]*Table1[[#This Row],[PREZZO UNITARIO]]</f>
        <v>0</v>
      </c>
      <c r="H18">
        <f>Table1[[#This Row],[TOTALE]]*22%</f>
        <v>0</v>
      </c>
    </row>
    <row r="19" spans="1:8">
      <c r="A19" t="s">
        <v>19</v>
      </c>
      <c r="B19" t="s">
        <v>1382</v>
      </c>
      <c r="C19" t="s">
        <v>18</v>
      </c>
      <c r="E19">
        <v>10</v>
      </c>
      <c r="F19">
        <v>30</v>
      </c>
      <c r="G19">
        <f>Table1[[#This Row],[QUANTITA'']]*Table1[[#This Row],[PREZZO UNITARIO]]</f>
        <v>300</v>
      </c>
      <c r="H19">
        <f>Table1[[#This Row],[TOTALE]]*22%</f>
        <v>66</v>
      </c>
    </row>
    <row r="20" spans="1:8">
      <c r="A20" t="s">
        <v>20</v>
      </c>
      <c r="B20" t="s">
        <v>1382</v>
      </c>
      <c r="C20" t="s">
        <v>1383</v>
      </c>
      <c r="E20">
        <v>20</v>
      </c>
      <c r="F20">
        <v>38</v>
      </c>
      <c r="G20">
        <f>Table1[[#This Row],[QUANTITA'']]*Table1[[#This Row],[PREZZO UNITARIO]]</f>
        <v>760</v>
      </c>
      <c r="H20">
        <f>Table1[[#This Row],[TOTALE]]*22%</f>
        <v>167.2</v>
      </c>
    </row>
    <row r="21" spans="1:8">
      <c r="A21" t="s">
        <v>20</v>
      </c>
      <c r="B21" t="s">
        <v>1382</v>
      </c>
      <c r="C21" t="s">
        <v>1383</v>
      </c>
      <c r="D21" t="s">
        <v>10</v>
      </c>
      <c r="E21">
        <v>0</v>
      </c>
      <c r="F21">
        <v>34</v>
      </c>
      <c r="G21">
        <f>Table1[[#This Row],[QUANTITA'']]*Table1[[#This Row],[PREZZO UNITARIO]]</f>
        <v>0</v>
      </c>
      <c r="H21">
        <f>Table1[[#This Row],[TOTALE]]*22%</f>
        <v>0</v>
      </c>
    </row>
    <row r="22" spans="1:8">
      <c r="A22" t="s">
        <v>20</v>
      </c>
      <c r="B22" t="s">
        <v>1382</v>
      </c>
      <c r="C22" t="s">
        <v>1383</v>
      </c>
      <c r="E22">
        <v>20</v>
      </c>
      <c r="F22">
        <v>23</v>
      </c>
      <c r="G22">
        <f>Table1[[#This Row],[QUANTITA'']]*Table1[[#This Row],[PREZZO UNITARIO]]</f>
        <v>460</v>
      </c>
      <c r="H22">
        <f>Table1[[#This Row],[TOTALE]]*22%</f>
        <v>101.2</v>
      </c>
    </row>
    <row r="23" spans="1:8">
      <c r="A23" t="s">
        <v>21</v>
      </c>
      <c r="B23" t="s">
        <v>1382</v>
      </c>
      <c r="C23" t="s">
        <v>18</v>
      </c>
      <c r="E23">
        <v>10</v>
      </c>
      <c r="F23">
        <v>19</v>
      </c>
      <c r="G23">
        <f>Table1[[#This Row],[QUANTITA'']]*Table1[[#This Row],[PREZZO UNITARIO]]</f>
        <v>190</v>
      </c>
      <c r="H23">
        <f>Table1[[#This Row],[TOTALE]]*22%</f>
        <v>41.8</v>
      </c>
    </row>
    <row r="24" spans="1:8">
      <c r="A24" t="s">
        <v>21</v>
      </c>
      <c r="B24" t="s">
        <v>1382</v>
      </c>
      <c r="C24" t="s">
        <v>18</v>
      </c>
      <c r="D24" t="s">
        <v>10</v>
      </c>
      <c r="E24">
        <v>0</v>
      </c>
      <c r="F24">
        <v>25</v>
      </c>
      <c r="G24">
        <f>Table1[[#This Row],[QUANTITA'']]*Table1[[#This Row],[PREZZO UNITARIO]]</f>
        <v>0</v>
      </c>
      <c r="H24">
        <f>Table1[[#This Row],[TOTALE]]*22%</f>
        <v>0</v>
      </c>
    </row>
    <row r="25" spans="1:8">
      <c r="A25" t="s">
        <v>21</v>
      </c>
      <c r="B25" t="s">
        <v>1382</v>
      </c>
      <c r="C25" t="s">
        <v>18</v>
      </c>
      <c r="E25">
        <v>10</v>
      </c>
      <c r="F25">
        <v>26</v>
      </c>
      <c r="G25">
        <f>Table1[[#This Row],[QUANTITA'']]*Table1[[#This Row],[PREZZO UNITARIO]]</f>
        <v>260</v>
      </c>
      <c r="H25">
        <f>Table1[[#This Row],[TOTALE]]*22%</f>
        <v>57.2</v>
      </c>
    </row>
    <row r="26" spans="1:8">
      <c r="A26" t="s">
        <v>22</v>
      </c>
      <c r="B26" t="s">
        <v>1382</v>
      </c>
      <c r="C26" t="s">
        <v>1383</v>
      </c>
      <c r="E26">
        <v>30</v>
      </c>
      <c r="F26">
        <v>16</v>
      </c>
      <c r="G26">
        <f>Table1[[#This Row],[QUANTITA'']]*Table1[[#This Row],[PREZZO UNITARIO]]</f>
        <v>480</v>
      </c>
      <c r="H26">
        <f>Table1[[#This Row],[TOTALE]]*22%</f>
        <v>105.6</v>
      </c>
    </row>
    <row r="27" spans="1:8">
      <c r="A27" t="s">
        <v>22</v>
      </c>
      <c r="B27" t="s">
        <v>1382</v>
      </c>
      <c r="C27" t="s">
        <v>1383</v>
      </c>
      <c r="D27" t="s">
        <v>10</v>
      </c>
      <c r="E27">
        <v>0</v>
      </c>
      <c r="F27">
        <v>37</v>
      </c>
      <c r="G27">
        <f>Table1[[#This Row],[QUANTITA'']]*Table1[[#This Row],[PREZZO UNITARIO]]</f>
        <v>0</v>
      </c>
      <c r="H27">
        <f>Table1[[#This Row],[TOTALE]]*22%</f>
        <v>0</v>
      </c>
    </row>
    <row r="28" spans="1:8">
      <c r="A28" t="s">
        <v>22</v>
      </c>
      <c r="B28" t="s">
        <v>1382</v>
      </c>
      <c r="C28" t="s">
        <v>1383</v>
      </c>
      <c r="E28">
        <v>20</v>
      </c>
      <c r="F28">
        <v>20</v>
      </c>
      <c r="G28">
        <f>Table1[[#This Row],[QUANTITA'']]*Table1[[#This Row],[PREZZO UNITARIO]]</f>
        <v>400</v>
      </c>
      <c r="H28">
        <f>Table1[[#This Row],[TOTALE]]*22%</f>
        <v>88</v>
      </c>
    </row>
    <row r="29" spans="1:8">
      <c r="A29" t="s">
        <v>23</v>
      </c>
      <c r="B29" t="s">
        <v>1382</v>
      </c>
      <c r="C29" t="s">
        <v>18</v>
      </c>
      <c r="D29" t="s">
        <v>10</v>
      </c>
      <c r="E29">
        <v>0</v>
      </c>
      <c r="F29">
        <v>15</v>
      </c>
      <c r="G29">
        <f>Table1[[#This Row],[QUANTITA'']]*Table1[[#This Row],[PREZZO UNITARIO]]</f>
        <v>0</v>
      </c>
      <c r="H29">
        <f>Table1[[#This Row],[TOTALE]]*22%</f>
        <v>0</v>
      </c>
    </row>
    <row r="30" spans="1:8">
      <c r="A30" t="s">
        <v>23</v>
      </c>
      <c r="B30" t="s">
        <v>1382</v>
      </c>
      <c r="C30" t="s">
        <v>18</v>
      </c>
      <c r="E30">
        <v>30</v>
      </c>
      <c r="F30">
        <v>27</v>
      </c>
      <c r="G30">
        <f>Table1[[#This Row],[QUANTITA'']]*Table1[[#This Row],[PREZZO UNITARIO]]</f>
        <v>810</v>
      </c>
      <c r="H30">
        <f>Table1[[#This Row],[TOTALE]]*22%</f>
        <v>178.2</v>
      </c>
    </row>
    <row r="31" spans="1:8">
      <c r="A31" t="s">
        <v>23</v>
      </c>
      <c r="B31" t="s">
        <v>1382</v>
      </c>
      <c r="C31" t="s">
        <v>18</v>
      </c>
      <c r="E31">
        <v>20</v>
      </c>
      <c r="F31">
        <v>13</v>
      </c>
      <c r="G31">
        <f>Table1[[#This Row],[QUANTITA'']]*Table1[[#This Row],[PREZZO UNITARIO]]</f>
        <v>260</v>
      </c>
      <c r="H31">
        <f>Table1[[#This Row],[TOTALE]]*22%</f>
        <v>57.2</v>
      </c>
    </row>
    <row r="32" spans="1:8">
      <c r="A32" t="s">
        <v>23</v>
      </c>
      <c r="B32" t="s">
        <v>1382</v>
      </c>
      <c r="C32" t="s">
        <v>18</v>
      </c>
      <c r="E32">
        <v>10</v>
      </c>
      <c r="F32">
        <v>24</v>
      </c>
      <c r="G32">
        <f>Table1[[#This Row],[QUANTITA'']]*Table1[[#This Row],[PREZZO UNITARIO]]</f>
        <v>240</v>
      </c>
      <c r="H32">
        <f>Table1[[#This Row],[TOTALE]]*22%</f>
        <v>52.8</v>
      </c>
    </row>
    <row r="33" spans="1:8">
      <c r="A33" t="s">
        <v>26</v>
      </c>
      <c r="B33" t="s">
        <v>1382</v>
      </c>
      <c r="C33" t="s">
        <v>1383</v>
      </c>
      <c r="E33">
        <v>30</v>
      </c>
      <c r="F33">
        <v>15</v>
      </c>
      <c r="G33">
        <f>Table1[[#This Row],[QUANTITA'']]*Table1[[#This Row],[PREZZO UNITARIO]]</f>
        <v>450</v>
      </c>
      <c r="H33">
        <f>Table1[[#This Row],[TOTALE]]*22%</f>
        <v>99</v>
      </c>
    </row>
    <row r="34" spans="1:8">
      <c r="A34" t="s">
        <v>26</v>
      </c>
      <c r="B34" t="s">
        <v>1382</v>
      </c>
      <c r="C34" t="s">
        <v>1383</v>
      </c>
      <c r="E34">
        <v>30</v>
      </c>
      <c r="F34">
        <v>25</v>
      </c>
      <c r="G34">
        <f>Table1[[#This Row],[QUANTITA'']]*Table1[[#This Row],[PREZZO UNITARIO]]</f>
        <v>750</v>
      </c>
      <c r="H34">
        <f>Table1[[#This Row],[TOTALE]]*22%</f>
        <v>165</v>
      </c>
    </row>
    <row r="35" spans="1:8">
      <c r="A35" t="s">
        <v>26</v>
      </c>
      <c r="B35" t="s">
        <v>1382</v>
      </c>
      <c r="C35" t="s">
        <v>1383</v>
      </c>
      <c r="D35" t="s">
        <v>10</v>
      </c>
      <c r="E35">
        <v>0</v>
      </c>
      <c r="F35">
        <v>10</v>
      </c>
      <c r="G35">
        <f>Table1[[#This Row],[QUANTITA'']]*Table1[[#This Row],[PREZZO UNITARIO]]</f>
        <v>0</v>
      </c>
      <c r="H35">
        <f>Table1[[#This Row],[TOTALE]]*22%</f>
        <v>0</v>
      </c>
    </row>
    <row r="36" spans="1:8">
      <c r="A36" t="s">
        <v>26</v>
      </c>
      <c r="B36" t="s">
        <v>1382</v>
      </c>
      <c r="C36" t="s">
        <v>1383</v>
      </c>
      <c r="E36">
        <v>20</v>
      </c>
      <c r="F36">
        <v>32</v>
      </c>
      <c r="G36">
        <f>Table1[[#This Row],[QUANTITA'']]*Table1[[#This Row],[PREZZO UNITARIO]]</f>
        <v>640</v>
      </c>
      <c r="H36">
        <f>Table1[[#This Row],[TOTALE]]*22%</f>
        <v>140.80000000000001</v>
      </c>
    </row>
    <row r="37" spans="1:8">
      <c r="A37" t="s">
        <v>27</v>
      </c>
      <c r="B37" t="s">
        <v>1382</v>
      </c>
      <c r="C37" t="s">
        <v>1383</v>
      </c>
      <c r="E37">
        <v>30</v>
      </c>
      <c r="F37">
        <v>10</v>
      </c>
      <c r="G37">
        <f>Table1[[#This Row],[QUANTITA'']]*Table1[[#This Row],[PREZZO UNITARIO]]</f>
        <v>300</v>
      </c>
      <c r="H37">
        <f>Table1[[#This Row],[TOTALE]]*22%</f>
        <v>66</v>
      </c>
    </row>
    <row r="38" spans="1:8">
      <c r="A38" t="s">
        <v>27</v>
      </c>
      <c r="B38" t="s">
        <v>1382</v>
      </c>
      <c r="C38" t="s">
        <v>1383</v>
      </c>
      <c r="E38">
        <v>30</v>
      </c>
      <c r="F38">
        <v>25</v>
      </c>
      <c r="G38">
        <f>Table1[[#This Row],[QUANTITA'']]*Table1[[#This Row],[PREZZO UNITARIO]]</f>
        <v>750</v>
      </c>
      <c r="H38">
        <f>Table1[[#This Row],[TOTALE]]*22%</f>
        <v>165</v>
      </c>
    </row>
    <row r="39" spans="1:8">
      <c r="A39" t="s">
        <v>27</v>
      </c>
      <c r="B39" t="s">
        <v>1382</v>
      </c>
      <c r="C39" t="s">
        <v>1383</v>
      </c>
      <c r="D39" t="s">
        <v>10</v>
      </c>
      <c r="E39">
        <v>0</v>
      </c>
      <c r="F39">
        <v>10</v>
      </c>
      <c r="G39">
        <f>Table1[[#This Row],[QUANTITA'']]*Table1[[#This Row],[PREZZO UNITARIO]]</f>
        <v>0</v>
      </c>
      <c r="H39">
        <f>Table1[[#This Row],[TOTALE]]*22%</f>
        <v>0</v>
      </c>
    </row>
    <row r="40" spans="1:8">
      <c r="A40" t="s">
        <v>28</v>
      </c>
      <c r="B40" t="s">
        <v>1382</v>
      </c>
      <c r="C40" t="s">
        <v>18</v>
      </c>
      <c r="E40">
        <v>20</v>
      </c>
      <c r="F40">
        <v>15</v>
      </c>
      <c r="G40">
        <f>Table1[[#This Row],[QUANTITA'']]*Table1[[#This Row],[PREZZO UNITARIO]]</f>
        <v>300</v>
      </c>
      <c r="H40">
        <f>Table1[[#This Row],[TOTALE]]*22%</f>
        <v>66</v>
      </c>
    </row>
    <row r="41" spans="1:8">
      <c r="A41" t="s">
        <v>28</v>
      </c>
      <c r="B41" t="s">
        <v>1382</v>
      </c>
      <c r="C41" t="s">
        <v>18</v>
      </c>
      <c r="E41">
        <v>10</v>
      </c>
      <c r="F41">
        <v>34</v>
      </c>
      <c r="G41">
        <f>Table1[[#This Row],[QUANTITA'']]*Table1[[#This Row],[PREZZO UNITARIO]]</f>
        <v>340</v>
      </c>
      <c r="H41">
        <f>Table1[[#This Row],[TOTALE]]*22%</f>
        <v>74.8</v>
      </c>
    </row>
    <row r="42" spans="1:8">
      <c r="A42" t="s">
        <v>28</v>
      </c>
      <c r="B42" t="s">
        <v>1382</v>
      </c>
      <c r="C42" t="s">
        <v>18</v>
      </c>
      <c r="D42" t="s">
        <v>10</v>
      </c>
      <c r="E42">
        <v>0</v>
      </c>
      <c r="F42">
        <v>35</v>
      </c>
      <c r="G42">
        <f>Table1[[#This Row],[QUANTITA'']]*Table1[[#This Row],[PREZZO UNITARIO]]</f>
        <v>0</v>
      </c>
      <c r="H42">
        <f>Table1[[#This Row],[TOTALE]]*22%</f>
        <v>0</v>
      </c>
    </row>
    <row r="43" spans="1:8">
      <c r="A43" t="s">
        <v>28</v>
      </c>
      <c r="B43" t="s">
        <v>1382</v>
      </c>
      <c r="C43" t="s">
        <v>18</v>
      </c>
      <c r="E43">
        <v>10</v>
      </c>
      <c r="F43">
        <v>16</v>
      </c>
      <c r="G43">
        <f>Table1[[#This Row],[QUANTITA'']]*Table1[[#This Row],[PREZZO UNITARIO]]</f>
        <v>160</v>
      </c>
      <c r="H43">
        <f>Table1[[#This Row],[TOTALE]]*22%</f>
        <v>35.200000000000003</v>
      </c>
    </row>
    <row r="44" spans="1:8">
      <c r="A44" t="s">
        <v>33</v>
      </c>
      <c r="B44" t="s">
        <v>1382</v>
      </c>
      <c r="C44" t="s">
        <v>1383</v>
      </c>
      <c r="E44">
        <v>10</v>
      </c>
      <c r="F44">
        <v>24</v>
      </c>
      <c r="G44">
        <f>Table1[[#This Row],[QUANTITA'']]*Table1[[#This Row],[PREZZO UNITARIO]]</f>
        <v>240</v>
      </c>
      <c r="H44">
        <f>Table1[[#This Row],[TOTALE]]*22%</f>
        <v>52.8</v>
      </c>
    </row>
    <row r="45" spans="1:8">
      <c r="A45" t="s">
        <v>33</v>
      </c>
      <c r="B45" t="s">
        <v>1382</v>
      </c>
      <c r="C45" t="s">
        <v>1383</v>
      </c>
      <c r="E45">
        <v>30</v>
      </c>
      <c r="F45">
        <v>10</v>
      </c>
      <c r="G45">
        <f>Table1[[#This Row],[QUANTITA'']]*Table1[[#This Row],[PREZZO UNITARIO]]</f>
        <v>300</v>
      </c>
      <c r="H45">
        <f>Table1[[#This Row],[TOTALE]]*22%</f>
        <v>66</v>
      </c>
    </row>
    <row r="46" spans="1:8">
      <c r="A46" t="s">
        <v>33</v>
      </c>
      <c r="B46" t="s">
        <v>1382</v>
      </c>
      <c r="C46" t="s">
        <v>1383</v>
      </c>
      <c r="E46">
        <v>30</v>
      </c>
      <c r="F46">
        <v>29</v>
      </c>
      <c r="G46">
        <f>Table1[[#This Row],[QUANTITA'']]*Table1[[#This Row],[PREZZO UNITARIO]]</f>
        <v>870</v>
      </c>
      <c r="H46">
        <f>Table1[[#This Row],[TOTALE]]*22%</f>
        <v>191.4</v>
      </c>
    </row>
    <row r="47" spans="1:8">
      <c r="A47" t="s">
        <v>33</v>
      </c>
      <c r="B47" t="s">
        <v>1382</v>
      </c>
      <c r="C47" t="s">
        <v>1383</v>
      </c>
      <c r="D47" t="s">
        <v>10</v>
      </c>
      <c r="E47">
        <v>0</v>
      </c>
      <c r="F47">
        <v>23</v>
      </c>
      <c r="G47">
        <f>Table1[[#This Row],[QUANTITA'']]*Table1[[#This Row],[PREZZO UNITARIO]]</f>
        <v>0</v>
      </c>
      <c r="H47">
        <f>Table1[[#This Row],[TOTALE]]*22%</f>
        <v>0</v>
      </c>
    </row>
    <row r="48" spans="1:8">
      <c r="A48" t="s">
        <v>37</v>
      </c>
      <c r="B48" t="s">
        <v>1382</v>
      </c>
      <c r="C48" t="s">
        <v>18</v>
      </c>
      <c r="E48">
        <v>20</v>
      </c>
      <c r="F48">
        <v>14</v>
      </c>
      <c r="G48">
        <f>Table1[[#This Row],[QUANTITA'']]*Table1[[#This Row],[PREZZO UNITARIO]]</f>
        <v>280</v>
      </c>
      <c r="H48">
        <f>Table1[[#This Row],[TOTALE]]*22%</f>
        <v>61.6</v>
      </c>
    </row>
    <row r="49" spans="1:8">
      <c r="A49" t="s">
        <v>38</v>
      </c>
      <c r="B49" t="s">
        <v>1382</v>
      </c>
      <c r="C49" t="s">
        <v>1383</v>
      </c>
      <c r="E49">
        <v>10</v>
      </c>
      <c r="F49">
        <v>14</v>
      </c>
      <c r="G49">
        <f>Table1[[#This Row],[QUANTITA'']]*Table1[[#This Row],[PREZZO UNITARIO]]</f>
        <v>140</v>
      </c>
      <c r="H49">
        <f>Table1[[#This Row],[TOTALE]]*22%</f>
        <v>30.8</v>
      </c>
    </row>
    <row r="50" spans="1:8">
      <c r="A50" t="s">
        <v>38</v>
      </c>
      <c r="B50" t="s">
        <v>1382</v>
      </c>
      <c r="C50" t="s">
        <v>1383</v>
      </c>
      <c r="E50">
        <v>30</v>
      </c>
      <c r="F50">
        <v>17</v>
      </c>
      <c r="G50">
        <f>Table1[[#This Row],[QUANTITA'']]*Table1[[#This Row],[PREZZO UNITARIO]]</f>
        <v>510</v>
      </c>
      <c r="H50">
        <f>Table1[[#This Row],[TOTALE]]*22%</f>
        <v>112.2</v>
      </c>
    </row>
    <row r="51" spans="1:8">
      <c r="A51" t="s">
        <v>38</v>
      </c>
      <c r="B51" t="s">
        <v>1382</v>
      </c>
      <c r="C51" t="s">
        <v>1383</v>
      </c>
      <c r="D51" t="s">
        <v>10</v>
      </c>
      <c r="E51">
        <v>0</v>
      </c>
      <c r="F51">
        <v>27</v>
      </c>
      <c r="G51">
        <f>Table1[[#This Row],[QUANTITA'']]*Table1[[#This Row],[PREZZO UNITARIO]]</f>
        <v>0</v>
      </c>
      <c r="H51">
        <f>Table1[[#This Row],[TOTALE]]*22%</f>
        <v>0</v>
      </c>
    </row>
    <row r="52" spans="1:8">
      <c r="A52" t="s">
        <v>39</v>
      </c>
      <c r="B52" t="s">
        <v>1382</v>
      </c>
      <c r="C52" t="s">
        <v>18</v>
      </c>
      <c r="E52">
        <v>20</v>
      </c>
      <c r="F52">
        <v>35</v>
      </c>
      <c r="G52">
        <f>Table1[[#This Row],[QUANTITA'']]*Table1[[#This Row],[PREZZO UNITARIO]]</f>
        <v>700</v>
      </c>
      <c r="H52">
        <f>Table1[[#This Row],[TOTALE]]*22%</f>
        <v>154</v>
      </c>
    </row>
    <row r="53" spans="1:8">
      <c r="A53" t="s">
        <v>49</v>
      </c>
      <c r="B53" t="s">
        <v>1382</v>
      </c>
      <c r="C53" t="s">
        <v>18</v>
      </c>
      <c r="E53">
        <v>20</v>
      </c>
      <c r="F53">
        <v>25</v>
      </c>
      <c r="G53">
        <f>Table1[[#This Row],[QUANTITA'']]*Table1[[#This Row],[PREZZO UNITARIO]]</f>
        <v>500</v>
      </c>
      <c r="H53">
        <f>Table1[[#This Row],[TOTALE]]*22%</f>
        <v>110</v>
      </c>
    </row>
    <row r="54" spans="1:8">
      <c r="A54" t="s">
        <v>49</v>
      </c>
      <c r="B54" t="s">
        <v>1382</v>
      </c>
      <c r="C54" t="s">
        <v>18</v>
      </c>
      <c r="D54" t="s">
        <v>10</v>
      </c>
      <c r="E54">
        <v>0</v>
      </c>
      <c r="F54">
        <v>39</v>
      </c>
      <c r="G54">
        <f>Table1[[#This Row],[QUANTITA'']]*Table1[[#This Row],[PREZZO UNITARIO]]</f>
        <v>0</v>
      </c>
      <c r="H54">
        <f>Table1[[#This Row],[TOTALE]]*22%</f>
        <v>0</v>
      </c>
    </row>
    <row r="55" spans="1:8">
      <c r="A55" t="s">
        <v>49</v>
      </c>
      <c r="B55" t="s">
        <v>1382</v>
      </c>
      <c r="C55" t="s">
        <v>18</v>
      </c>
      <c r="E55">
        <v>30</v>
      </c>
      <c r="F55">
        <v>37</v>
      </c>
      <c r="G55">
        <f>Table1[[#This Row],[QUANTITA'']]*Table1[[#This Row],[PREZZO UNITARIO]]</f>
        <v>1110</v>
      </c>
      <c r="H55">
        <f>Table1[[#This Row],[TOTALE]]*22%</f>
        <v>244.2</v>
      </c>
    </row>
    <row r="56" spans="1:8">
      <c r="A56" t="s">
        <v>49</v>
      </c>
      <c r="B56" t="s">
        <v>1382</v>
      </c>
      <c r="C56" t="s">
        <v>18</v>
      </c>
      <c r="E56">
        <v>30</v>
      </c>
      <c r="F56">
        <v>16</v>
      </c>
      <c r="G56">
        <f>Table1[[#This Row],[QUANTITA'']]*Table1[[#This Row],[PREZZO UNITARIO]]</f>
        <v>480</v>
      </c>
      <c r="H56">
        <f>Table1[[#This Row],[TOTALE]]*22%</f>
        <v>105.6</v>
      </c>
    </row>
    <row r="57" spans="1:8">
      <c r="A57" t="s">
        <v>50</v>
      </c>
      <c r="B57" t="s">
        <v>1382</v>
      </c>
      <c r="C57" t="s">
        <v>1383</v>
      </c>
      <c r="E57">
        <v>20</v>
      </c>
      <c r="F57">
        <v>28</v>
      </c>
      <c r="G57">
        <f>Table1[[#This Row],[QUANTITA'']]*Table1[[#This Row],[PREZZO UNITARIO]]</f>
        <v>560</v>
      </c>
      <c r="H57">
        <f>Table1[[#This Row],[TOTALE]]*22%</f>
        <v>123.2</v>
      </c>
    </row>
    <row r="58" spans="1:8">
      <c r="A58" t="s">
        <v>61</v>
      </c>
      <c r="B58" t="s">
        <v>1382</v>
      </c>
      <c r="C58" t="s">
        <v>18</v>
      </c>
      <c r="E58">
        <v>20</v>
      </c>
      <c r="F58">
        <v>23</v>
      </c>
      <c r="G58">
        <f>Table1[[#This Row],[QUANTITA'']]*Table1[[#This Row],[PREZZO UNITARIO]]</f>
        <v>460</v>
      </c>
      <c r="H58">
        <f>Table1[[#This Row],[TOTALE]]*22%</f>
        <v>101.2</v>
      </c>
    </row>
    <row r="59" spans="1:8">
      <c r="A59" t="s">
        <v>61</v>
      </c>
      <c r="B59" t="s">
        <v>1382</v>
      </c>
      <c r="C59" t="s">
        <v>18</v>
      </c>
      <c r="E59">
        <v>10</v>
      </c>
      <c r="F59">
        <v>18</v>
      </c>
      <c r="G59">
        <f>Table1[[#This Row],[QUANTITA'']]*Table1[[#This Row],[PREZZO UNITARIO]]</f>
        <v>180</v>
      </c>
      <c r="H59">
        <f>Table1[[#This Row],[TOTALE]]*22%</f>
        <v>39.6</v>
      </c>
    </row>
    <row r="60" spans="1:8">
      <c r="A60" t="s">
        <v>61</v>
      </c>
      <c r="B60" t="s">
        <v>1382</v>
      </c>
      <c r="C60" t="s">
        <v>18</v>
      </c>
      <c r="D60" t="s">
        <v>10</v>
      </c>
      <c r="E60">
        <v>0</v>
      </c>
      <c r="F60">
        <v>37</v>
      </c>
      <c r="G60">
        <f>Table1[[#This Row],[QUANTITA'']]*Table1[[#This Row],[PREZZO UNITARIO]]</f>
        <v>0</v>
      </c>
      <c r="H60">
        <f>Table1[[#This Row],[TOTALE]]*22%</f>
        <v>0</v>
      </c>
    </row>
    <row r="61" spans="1:8">
      <c r="A61" t="s">
        <v>80</v>
      </c>
      <c r="B61" t="s">
        <v>1382</v>
      </c>
      <c r="C61" t="s">
        <v>1383</v>
      </c>
      <c r="E61">
        <v>10</v>
      </c>
      <c r="F61">
        <v>24</v>
      </c>
      <c r="G61">
        <f>Table1[[#This Row],[QUANTITA'']]*Table1[[#This Row],[PREZZO UNITARIO]]</f>
        <v>240</v>
      </c>
      <c r="H61">
        <f>Table1[[#This Row],[TOTALE]]*22%</f>
        <v>52.8</v>
      </c>
    </row>
    <row r="62" spans="1:8">
      <c r="A62" t="s">
        <v>80</v>
      </c>
      <c r="B62" t="s">
        <v>1382</v>
      </c>
      <c r="C62" t="s">
        <v>1383</v>
      </c>
      <c r="E62">
        <v>20</v>
      </c>
      <c r="F62">
        <v>23</v>
      </c>
      <c r="G62">
        <f>Table1[[#This Row],[QUANTITA'']]*Table1[[#This Row],[PREZZO UNITARIO]]</f>
        <v>460</v>
      </c>
      <c r="H62">
        <f>Table1[[#This Row],[TOTALE]]*22%</f>
        <v>101.2</v>
      </c>
    </row>
    <row r="63" spans="1:8">
      <c r="A63" t="s">
        <v>80</v>
      </c>
      <c r="B63" t="s">
        <v>1382</v>
      </c>
      <c r="C63" t="s">
        <v>1383</v>
      </c>
      <c r="D63" t="s">
        <v>10</v>
      </c>
      <c r="E63">
        <v>0</v>
      </c>
      <c r="F63">
        <v>20</v>
      </c>
      <c r="G63">
        <f>Table1[[#This Row],[QUANTITA'']]*Table1[[#This Row],[PREZZO UNITARIO]]</f>
        <v>0</v>
      </c>
      <c r="H63">
        <f>Table1[[#This Row],[TOTALE]]*22%</f>
        <v>0</v>
      </c>
    </row>
    <row r="64" spans="1:8">
      <c r="A64" t="s">
        <v>84</v>
      </c>
      <c r="B64" t="s">
        <v>1382</v>
      </c>
      <c r="C64" t="s">
        <v>18</v>
      </c>
      <c r="E64">
        <v>20</v>
      </c>
      <c r="F64">
        <v>27</v>
      </c>
      <c r="G64">
        <f>Table1[[#This Row],[QUANTITA'']]*Table1[[#This Row],[PREZZO UNITARIO]]</f>
        <v>540</v>
      </c>
      <c r="H64">
        <f>Table1[[#This Row],[TOTALE]]*22%</f>
        <v>118.8</v>
      </c>
    </row>
    <row r="65" spans="1:8">
      <c r="A65" t="s">
        <v>84</v>
      </c>
      <c r="B65" t="s">
        <v>1382</v>
      </c>
      <c r="C65" t="s">
        <v>18</v>
      </c>
      <c r="E65">
        <v>10</v>
      </c>
      <c r="F65">
        <v>23</v>
      </c>
      <c r="G65">
        <f>Table1[[#This Row],[QUANTITA'']]*Table1[[#This Row],[PREZZO UNITARIO]]</f>
        <v>230</v>
      </c>
      <c r="H65">
        <f>Table1[[#This Row],[TOTALE]]*22%</f>
        <v>50.6</v>
      </c>
    </row>
    <row r="66" spans="1:8">
      <c r="A66" t="s">
        <v>84</v>
      </c>
      <c r="B66" t="s">
        <v>1382</v>
      </c>
      <c r="C66" t="s">
        <v>18</v>
      </c>
      <c r="D66" t="s">
        <v>10</v>
      </c>
      <c r="E66">
        <v>0</v>
      </c>
      <c r="F66">
        <v>24</v>
      </c>
      <c r="G66">
        <f>Table1[[#This Row],[QUANTITA'']]*Table1[[#This Row],[PREZZO UNITARIO]]</f>
        <v>0</v>
      </c>
      <c r="H66">
        <f>Table1[[#This Row],[TOTALE]]*22%</f>
        <v>0</v>
      </c>
    </row>
    <row r="67" spans="1:8">
      <c r="A67" t="s">
        <v>90</v>
      </c>
      <c r="B67" t="s">
        <v>1382</v>
      </c>
      <c r="C67" t="s">
        <v>18</v>
      </c>
      <c r="D67" t="s">
        <v>10</v>
      </c>
      <c r="E67">
        <v>0</v>
      </c>
      <c r="F67">
        <v>37</v>
      </c>
      <c r="G67">
        <f>Table1[[#This Row],[QUANTITA'']]*Table1[[#This Row],[PREZZO UNITARIO]]</f>
        <v>0</v>
      </c>
      <c r="H67">
        <f>Table1[[#This Row],[TOTALE]]*22%</f>
        <v>0</v>
      </c>
    </row>
    <row r="68" spans="1:8">
      <c r="A68" t="s">
        <v>90</v>
      </c>
      <c r="B68" t="s">
        <v>1382</v>
      </c>
      <c r="C68" t="s">
        <v>18</v>
      </c>
      <c r="E68">
        <v>20</v>
      </c>
      <c r="F68">
        <v>24</v>
      </c>
      <c r="G68">
        <f>Table1[[#This Row],[QUANTITA'']]*Table1[[#This Row],[PREZZO UNITARIO]]</f>
        <v>480</v>
      </c>
      <c r="H68">
        <f>Table1[[#This Row],[TOTALE]]*22%</f>
        <v>105.6</v>
      </c>
    </row>
    <row r="69" spans="1:8">
      <c r="A69" t="s">
        <v>90</v>
      </c>
      <c r="B69" t="s">
        <v>1382</v>
      </c>
      <c r="C69" t="s">
        <v>18</v>
      </c>
      <c r="E69">
        <v>10</v>
      </c>
      <c r="F69">
        <v>13</v>
      </c>
      <c r="G69">
        <f>Table1[[#This Row],[QUANTITA'']]*Table1[[#This Row],[PREZZO UNITARIO]]</f>
        <v>130</v>
      </c>
      <c r="H69">
        <f>Table1[[#This Row],[TOTALE]]*22%</f>
        <v>28.6</v>
      </c>
    </row>
    <row r="70" spans="1:8">
      <c r="A70" t="s">
        <v>90</v>
      </c>
      <c r="B70" t="s">
        <v>1382</v>
      </c>
      <c r="C70" t="s">
        <v>18</v>
      </c>
      <c r="E70">
        <v>20</v>
      </c>
      <c r="F70">
        <v>30</v>
      </c>
      <c r="G70">
        <f>Table1[[#This Row],[QUANTITA'']]*Table1[[#This Row],[PREZZO UNITARIO]]</f>
        <v>600</v>
      </c>
      <c r="H70">
        <f>Table1[[#This Row],[TOTALE]]*22%</f>
        <v>132</v>
      </c>
    </row>
    <row r="71" spans="1:8">
      <c r="A71" t="s">
        <v>93</v>
      </c>
      <c r="B71" t="s">
        <v>1382</v>
      </c>
      <c r="C71" t="s">
        <v>18</v>
      </c>
      <c r="E71">
        <v>10</v>
      </c>
      <c r="F71">
        <v>32</v>
      </c>
      <c r="G71">
        <f>Table1[[#This Row],[QUANTITA'']]*Table1[[#This Row],[PREZZO UNITARIO]]</f>
        <v>320</v>
      </c>
      <c r="H71">
        <f>Table1[[#This Row],[TOTALE]]*22%</f>
        <v>70.400000000000006</v>
      </c>
    </row>
    <row r="72" spans="1:8">
      <c r="A72" t="s">
        <v>93</v>
      </c>
      <c r="B72" t="s">
        <v>1382</v>
      </c>
      <c r="C72" t="s">
        <v>18</v>
      </c>
      <c r="E72">
        <v>20</v>
      </c>
      <c r="F72">
        <v>27</v>
      </c>
      <c r="G72">
        <f>Table1[[#This Row],[QUANTITA'']]*Table1[[#This Row],[PREZZO UNITARIO]]</f>
        <v>540</v>
      </c>
      <c r="H72">
        <f>Table1[[#This Row],[TOTALE]]*22%</f>
        <v>118.8</v>
      </c>
    </row>
    <row r="73" spans="1:8">
      <c r="A73" t="s">
        <v>93</v>
      </c>
      <c r="B73" t="s">
        <v>1382</v>
      </c>
      <c r="C73" t="s">
        <v>18</v>
      </c>
      <c r="D73" t="s">
        <v>10</v>
      </c>
      <c r="E73">
        <v>0</v>
      </c>
      <c r="F73">
        <v>37</v>
      </c>
      <c r="G73">
        <f>Table1[[#This Row],[QUANTITA'']]*Table1[[#This Row],[PREZZO UNITARIO]]</f>
        <v>0</v>
      </c>
      <c r="H73">
        <f>Table1[[#This Row],[TOTALE]]*22%</f>
        <v>0</v>
      </c>
    </row>
    <row r="74" spans="1:8">
      <c r="A74" t="s">
        <v>95</v>
      </c>
      <c r="B74" t="s">
        <v>1382</v>
      </c>
      <c r="C74" t="s">
        <v>1383</v>
      </c>
      <c r="D74" t="s">
        <v>10</v>
      </c>
      <c r="E74">
        <v>0</v>
      </c>
      <c r="F74">
        <v>19</v>
      </c>
      <c r="G74">
        <f>Table1[[#This Row],[QUANTITA'']]*Table1[[#This Row],[PREZZO UNITARIO]]</f>
        <v>0</v>
      </c>
      <c r="H74">
        <f>Table1[[#This Row],[TOTALE]]*22%</f>
        <v>0</v>
      </c>
    </row>
    <row r="75" spans="1:8">
      <c r="A75" t="s">
        <v>95</v>
      </c>
      <c r="B75" t="s">
        <v>1382</v>
      </c>
      <c r="C75" t="s">
        <v>1383</v>
      </c>
      <c r="E75">
        <v>20</v>
      </c>
      <c r="F75">
        <v>33</v>
      </c>
      <c r="G75">
        <f>Table1[[#This Row],[QUANTITA'']]*Table1[[#This Row],[PREZZO UNITARIO]]</f>
        <v>660</v>
      </c>
      <c r="H75">
        <f>Table1[[#This Row],[TOTALE]]*22%</f>
        <v>145.19999999999999</v>
      </c>
    </row>
    <row r="76" spans="1:8">
      <c r="A76" t="s">
        <v>95</v>
      </c>
      <c r="B76" t="s">
        <v>1382</v>
      </c>
      <c r="C76" t="s">
        <v>1383</v>
      </c>
      <c r="E76">
        <v>10</v>
      </c>
      <c r="F76">
        <v>39</v>
      </c>
      <c r="G76">
        <f>Table1[[#This Row],[QUANTITA'']]*Table1[[#This Row],[PREZZO UNITARIO]]</f>
        <v>390</v>
      </c>
      <c r="H76">
        <f>Table1[[#This Row],[TOTALE]]*22%</f>
        <v>85.8</v>
      </c>
    </row>
    <row r="77" spans="1:8">
      <c r="A77" t="s">
        <v>140</v>
      </c>
      <c r="B77" t="s">
        <v>1382</v>
      </c>
      <c r="C77" t="s">
        <v>18</v>
      </c>
      <c r="E77">
        <v>20</v>
      </c>
      <c r="F77">
        <v>36</v>
      </c>
      <c r="G77">
        <f>Table1[[#This Row],[QUANTITA'']]*Table1[[#This Row],[PREZZO UNITARIO]]</f>
        <v>720</v>
      </c>
      <c r="H77">
        <f>Table1[[#This Row],[TOTALE]]*22%</f>
        <v>158.4</v>
      </c>
    </row>
    <row r="78" spans="1:8">
      <c r="A78" t="s">
        <v>140</v>
      </c>
      <c r="B78" t="s">
        <v>1382</v>
      </c>
      <c r="C78" t="s">
        <v>18</v>
      </c>
      <c r="E78">
        <v>20</v>
      </c>
      <c r="F78">
        <v>32</v>
      </c>
      <c r="G78">
        <f>Table1[[#This Row],[QUANTITA'']]*Table1[[#This Row],[PREZZO UNITARIO]]</f>
        <v>640</v>
      </c>
      <c r="H78">
        <f>Table1[[#This Row],[TOTALE]]*22%</f>
        <v>140.80000000000001</v>
      </c>
    </row>
    <row r="79" spans="1:8">
      <c r="A79" t="s">
        <v>140</v>
      </c>
      <c r="B79" t="s">
        <v>1382</v>
      </c>
      <c r="C79" t="s">
        <v>18</v>
      </c>
      <c r="D79" t="s">
        <v>10</v>
      </c>
      <c r="E79">
        <v>0</v>
      </c>
      <c r="F79">
        <v>16</v>
      </c>
      <c r="G79">
        <f>Table1[[#This Row],[QUANTITA'']]*Table1[[#This Row],[PREZZO UNITARIO]]</f>
        <v>0</v>
      </c>
      <c r="H79">
        <f>Table1[[#This Row],[TOTALE]]*22%</f>
        <v>0</v>
      </c>
    </row>
    <row r="80" spans="1:8">
      <c r="A80" t="s">
        <v>140</v>
      </c>
      <c r="B80" t="s">
        <v>1382</v>
      </c>
      <c r="C80" t="s">
        <v>18</v>
      </c>
      <c r="E80">
        <v>10</v>
      </c>
      <c r="F80">
        <v>35</v>
      </c>
      <c r="G80">
        <f>Table1[[#This Row],[QUANTITA'']]*Table1[[#This Row],[PREZZO UNITARIO]]</f>
        <v>350</v>
      </c>
      <c r="H80">
        <f>Table1[[#This Row],[TOTALE]]*22%</f>
        <v>77</v>
      </c>
    </row>
    <row r="81" spans="1:8">
      <c r="A81" t="s">
        <v>200</v>
      </c>
      <c r="B81" t="s">
        <v>1382</v>
      </c>
      <c r="C81" t="s">
        <v>14</v>
      </c>
      <c r="D81" t="s">
        <v>10</v>
      </c>
      <c r="E81">
        <v>0</v>
      </c>
      <c r="F81">
        <v>20</v>
      </c>
      <c r="G81">
        <f>Table1[[#This Row],[QUANTITA'']]*Table1[[#This Row],[PREZZO UNITARIO]]</f>
        <v>0</v>
      </c>
      <c r="H81">
        <f>Table1[[#This Row],[TOTALE]]*22%</f>
        <v>0</v>
      </c>
    </row>
    <row r="82" spans="1:8">
      <c r="A82" t="s">
        <v>200</v>
      </c>
      <c r="B82" t="s">
        <v>1382</v>
      </c>
      <c r="C82" t="s">
        <v>14</v>
      </c>
      <c r="E82">
        <v>20</v>
      </c>
      <c r="F82">
        <v>18</v>
      </c>
      <c r="G82">
        <f>Table1[[#This Row],[QUANTITA'']]*Table1[[#This Row],[PREZZO UNITARIO]]</f>
        <v>360</v>
      </c>
      <c r="H82">
        <f>Table1[[#This Row],[TOTALE]]*22%</f>
        <v>79.2</v>
      </c>
    </row>
    <row r="83" spans="1:8">
      <c r="A83" t="s">
        <v>200</v>
      </c>
      <c r="B83" t="s">
        <v>1382</v>
      </c>
      <c r="C83" t="s">
        <v>14</v>
      </c>
      <c r="E83">
        <v>10</v>
      </c>
      <c r="F83">
        <v>22</v>
      </c>
      <c r="G83">
        <f>Table1[[#This Row],[QUANTITA'']]*Table1[[#This Row],[PREZZO UNITARIO]]</f>
        <v>220</v>
      </c>
      <c r="H83">
        <f>Table1[[#This Row],[TOTALE]]*22%</f>
        <v>48.4</v>
      </c>
    </row>
    <row r="84" spans="1:8">
      <c r="A84" t="s">
        <v>376</v>
      </c>
      <c r="B84" t="s">
        <v>1382</v>
      </c>
      <c r="C84" t="s">
        <v>18</v>
      </c>
      <c r="D84" t="s">
        <v>10</v>
      </c>
      <c r="E84">
        <v>0</v>
      </c>
      <c r="F84">
        <v>28</v>
      </c>
      <c r="G84">
        <f>Table1[[#This Row],[QUANTITA'']]*Table1[[#This Row],[PREZZO UNITARIO]]</f>
        <v>0</v>
      </c>
      <c r="H84">
        <f>Table1[[#This Row],[TOTALE]]*22%</f>
        <v>0</v>
      </c>
    </row>
    <row r="85" spans="1:8">
      <c r="A85" t="s">
        <v>376</v>
      </c>
      <c r="B85" t="s">
        <v>1382</v>
      </c>
      <c r="C85" t="s">
        <v>18</v>
      </c>
      <c r="E85">
        <v>30</v>
      </c>
      <c r="F85">
        <v>26</v>
      </c>
      <c r="G85">
        <f>Table1[[#This Row],[QUANTITA'']]*Table1[[#This Row],[PREZZO UNITARIO]]</f>
        <v>780</v>
      </c>
      <c r="H85">
        <f>Table1[[#This Row],[TOTALE]]*22%</f>
        <v>171.6</v>
      </c>
    </row>
    <row r="86" spans="1:8">
      <c r="A86" t="s">
        <v>376</v>
      </c>
      <c r="B86" t="s">
        <v>1382</v>
      </c>
      <c r="C86" t="s">
        <v>18</v>
      </c>
      <c r="E86">
        <v>20</v>
      </c>
      <c r="F86">
        <v>35</v>
      </c>
      <c r="G86">
        <f>Table1[[#This Row],[QUANTITA'']]*Table1[[#This Row],[PREZZO UNITARIO]]</f>
        <v>700</v>
      </c>
      <c r="H86">
        <f>Table1[[#This Row],[TOTALE]]*22%</f>
        <v>154</v>
      </c>
    </row>
    <row r="87" spans="1:8">
      <c r="A87" t="s">
        <v>480</v>
      </c>
      <c r="B87" t="s">
        <v>1382</v>
      </c>
      <c r="C87" t="s">
        <v>18</v>
      </c>
      <c r="E87">
        <v>30</v>
      </c>
      <c r="F87">
        <v>28</v>
      </c>
      <c r="G87">
        <f>Table1[[#This Row],[QUANTITA'']]*Table1[[#This Row],[PREZZO UNITARIO]]</f>
        <v>840</v>
      </c>
      <c r="H87">
        <f>Table1[[#This Row],[TOTALE]]*22%</f>
        <v>184.8</v>
      </c>
    </row>
    <row r="88" spans="1:8">
      <c r="A88" t="s">
        <v>480</v>
      </c>
      <c r="B88" t="s">
        <v>1382</v>
      </c>
      <c r="C88" t="s">
        <v>18</v>
      </c>
      <c r="D88" t="s">
        <v>10</v>
      </c>
      <c r="E88">
        <v>0</v>
      </c>
      <c r="F88">
        <v>16</v>
      </c>
      <c r="G88">
        <f>Table1[[#This Row],[QUANTITA'']]*Table1[[#This Row],[PREZZO UNITARIO]]</f>
        <v>0</v>
      </c>
      <c r="H88">
        <f>Table1[[#This Row],[TOTALE]]*22%</f>
        <v>0</v>
      </c>
    </row>
    <row r="89" spans="1:8">
      <c r="A89" t="s">
        <v>480</v>
      </c>
      <c r="B89" t="s">
        <v>1382</v>
      </c>
      <c r="C89" t="s">
        <v>18</v>
      </c>
      <c r="E89">
        <v>20</v>
      </c>
      <c r="F89">
        <v>39</v>
      </c>
      <c r="G89">
        <f>Table1[[#This Row],[QUANTITA'']]*Table1[[#This Row],[PREZZO UNITARIO]]</f>
        <v>780</v>
      </c>
      <c r="H89">
        <f>Table1[[#This Row],[TOTALE]]*22%</f>
        <v>171.6</v>
      </c>
    </row>
    <row r="90" spans="1:8">
      <c r="A90" t="s">
        <v>481</v>
      </c>
      <c r="B90" t="s">
        <v>1382</v>
      </c>
      <c r="C90" t="s">
        <v>18</v>
      </c>
      <c r="E90">
        <v>30</v>
      </c>
      <c r="F90">
        <v>13</v>
      </c>
      <c r="G90">
        <f>Table1[[#This Row],[QUANTITA'']]*Table1[[#This Row],[PREZZO UNITARIO]]</f>
        <v>390</v>
      </c>
      <c r="H90">
        <f>Table1[[#This Row],[TOTALE]]*22%</f>
        <v>85.8</v>
      </c>
    </row>
    <row r="91" spans="1:8">
      <c r="A91" t="s">
        <v>482</v>
      </c>
      <c r="B91" t="s">
        <v>1382</v>
      </c>
      <c r="C91" t="s">
        <v>18</v>
      </c>
      <c r="E91">
        <v>30</v>
      </c>
      <c r="F91">
        <v>40</v>
      </c>
      <c r="G91">
        <f>Table1[[#This Row],[QUANTITA'']]*Table1[[#This Row],[PREZZO UNITARIO]]</f>
        <v>1200</v>
      </c>
      <c r="H91">
        <f>Table1[[#This Row],[TOTALE]]*22%</f>
        <v>264</v>
      </c>
    </row>
    <row r="92" spans="1:8">
      <c r="A92" t="s">
        <v>482</v>
      </c>
      <c r="B92" t="s">
        <v>1382</v>
      </c>
      <c r="C92" t="s">
        <v>18</v>
      </c>
      <c r="D92" t="s">
        <v>10</v>
      </c>
      <c r="E92">
        <v>0</v>
      </c>
      <c r="F92">
        <v>24</v>
      </c>
      <c r="G92">
        <f>Table1[[#This Row],[QUANTITA'']]*Table1[[#This Row],[PREZZO UNITARIO]]</f>
        <v>0</v>
      </c>
      <c r="H92">
        <f>Table1[[#This Row],[TOTALE]]*22%</f>
        <v>0</v>
      </c>
    </row>
    <row r="93" spans="1:8">
      <c r="A93" t="s">
        <v>483</v>
      </c>
      <c r="B93" t="s">
        <v>1382</v>
      </c>
      <c r="C93" t="s">
        <v>1383</v>
      </c>
      <c r="E93">
        <v>20</v>
      </c>
      <c r="F93">
        <v>30</v>
      </c>
      <c r="G93">
        <f>Table1[[#This Row],[QUANTITA'']]*Table1[[#This Row],[PREZZO UNITARIO]]</f>
        <v>600</v>
      </c>
      <c r="H93">
        <f>Table1[[#This Row],[TOTALE]]*22%</f>
        <v>132</v>
      </c>
    </row>
    <row r="94" spans="1:8">
      <c r="A94" t="s">
        <v>483</v>
      </c>
      <c r="B94" t="s">
        <v>1382</v>
      </c>
      <c r="C94" t="s">
        <v>1383</v>
      </c>
      <c r="E94">
        <v>30</v>
      </c>
      <c r="F94">
        <v>19</v>
      </c>
      <c r="G94">
        <f>Table1[[#This Row],[QUANTITA'']]*Table1[[#This Row],[PREZZO UNITARIO]]</f>
        <v>570</v>
      </c>
      <c r="H94">
        <f>Table1[[#This Row],[TOTALE]]*22%</f>
        <v>125.4</v>
      </c>
    </row>
    <row r="95" spans="1:8">
      <c r="A95" t="s">
        <v>483</v>
      </c>
      <c r="B95" t="s">
        <v>1382</v>
      </c>
      <c r="C95" t="s">
        <v>1383</v>
      </c>
      <c r="D95" t="s">
        <v>10</v>
      </c>
      <c r="E95">
        <v>0</v>
      </c>
      <c r="F95">
        <v>24</v>
      </c>
      <c r="G95">
        <f>Table1[[#This Row],[QUANTITA'']]*Table1[[#This Row],[PREZZO UNITARIO]]</f>
        <v>0</v>
      </c>
      <c r="H95">
        <f>Table1[[#This Row],[TOTALE]]*22%</f>
        <v>0</v>
      </c>
    </row>
    <row r="96" spans="1:8">
      <c r="A96" t="s">
        <v>484</v>
      </c>
      <c r="B96" t="s">
        <v>1382</v>
      </c>
      <c r="C96" t="s">
        <v>1383</v>
      </c>
      <c r="E96">
        <v>20</v>
      </c>
      <c r="F96">
        <v>10</v>
      </c>
      <c r="G96">
        <f>Table1[[#This Row],[QUANTITA'']]*Table1[[#This Row],[PREZZO UNITARIO]]</f>
        <v>200</v>
      </c>
      <c r="H96">
        <f>Table1[[#This Row],[TOTALE]]*22%</f>
        <v>44</v>
      </c>
    </row>
    <row r="97" spans="1:8">
      <c r="A97" t="s">
        <v>484</v>
      </c>
      <c r="B97" t="s">
        <v>1382</v>
      </c>
      <c r="C97" t="s">
        <v>1383</v>
      </c>
      <c r="E97">
        <v>30</v>
      </c>
      <c r="F97">
        <v>22</v>
      </c>
      <c r="G97">
        <f>Table1[[#This Row],[QUANTITA'']]*Table1[[#This Row],[PREZZO UNITARIO]]</f>
        <v>660</v>
      </c>
      <c r="H97">
        <f>Table1[[#This Row],[TOTALE]]*22%</f>
        <v>145.19999999999999</v>
      </c>
    </row>
    <row r="98" spans="1:8">
      <c r="A98" t="s">
        <v>484</v>
      </c>
      <c r="B98" t="s">
        <v>1382</v>
      </c>
      <c r="C98" t="s">
        <v>1383</v>
      </c>
      <c r="D98" t="s">
        <v>10</v>
      </c>
      <c r="E98">
        <v>0</v>
      </c>
      <c r="F98">
        <v>26</v>
      </c>
      <c r="G98">
        <f>Table1[[#This Row],[QUANTITA'']]*Table1[[#This Row],[PREZZO UNITARIO]]</f>
        <v>0</v>
      </c>
      <c r="H98">
        <f>Table1[[#This Row],[TOTALE]]*22%</f>
        <v>0</v>
      </c>
    </row>
    <row r="99" spans="1:8">
      <c r="A99" t="s">
        <v>484</v>
      </c>
      <c r="B99" t="s">
        <v>1382</v>
      </c>
      <c r="C99" t="s">
        <v>1383</v>
      </c>
      <c r="E99">
        <v>20</v>
      </c>
      <c r="F99">
        <v>35</v>
      </c>
      <c r="G99">
        <f>Table1[[#This Row],[QUANTITA'']]*Table1[[#This Row],[PREZZO UNITARIO]]</f>
        <v>700</v>
      </c>
      <c r="H99">
        <f>Table1[[#This Row],[TOTALE]]*22%</f>
        <v>154</v>
      </c>
    </row>
    <row r="100" spans="1:8">
      <c r="A100" t="s">
        <v>485</v>
      </c>
      <c r="B100" t="s">
        <v>1382</v>
      </c>
      <c r="C100" t="s">
        <v>1383</v>
      </c>
      <c r="D100" t="s">
        <v>10</v>
      </c>
      <c r="E100">
        <v>0</v>
      </c>
      <c r="F100">
        <v>23</v>
      </c>
      <c r="G100">
        <f>Table1[[#This Row],[QUANTITA'']]*Table1[[#This Row],[PREZZO UNITARIO]]</f>
        <v>0</v>
      </c>
      <c r="H100">
        <f>Table1[[#This Row],[TOTALE]]*22%</f>
        <v>0</v>
      </c>
    </row>
    <row r="101" spans="1:8">
      <c r="A101" t="s">
        <v>487</v>
      </c>
      <c r="B101" t="s">
        <v>1382</v>
      </c>
      <c r="C101" t="s">
        <v>18</v>
      </c>
      <c r="E101">
        <v>30</v>
      </c>
      <c r="F101">
        <v>34</v>
      </c>
      <c r="G101">
        <f>Table1[[#This Row],[QUANTITA'']]*Table1[[#This Row],[PREZZO UNITARIO]]</f>
        <v>1020</v>
      </c>
      <c r="H101">
        <f>Table1[[#This Row],[TOTALE]]*22%</f>
        <v>224.4</v>
      </c>
    </row>
    <row r="102" spans="1:8">
      <c r="A102" t="s">
        <v>487</v>
      </c>
      <c r="B102" t="s">
        <v>1382</v>
      </c>
      <c r="C102" t="s">
        <v>18</v>
      </c>
      <c r="E102">
        <v>20</v>
      </c>
      <c r="F102">
        <v>18</v>
      </c>
      <c r="G102">
        <f>Table1[[#This Row],[QUANTITA'']]*Table1[[#This Row],[PREZZO UNITARIO]]</f>
        <v>360</v>
      </c>
      <c r="H102">
        <f>Table1[[#This Row],[TOTALE]]*22%</f>
        <v>79.2</v>
      </c>
    </row>
    <row r="103" spans="1:8">
      <c r="A103" t="s">
        <v>487</v>
      </c>
      <c r="B103" t="s">
        <v>1382</v>
      </c>
      <c r="C103" t="s">
        <v>18</v>
      </c>
      <c r="D103" t="s">
        <v>10</v>
      </c>
      <c r="E103">
        <v>0</v>
      </c>
      <c r="F103">
        <v>14</v>
      </c>
      <c r="G103">
        <f>Table1[[#This Row],[QUANTITA'']]*Table1[[#This Row],[PREZZO UNITARIO]]</f>
        <v>0</v>
      </c>
      <c r="H103">
        <f>Table1[[#This Row],[TOTALE]]*22%</f>
        <v>0</v>
      </c>
    </row>
    <row r="104" spans="1:8">
      <c r="A104" t="s">
        <v>488</v>
      </c>
      <c r="B104" t="s">
        <v>1382</v>
      </c>
      <c r="C104" t="s">
        <v>18</v>
      </c>
      <c r="D104" t="s">
        <v>10</v>
      </c>
      <c r="E104">
        <v>0</v>
      </c>
      <c r="F104">
        <v>20</v>
      </c>
      <c r="G104">
        <f>Table1[[#This Row],[QUANTITA'']]*Table1[[#This Row],[PREZZO UNITARIO]]</f>
        <v>0</v>
      </c>
      <c r="H104">
        <f>Table1[[#This Row],[TOTALE]]*22%</f>
        <v>0</v>
      </c>
    </row>
    <row r="105" spans="1:8">
      <c r="A105" t="s">
        <v>488</v>
      </c>
      <c r="B105" t="s">
        <v>1382</v>
      </c>
      <c r="C105" t="s">
        <v>18</v>
      </c>
      <c r="E105">
        <v>20</v>
      </c>
      <c r="F105">
        <v>20</v>
      </c>
      <c r="G105">
        <f>Table1[[#This Row],[QUANTITA'']]*Table1[[#This Row],[PREZZO UNITARIO]]</f>
        <v>400</v>
      </c>
      <c r="H105">
        <f>Table1[[#This Row],[TOTALE]]*22%</f>
        <v>88</v>
      </c>
    </row>
    <row r="106" spans="1:8">
      <c r="A106" t="s">
        <v>488</v>
      </c>
      <c r="B106" t="s">
        <v>1382</v>
      </c>
      <c r="C106" t="s">
        <v>18</v>
      </c>
      <c r="E106">
        <v>30</v>
      </c>
      <c r="F106">
        <v>18</v>
      </c>
      <c r="G106">
        <f>Table1[[#This Row],[QUANTITA'']]*Table1[[#This Row],[PREZZO UNITARIO]]</f>
        <v>540</v>
      </c>
      <c r="H106">
        <f>Table1[[#This Row],[TOTALE]]*22%</f>
        <v>118.8</v>
      </c>
    </row>
    <row r="107" spans="1:8">
      <c r="A107" t="s">
        <v>489</v>
      </c>
      <c r="B107" t="s">
        <v>1382</v>
      </c>
      <c r="C107" t="s">
        <v>1383</v>
      </c>
      <c r="D107" t="s">
        <v>10</v>
      </c>
      <c r="E107">
        <v>0</v>
      </c>
      <c r="F107">
        <v>26</v>
      </c>
      <c r="G107">
        <f>Table1[[#This Row],[QUANTITA'']]*Table1[[#This Row],[PREZZO UNITARIO]]</f>
        <v>0</v>
      </c>
      <c r="H107">
        <f>Table1[[#This Row],[TOTALE]]*22%</f>
        <v>0</v>
      </c>
    </row>
    <row r="108" spans="1:8">
      <c r="A108" t="s">
        <v>489</v>
      </c>
      <c r="B108" t="s">
        <v>1382</v>
      </c>
      <c r="C108" t="s">
        <v>1383</v>
      </c>
      <c r="E108">
        <v>30</v>
      </c>
      <c r="F108">
        <v>19</v>
      </c>
      <c r="G108">
        <f>Table1[[#This Row],[QUANTITA'']]*Table1[[#This Row],[PREZZO UNITARIO]]</f>
        <v>570</v>
      </c>
      <c r="H108">
        <f>Table1[[#This Row],[TOTALE]]*22%</f>
        <v>125.4</v>
      </c>
    </row>
    <row r="109" spans="1:8">
      <c r="A109" t="s">
        <v>489</v>
      </c>
      <c r="B109" t="s">
        <v>1382</v>
      </c>
      <c r="C109" t="s">
        <v>1383</v>
      </c>
      <c r="E109">
        <v>20</v>
      </c>
      <c r="F109">
        <v>25</v>
      </c>
      <c r="G109">
        <f>Table1[[#This Row],[QUANTITA'']]*Table1[[#This Row],[PREZZO UNITARIO]]</f>
        <v>500</v>
      </c>
      <c r="H109">
        <f>Table1[[#This Row],[TOTALE]]*22%</f>
        <v>110</v>
      </c>
    </row>
    <row r="110" spans="1:8">
      <c r="A110" t="s">
        <v>491</v>
      </c>
      <c r="B110" t="s">
        <v>1382</v>
      </c>
      <c r="C110" t="s">
        <v>18</v>
      </c>
      <c r="E110">
        <v>30</v>
      </c>
      <c r="F110">
        <v>29</v>
      </c>
      <c r="G110">
        <f>Table1[[#This Row],[QUANTITA'']]*Table1[[#This Row],[PREZZO UNITARIO]]</f>
        <v>870</v>
      </c>
      <c r="H110">
        <f>Table1[[#This Row],[TOTALE]]*22%</f>
        <v>191.4</v>
      </c>
    </row>
    <row r="111" spans="1:8">
      <c r="A111" t="s">
        <v>493</v>
      </c>
      <c r="B111" t="s">
        <v>1382</v>
      </c>
      <c r="C111" t="s">
        <v>1383</v>
      </c>
      <c r="E111">
        <v>20</v>
      </c>
      <c r="F111">
        <v>34</v>
      </c>
      <c r="G111">
        <f>Table1[[#This Row],[QUANTITA'']]*Table1[[#This Row],[PREZZO UNITARIO]]</f>
        <v>680</v>
      </c>
      <c r="H111">
        <f>Table1[[#This Row],[TOTALE]]*22%</f>
        <v>149.6</v>
      </c>
    </row>
    <row r="112" spans="1:8">
      <c r="A112" t="s">
        <v>493</v>
      </c>
      <c r="B112" t="s">
        <v>1382</v>
      </c>
      <c r="C112" t="s">
        <v>1383</v>
      </c>
      <c r="D112" t="s">
        <v>10</v>
      </c>
      <c r="E112">
        <v>0</v>
      </c>
      <c r="F112">
        <v>16</v>
      </c>
      <c r="G112">
        <f>Table1[[#This Row],[QUANTITA'']]*Table1[[#This Row],[PREZZO UNITARIO]]</f>
        <v>0</v>
      </c>
      <c r="H112">
        <f>Table1[[#This Row],[TOTALE]]*22%</f>
        <v>0</v>
      </c>
    </row>
    <row r="113" spans="1:8">
      <c r="A113" t="s">
        <v>494</v>
      </c>
      <c r="B113" t="s">
        <v>1382</v>
      </c>
      <c r="C113" t="s">
        <v>18</v>
      </c>
      <c r="E113">
        <v>30</v>
      </c>
      <c r="F113">
        <v>20</v>
      </c>
      <c r="G113">
        <f>Table1[[#This Row],[QUANTITA'']]*Table1[[#This Row],[PREZZO UNITARIO]]</f>
        <v>600</v>
      </c>
      <c r="H113">
        <f>Table1[[#This Row],[TOTALE]]*22%</f>
        <v>132</v>
      </c>
    </row>
    <row r="114" spans="1:8">
      <c r="A114" t="s">
        <v>494</v>
      </c>
      <c r="B114" t="s">
        <v>1382</v>
      </c>
      <c r="C114" t="s">
        <v>18</v>
      </c>
      <c r="E114">
        <v>20</v>
      </c>
      <c r="F114">
        <v>33</v>
      </c>
      <c r="G114">
        <f>Table1[[#This Row],[QUANTITA'']]*Table1[[#This Row],[PREZZO UNITARIO]]</f>
        <v>660</v>
      </c>
      <c r="H114">
        <f>Table1[[#This Row],[TOTALE]]*22%</f>
        <v>145.19999999999999</v>
      </c>
    </row>
    <row r="115" spans="1:8">
      <c r="A115" t="s">
        <v>494</v>
      </c>
      <c r="B115" t="s">
        <v>1382</v>
      </c>
      <c r="C115" t="s">
        <v>18</v>
      </c>
      <c r="D115" t="s">
        <v>10</v>
      </c>
      <c r="E115">
        <v>0</v>
      </c>
      <c r="F115">
        <v>33</v>
      </c>
      <c r="G115">
        <f>Table1[[#This Row],[QUANTITA'']]*Table1[[#This Row],[PREZZO UNITARIO]]</f>
        <v>0</v>
      </c>
      <c r="H115">
        <f>Table1[[#This Row],[TOTALE]]*22%</f>
        <v>0</v>
      </c>
    </row>
    <row r="116" spans="1:8">
      <c r="A116" t="s">
        <v>495</v>
      </c>
      <c r="B116" t="s">
        <v>1382</v>
      </c>
      <c r="C116" t="s">
        <v>18</v>
      </c>
      <c r="D116" t="s">
        <v>10</v>
      </c>
      <c r="E116">
        <v>0</v>
      </c>
      <c r="F116">
        <v>15</v>
      </c>
      <c r="G116">
        <f>Table1[[#This Row],[QUANTITA'']]*Table1[[#This Row],[PREZZO UNITARIO]]</f>
        <v>0</v>
      </c>
      <c r="H116">
        <f>Table1[[#This Row],[TOTALE]]*22%</f>
        <v>0</v>
      </c>
    </row>
    <row r="117" spans="1:8">
      <c r="A117" t="s">
        <v>495</v>
      </c>
      <c r="B117" t="s">
        <v>1382</v>
      </c>
      <c r="C117" t="s">
        <v>18</v>
      </c>
      <c r="E117">
        <v>30</v>
      </c>
      <c r="F117">
        <v>36</v>
      </c>
      <c r="G117">
        <f>Table1[[#This Row],[QUANTITA'']]*Table1[[#This Row],[PREZZO UNITARIO]]</f>
        <v>1080</v>
      </c>
      <c r="H117">
        <f>Table1[[#This Row],[TOTALE]]*22%</f>
        <v>237.6</v>
      </c>
    </row>
    <row r="118" spans="1:8">
      <c r="A118" t="s">
        <v>496</v>
      </c>
      <c r="B118" t="s">
        <v>1382</v>
      </c>
      <c r="C118" t="s">
        <v>1383</v>
      </c>
      <c r="E118">
        <v>20</v>
      </c>
      <c r="F118">
        <v>21</v>
      </c>
      <c r="G118">
        <f>Table1[[#This Row],[QUANTITA'']]*Table1[[#This Row],[PREZZO UNITARIO]]</f>
        <v>420</v>
      </c>
      <c r="H118">
        <f>Table1[[#This Row],[TOTALE]]*22%</f>
        <v>92.4</v>
      </c>
    </row>
    <row r="119" spans="1:8">
      <c r="A119" t="s">
        <v>496</v>
      </c>
      <c r="B119" t="s">
        <v>1382</v>
      </c>
      <c r="C119" t="s">
        <v>1383</v>
      </c>
      <c r="D119" t="s">
        <v>10</v>
      </c>
      <c r="E119">
        <v>0</v>
      </c>
      <c r="F119">
        <v>13</v>
      </c>
      <c r="G119">
        <f>Table1[[#This Row],[QUANTITA'']]*Table1[[#This Row],[PREZZO UNITARIO]]</f>
        <v>0</v>
      </c>
      <c r="H119">
        <f>Table1[[#This Row],[TOTALE]]*22%</f>
        <v>0</v>
      </c>
    </row>
    <row r="120" spans="1:8">
      <c r="A120" t="s">
        <v>512</v>
      </c>
      <c r="B120" t="s">
        <v>1382</v>
      </c>
      <c r="C120" t="s">
        <v>1383</v>
      </c>
      <c r="E120">
        <v>30</v>
      </c>
      <c r="F120">
        <v>22</v>
      </c>
      <c r="G120">
        <f>Table1[[#This Row],[QUANTITA'']]*Table1[[#This Row],[PREZZO UNITARIO]]</f>
        <v>660</v>
      </c>
      <c r="H120">
        <f>Table1[[#This Row],[TOTALE]]*22%</f>
        <v>145.19999999999999</v>
      </c>
    </row>
    <row r="121" spans="1:8">
      <c r="A121" t="s">
        <v>512</v>
      </c>
      <c r="B121" t="s">
        <v>1382</v>
      </c>
      <c r="C121" t="s">
        <v>1383</v>
      </c>
      <c r="D121" t="s">
        <v>10</v>
      </c>
      <c r="E121">
        <v>0</v>
      </c>
      <c r="F121">
        <v>37</v>
      </c>
      <c r="G121">
        <f>Table1[[#This Row],[QUANTITA'']]*Table1[[#This Row],[PREZZO UNITARIO]]</f>
        <v>0</v>
      </c>
      <c r="H121">
        <f>Table1[[#This Row],[TOTALE]]*22%</f>
        <v>0</v>
      </c>
    </row>
    <row r="122" spans="1:8">
      <c r="A122" t="s">
        <v>512</v>
      </c>
      <c r="B122" t="s">
        <v>1382</v>
      </c>
      <c r="C122" t="s">
        <v>1383</v>
      </c>
      <c r="E122">
        <v>20</v>
      </c>
      <c r="F122">
        <v>23</v>
      </c>
      <c r="G122">
        <f>Table1[[#This Row],[QUANTITA'']]*Table1[[#This Row],[PREZZO UNITARIO]]</f>
        <v>460</v>
      </c>
      <c r="H122">
        <f>Table1[[#This Row],[TOTALE]]*22%</f>
        <v>101.2</v>
      </c>
    </row>
    <row r="123" spans="1:8">
      <c r="A123" t="s">
        <v>514</v>
      </c>
      <c r="B123" t="s">
        <v>1382</v>
      </c>
      <c r="C123" t="s">
        <v>18</v>
      </c>
      <c r="E123">
        <v>20</v>
      </c>
      <c r="F123">
        <v>39</v>
      </c>
      <c r="G123">
        <f>Table1[[#This Row],[QUANTITA'']]*Table1[[#This Row],[PREZZO UNITARIO]]</f>
        <v>780</v>
      </c>
      <c r="H123">
        <f>Table1[[#This Row],[TOTALE]]*22%</f>
        <v>171.6</v>
      </c>
    </row>
    <row r="124" spans="1:8">
      <c r="A124" t="s">
        <v>514</v>
      </c>
      <c r="B124" t="s">
        <v>1382</v>
      </c>
      <c r="C124" t="s">
        <v>18</v>
      </c>
      <c r="E124">
        <v>30</v>
      </c>
      <c r="F124">
        <v>34</v>
      </c>
      <c r="G124">
        <f>Table1[[#This Row],[QUANTITA'']]*Table1[[#This Row],[PREZZO UNITARIO]]</f>
        <v>1020</v>
      </c>
      <c r="H124">
        <f>Table1[[#This Row],[TOTALE]]*22%</f>
        <v>224.4</v>
      </c>
    </row>
    <row r="125" spans="1:8">
      <c r="A125" t="s">
        <v>514</v>
      </c>
      <c r="B125" t="s">
        <v>1382</v>
      </c>
      <c r="C125" t="s">
        <v>18</v>
      </c>
      <c r="D125" t="s">
        <v>10</v>
      </c>
      <c r="E125">
        <v>0</v>
      </c>
      <c r="F125">
        <v>19</v>
      </c>
      <c r="G125">
        <f>Table1[[#This Row],[QUANTITA'']]*Table1[[#This Row],[PREZZO UNITARIO]]</f>
        <v>0</v>
      </c>
      <c r="H125">
        <f>Table1[[#This Row],[TOTALE]]*22%</f>
        <v>0</v>
      </c>
    </row>
    <row r="126" spans="1:8">
      <c r="A126" t="s">
        <v>516</v>
      </c>
      <c r="B126" t="s">
        <v>1382</v>
      </c>
      <c r="C126" t="s">
        <v>1383</v>
      </c>
      <c r="D126" t="s">
        <v>10</v>
      </c>
      <c r="E126">
        <v>0</v>
      </c>
      <c r="F126">
        <v>28</v>
      </c>
      <c r="G126">
        <f>Table1[[#This Row],[QUANTITA'']]*Table1[[#This Row],[PREZZO UNITARIO]]</f>
        <v>0</v>
      </c>
      <c r="H126">
        <f>Table1[[#This Row],[TOTALE]]*22%</f>
        <v>0</v>
      </c>
    </row>
    <row r="127" spans="1:8">
      <c r="A127" t="s">
        <v>516</v>
      </c>
      <c r="B127" t="s">
        <v>1382</v>
      </c>
      <c r="C127" t="s">
        <v>1383</v>
      </c>
      <c r="E127">
        <v>30</v>
      </c>
      <c r="F127">
        <v>40</v>
      </c>
      <c r="G127">
        <f>Table1[[#This Row],[QUANTITA'']]*Table1[[#This Row],[PREZZO UNITARIO]]</f>
        <v>1200</v>
      </c>
      <c r="H127">
        <f>Table1[[#This Row],[TOTALE]]*22%</f>
        <v>264</v>
      </c>
    </row>
    <row r="128" spans="1:8">
      <c r="A128" t="s">
        <v>516</v>
      </c>
      <c r="B128" t="s">
        <v>1382</v>
      </c>
      <c r="C128" t="s">
        <v>1383</v>
      </c>
      <c r="E128">
        <v>20</v>
      </c>
      <c r="F128">
        <v>22</v>
      </c>
      <c r="G128">
        <f>Table1[[#This Row],[QUANTITA'']]*Table1[[#This Row],[PREZZO UNITARIO]]</f>
        <v>440</v>
      </c>
      <c r="H128">
        <f>Table1[[#This Row],[TOTALE]]*22%</f>
        <v>96.8</v>
      </c>
    </row>
    <row r="129" spans="1:8">
      <c r="A129" t="s">
        <v>518</v>
      </c>
      <c r="B129" t="s">
        <v>1382</v>
      </c>
      <c r="C129" t="s">
        <v>18</v>
      </c>
      <c r="E129">
        <v>30</v>
      </c>
      <c r="F129">
        <v>40</v>
      </c>
      <c r="G129">
        <f>Table1[[#This Row],[QUANTITA'']]*Table1[[#This Row],[PREZZO UNITARIO]]</f>
        <v>1200</v>
      </c>
      <c r="H129">
        <f>Table1[[#This Row],[TOTALE]]*22%</f>
        <v>264</v>
      </c>
    </row>
    <row r="130" spans="1:8">
      <c r="A130" t="s">
        <v>523</v>
      </c>
      <c r="B130" t="s">
        <v>1382</v>
      </c>
      <c r="C130" t="s">
        <v>18</v>
      </c>
      <c r="E130">
        <v>20</v>
      </c>
      <c r="F130">
        <v>13</v>
      </c>
      <c r="G130">
        <f>Table1[[#This Row],[QUANTITA'']]*Table1[[#This Row],[PREZZO UNITARIO]]</f>
        <v>260</v>
      </c>
      <c r="H130">
        <f>Table1[[#This Row],[TOTALE]]*22%</f>
        <v>57.2</v>
      </c>
    </row>
    <row r="131" spans="1:8">
      <c r="A131" t="s">
        <v>523</v>
      </c>
      <c r="B131" t="s">
        <v>1382</v>
      </c>
      <c r="C131" t="s">
        <v>18</v>
      </c>
      <c r="D131" t="s">
        <v>10</v>
      </c>
      <c r="E131">
        <v>0</v>
      </c>
      <c r="F131">
        <v>39</v>
      </c>
      <c r="G131">
        <f>Table1[[#This Row],[QUANTITA'']]*Table1[[#This Row],[PREZZO UNITARIO]]</f>
        <v>0</v>
      </c>
      <c r="H131">
        <f>Table1[[#This Row],[TOTALE]]*22%</f>
        <v>0</v>
      </c>
    </row>
    <row r="132" spans="1:8">
      <c r="A132" t="s">
        <v>523</v>
      </c>
      <c r="B132" t="s">
        <v>1382</v>
      </c>
      <c r="C132" t="s">
        <v>18</v>
      </c>
      <c r="E132">
        <v>30</v>
      </c>
      <c r="F132">
        <v>34</v>
      </c>
      <c r="G132">
        <f>Table1[[#This Row],[QUANTITA'']]*Table1[[#This Row],[PREZZO UNITARIO]]</f>
        <v>1020</v>
      </c>
      <c r="H132">
        <f>Table1[[#This Row],[TOTALE]]*22%</f>
        <v>224.4</v>
      </c>
    </row>
    <row r="133" spans="1:8">
      <c r="A133" t="s">
        <v>526</v>
      </c>
      <c r="B133" t="s">
        <v>1382</v>
      </c>
      <c r="C133" t="s">
        <v>1383</v>
      </c>
      <c r="D133" t="s">
        <v>10</v>
      </c>
      <c r="E133">
        <v>0</v>
      </c>
      <c r="F133">
        <v>36</v>
      </c>
      <c r="G133">
        <f>Table1[[#This Row],[QUANTITA'']]*Table1[[#This Row],[PREZZO UNITARIO]]</f>
        <v>0</v>
      </c>
      <c r="H133">
        <f>Table1[[#This Row],[TOTALE]]*22%</f>
        <v>0</v>
      </c>
    </row>
    <row r="134" spans="1:8">
      <c r="A134" t="s">
        <v>527</v>
      </c>
      <c r="B134" t="s">
        <v>1382</v>
      </c>
      <c r="C134" t="s">
        <v>1383</v>
      </c>
      <c r="D134" t="s">
        <v>10</v>
      </c>
      <c r="E134">
        <v>0</v>
      </c>
      <c r="F134">
        <v>10</v>
      </c>
      <c r="G134">
        <f>Table1[[#This Row],[QUANTITA'']]*Table1[[#This Row],[PREZZO UNITARIO]]</f>
        <v>0</v>
      </c>
      <c r="H134">
        <f>Table1[[#This Row],[TOTALE]]*22%</f>
        <v>0</v>
      </c>
    </row>
    <row r="135" spans="1:8">
      <c r="A135" t="s">
        <v>527</v>
      </c>
      <c r="B135" t="s">
        <v>1382</v>
      </c>
      <c r="C135" t="s">
        <v>1383</v>
      </c>
      <c r="E135">
        <v>30</v>
      </c>
      <c r="F135">
        <v>30</v>
      </c>
      <c r="G135">
        <f>Table1[[#This Row],[QUANTITA'']]*Table1[[#This Row],[PREZZO UNITARIO]]</f>
        <v>900</v>
      </c>
      <c r="H135">
        <f>Table1[[#This Row],[TOTALE]]*22%</f>
        <v>198</v>
      </c>
    </row>
    <row r="136" spans="1:8">
      <c r="A136" t="s">
        <v>527</v>
      </c>
      <c r="B136" t="s">
        <v>1382</v>
      </c>
      <c r="C136" t="s">
        <v>1383</v>
      </c>
      <c r="E136">
        <v>20</v>
      </c>
      <c r="F136">
        <v>11</v>
      </c>
      <c r="G136">
        <f>Table1[[#This Row],[QUANTITA'']]*Table1[[#This Row],[PREZZO UNITARIO]]</f>
        <v>220</v>
      </c>
      <c r="H136">
        <f>Table1[[#This Row],[TOTALE]]*22%</f>
        <v>48.4</v>
      </c>
    </row>
    <row r="137" spans="1:8">
      <c r="A137" t="s">
        <v>528</v>
      </c>
      <c r="B137" t="s">
        <v>1382</v>
      </c>
      <c r="C137" t="s">
        <v>1383</v>
      </c>
      <c r="D137" t="s">
        <v>10</v>
      </c>
      <c r="E137">
        <v>0</v>
      </c>
      <c r="F137">
        <v>40</v>
      </c>
      <c r="G137">
        <f>Table1[[#This Row],[QUANTITA'']]*Table1[[#This Row],[PREZZO UNITARIO]]</f>
        <v>0</v>
      </c>
      <c r="H137">
        <f>Table1[[#This Row],[TOTALE]]*22%</f>
        <v>0</v>
      </c>
    </row>
    <row r="138" spans="1:8">
      <c r="A138" t="s">
        <v>528</v>
      </c>
      <c r="B138" t="s">
        <v>1382</v>
      </c>
      <c r="C138" t="s">
        <v>1383</v>
      </c>
      <c r="E138">
        <v>30</v>
      </c>
      <c r="F138">
        <v>35</v>
      </c>
      <c r="G138">
        <f>Table1[[#This Row],[QUANTITA'']]*Table1[[#This Row],[PREZZO UNITARIO]]</f>
        <v>1050</v>
      </c>
      <c r="H138">
        <f>Table1[[#This Row],[TOTALE]]*22%</f>
        <v>231</v>
      </c>
    </row>
    <row r="139" spans="1:8">
      <c r="A139" t="s">
        <v>528</v>
      </c>
      <c r="B139" t="s">
        <v>1382</v>
      </c>
      <c r="C139" t="s">
        <v>1383</v>
      </c>
      <c r="E139">
        <v>20</v>
      </c>
      <c r="F139">
        <v>22</v>
      </c>
      <c r="G139">
        <f>Table1[[#This Row],[QUANTITA'']]*Table1[[#This Row],[PREZZO UNITARIO]]</f>
        <v>440</v>
      </c>
      <c r="H139">
        <f>Table1[[#This Row],[TOTALE]]*22%</f>
        <v>96.8</v>
      </c>
    </row>
    <row r="140" spans="1:8">
      <c r="A140" t="s">
        <v>577</v>
      </c>
      <c r="B140" t="s">
        <v>1382</v>
      </c>
      <c r="C140" t="s">
        <v>1383</v>
      </c>
      <c r="E140">
        <v>20</v>
      </c>
      <c r="F140">
        <v>10</v>
      </c>
      <c r="G140">
        <f>Table1[[#This Row],[QUANTITA'']]*Table1[[#This Row],[PREZZO UNITARIO]]</f>
        <v>200</v>
      </c>
      <c r="H140">
        <f>Table1[[#This Row],[TOTALE]]*22%</f>
        <v>44</v>
      </c>
    </row>
    <row r="141" spans="1:8">
      <c r="A141" t="s">
        <v>577</v>
      </c>
      <c r="B141" t="s">
        <v>1382</v>
      </c>
      <c r="C141" t="s">
        <v>1383</v>
      </c>
      <c r="E141">
        <v>30</v>
      </c>
      <c r="F141">
        <v>18</v>
      </c>
      <c r="G141">
        <f>Table1[[#This Row],[QUANTITA'']]*Table1[[#This Row],[PREZZO UNITARIO]]</f>
        <v>540</v>
      </c>
      <c r="H141">
        <f>Table1[[#This Row],[TOTALE]]*22%</f>
        <v>118.8</v>
      </c>
    </row>
    <row r="142" spans="1:8">
      <c r="A142" t="s">
        <v>577</v>
      </c>
      <c r="B142" t="s">
        <v>1382</v>
      </c>
      <c r="C142" t="s">
        <v>1383</v>
      </c>
      <c r="D142" t="s">
        <v>10</v>
      </c>
      <c r="E142">
        <v>0</v>
      </c>
      <c r="F142">
        <v>35</v>
      </c>
      <c r="G142">
        <f>Table1[[#This Row],[QUANTITA'']]*Table1[[#This Row],[PREZZO UNITARIO]]</f>
        <v>0</v>
      </c>
      <c r="H142">
        <f>Table1[[#This Row],[TOTALE]]*22%</f>
        <v>0</v>
      </c>
    </row>
    <row r="143" spans="1:8">
      <c r="A143" t="s">
        <v>628</v>
      </c>
      <c r="B143" t="s">
        <v>1382</v>
      </c>
      <c r="C143" t="s">
        <v>1383</v>
      </c>
      <c r="D143" t="s">
        <v>10</v>
      </c>
      <c r="E143">
        <v>0</v>
      </c>
      <c r="F143">
        <v>31</v>
      </c>
      <c r="G143">
        <f>Table1[[#This Row],[QUANTITA'']]*Table1[[#This Row],[PREZZO UNITARIO]]</f>
        <v>0</v>
      </c>
      <c r="H143">
        <f>Table1[[#This Row],[TOTALE]]*22%</f>
        <v>0</v>
      </c>
    </row>
    <row r="144" spans="1:8">
      <c r="A144" t="s">
        <v>628</v>
      </c>
      <c r="B144" t="s">
        <v>1382</v>
      </c>
      <c r="C144" t="s">
        <v>1383</v>
      </c>
      <c r="E144">
        <v>20</v>
      </c>
      <c r="F144">
        <v>15</v>
      </c>
      <c r="G144">
        <f>Table1[[#This Row],[QUANTITA'']]*Table1[[#This Row],[PREZZO UNITARIO]]</f>
        <v>300</v>
      </c>
      <c r="H144">
        <f>Table1[[#This Row],[TOTALE]]*22%</f>
        <v>66</v>
      </c>
    </row>
    <row r="145" spans="1:8">
      <c r="A145" t="s">
        <v>628</v>
      </c>
      <c r="B145" t="s">
        <v>1382</v>
      </c>
      <c r="C145" t="s">
        <v>1383</v>
      </c>
      <c r="E145">
        <v>20</v>
      </c>
      <c r="F145">
        <v>31</v>
      </c>
      <c r="G145">
        <f>Table1[[#This Row],[QUANTITA'']]*Table1[[#This Row],[PREZZO UNITARIO]]</f>
        <v>620</v>
      </c>
      <c r="H145">
        <f>Table1[[#This Row],[TOTALE]]*22%</f>
        <v>136.4</v>
      </c>
    </row>
    <row r="146" spans="1:8">
      <c r="A146" t="s">
        <v>628</v>
      </c>
      <c r="B146" t="s">
        <v>1382</v>
      </c>
      <c r="C146" t="s">
        <v>1383</v>
      </c>
      <c r="E146">
        <v>30</v>
      </c>
      <c r="F146">
        <v>40</v>
      </c>
      <c r="G146">
        <f>Table1[[#This Row],[QUANTITA'']]*Table1[[#This Row],[PREZZO UNITARIO]]</f>
        <v>1200</v>
      </c>
      <c r="H146">
        <f>Table1[[#This Row],[TOTALE]]*22%</f>
        <v>264</v>
      </c>
    </row>
    <row r="147" spans="1:8">
      <c r="A147" t="s">
        <v>661</v>
      </c>
      <c r="B147" t="s">
        <v>1382</v>
      </c>
      <c r="C147" t="s">
        <v>14</v>
      </c>
      <c r="D147" t="s">
        <v>10</v>
      </c>
      <c r="E147">
        <v>0</v>
      </c>
      <c r="F147">
        <v>30</v>
      </c>
      <c r="G147">
        <f>Table1[[#This Row],[QUANTITA'']]*Table1[[#This Row],[PREZZO UNITARIO]]</f>
        <v>0</v>
      </c>
      <c r="H147">
        <f>Table1[[#This Row],[TOTALE]]*22%</f>
        <v>0</v>
      </c>
    </row>
    <row r="148" spans="1:8">
      <c r="A148" t="s">
        <v>661</v>
      </c>
      <c r="B148" t="s">
        <v>1382</v>
      </c>
      <c r="C148" t="s">
        <v>14</v>
      </c>
      <c r="E148">
        <v>20</v>
      </c>
      <c r="F148">
        <v>23</v>
      </c>
      <c r="G148">
        <f>Table1[[#This Row],[QUANTITA'']]*Table1[[#This Row],[PREZZO UNITARIO]]</f>
        <v>460</v>
      </c>
      <c r="H148">
        <f>Table1[[#This Row],[TOTALE]]*22%</f>
        <v>101.2</v>
      </c>
    </row>
    <row r="149" spans="1:8">
      <c r="A149" t="s">
        <v>661</v>
      </c>
      <c r="B149" t="s">
        <v>1382</v>
      </c>
      <c r="C149" t="s">
        <v>14</v>
      </c>
      <c r="E149">
        <v>30</v>
      </c>
      <c r="F149">
        <v>17</v>
      </c>
      <c r="G149">
        <f>Table1[[#This Row],[QUANTITA'']]*Table1[[#This Row],[PREZZO UNITARIO]]</f>
        <v>510</v>
      </c>
      <c r="H149">
        <f>Table1[[#This Row],[TOTALE]]*22%</f>
        <v>112.2</v>
      </c>
    </row>
    <row r="150" spans="1:8">
      <c r="A150" t="s">
        <v>680</v>
      </c>
      <c r="B150" t="s">
        <v>1382</v>
      </c>
      <c r="C150" t="s">
        <v>18</v>
      </c>
      <c r="E150">
        <v>20</v>
      </c>
      <c r="F150">
        <v>35</v>
      </c>
      <c r="G150">
        <f>Table1[[#This Row],[QUANTITA'']]*Table1[[#This Row],[PREZZO UNITARIO]]</f>
        <v>700</v>
      </c>
      <c r="H150">
        <f>Table1[[#This Row],[TOTALE]]*22%</f>
        <v>154</v>
      </c>
    </row>
    <row r="151" spans="1:8">
      <c r="A151" t="s">
        <v>680</v>
      </c>
      <c r="B151" t="s">
        <v>1382</v>
      </c>
      <c r="C151" t="s">
        <v>18</v>
      </c>
      <c r="D151" t="s">
        <v>10</v>
      </c>
      <c r="E151">
        <v>0</v>
      </c>
      <c r="F151">
        <v>29</v>
      </c>
      <c r="G151">
        <f>Table1[[#This Row],[QUANTITA'']]*Table1[[#This Row],[PREZZO UNITARIO]]</f>
        <v>0</v>
      </c>
      <c r="H151">
        <f>Table1[[#This Row],[TOTALE]]*22%</f>
        <v>0</v>
      </c>
    </row>
    <row r="152" spans="1:8">
      <c r="A152" t="s">
        <v>680</v>
      </c>
      <c r="B152" t="s">
        <v>1382</v>
      </c>
      <c r="C152" t="s">
        <v>18</v>
      </c>
      <c r="E152">
        <v>30</v>
      </c>
      <c r="F152">
        <v>22</v>
      </c>
      <c r="G152">
        <f>Table1[[#This Row],[QUANTITA'']]*Table1[[#This Row],[PREZZO UNITARIO]]</f>
        <v>660</v>
      </c>
      <c r="H152">
        <f>Table1[[#This Row],[TOTALE]]*22%</f>
        <v>145.19999999999999</v>
      </c>
    </row>
    <row r="153" spans="1:8">
      <c r="A153" t="s">
        <v>680</v>
      </c>
      <c r="B153" t="s">
        <v>1382</v>
      </c>
      <c r="C153" t="s">
        <v>18</v>
      </c>
      <c r="E153">
        <v>20</v>
      </c>
      <c r="F153">
        <v>14</v>
      </c>
      <c r="G153">
        <f>Table1[[#This Row],[QUANTITA'']]*Table1[[#This Row],[PREZZO UNITARIO]]</f>
        <v>280</v>
      </c>
      <c r="H153">
        <f>Table1[[#This Row],[TOTALE]]*22%</f>
        <v>61.6</v>
      </c>
    </row>
    <row r="154" spans="1:8">
      <c r="A154" t="s">
        <v>681</v>
      </c>
      <c r="B154" t="s">
        <v>1382</v>
      </c>
      <c r="C154" t="s">
        <v>18</v>
      </c>
      <c r="D154" t="s">
        <v>10</v>
      </c>
      <c r="E154">
        <v>0</v>
      </c>
      <c r="F154">
        <v>22</v>
      </c>
      <c r="G154">
        <f>Table1[[#This Row],[QUANTITA'']]*Table1[[#This Row],[PREZZO UNITARIO]]</f>
        <v>0</v>
      </c>
      <c r="H154">
        <f>Table1[[#This Row],[TOTALE]]*22%</f>
        <v>0</v>
      </c>
    </row>
    <row r="155" spans="1:8">
      <c r="A155" t="s">
        <v>681</v>
      </c>
      <c r="B155" t="s">
        <v>1382</v>
      </c>
      <c r="C155" t="s">
        <v>18</v>
      </c>
      <c r="E155">
        <v>20</v>
      </c>
      <c r="F155">
        <v>15</v>
      </c>
      <c r="G155">
        <f>Table1[[#This Row],[QUANTITA'']]*Table1[[#This Row],[PREZZO UNITARIO]]</f>
        <v>300</v>
      </c>
      <c r="H155">
        <f>Table1[[#This Row],[TOTALE]]*22%</f>
        <v>66</v>
      </c>
    </row>
    <row r="156" spans="1:8">
      <c r="A156" t="s">
        <v>681</v>
      </c>
      <c r="B156" t="s">
        <v>1382</v>
      </c>
      <c r="C156" t="s">
        <v>18</v>
      </c>
      <c r="E156">
        <v>30</v>
      </c>
      <c r="F156">
        <v>23</v>
      </c>
      <c r="G156">
        <f>Table1[[#This Row],[QUANTITA'']]*Table1[[#This Row],[PREZZO UNITARIO]]</f>
        <v>690</v>
      </c>
      <c r="H156">
        <f>Table1[[#This Row],[TOTALE]]*22%</f>
        <v>151.80000000000001</v>
      </c>
    </row>
    <row r="157" spans="1:8">
      <c r="A157" t="s">
        <v>682</v>
      </c>
      <c r="B157" t="s">
        <v>1382</v>
      </c>
      <c r="C157" t="s">
        <v>18</v>
      </c>
      <c r="D157" t="s">
        <v>10</v>
      </c>
      <c r="E157">
        <v>0</v>
      </c>
      <c r="F157">
        <v>28</v>
      </c>
      <c r="G157">
        <f>Table1[[#This Row],[QUANTITA'']]*Table1[[#This Row],[PREZZO UNITARIO]]</f>
        <v>0</v>
      </c>
      <c r="H157">
        <f>Table1[[#This Row],[TOTALE]]*22%</f>
        <v>0</v>
      </c>
    </row>
    <row r="158" spans="1:8">
      <c r="A158" t="s">
        <v>682</v>
      </c>
      <c r="B158" t="s">
        <v>1382</v>
      </c>
      <c r="C158" t="s">
        <v>18</v>
      </c>
      <c r="E158">
        <v>30</v>
      </c>
      <c r="F158">
        <v>38</v>
      </c>
      <c r="G158">
        <f>Table1[[#This Row],[QUANTITA'']]*Table1[[#This Row],[PREZZO UNITARIO]]</f>
        <v>1140</v>
      </c>
      <c r="H158">
        <f>Table1[[#This Row],[TOTALE]]*22%</f>
        <v>250.8</v>
      </c>
    </row>
    <row r="159" spans="1:8">
      <c r="A159" t="s">
        <v>682</v>
      </c>
      <c r="B159" t="s">
        <v>1382</v>
      </c>
      <c r="C159" t="s">
        <v>18</v>
      </c>
      <c r="E159">
        <v>20</v>
      </c>
      <c r="F159">
        <v>33</v>
      </c>
      <c r="G159">
        <f>Table1[[#This Row],[QUANTITA'']]*Table1[[#This Row],[PREZZO UNITARIO]]</f>
        <v>660</v>
      </c>
      <c r="H159">
        <f>Table1[[#This Row],[TOTALE]]*22%</f>
        <v>145.19999999999999</v>
      </c>
    </row>
    <row r="160" spans="1:8">
      <c r="A160" t="s">
        <v>682</v>
      </c>
      <c r="B160" t="s">
        <v>1382</v>
      </c>
      <c r="C160" t="s">
        <v>18</v>
      </c>
      <c r="E160">
        <v>20</v>
      </c>
      <c r="F160">
        <v>16</v>
      </c>
      <c r="G160">
        <f>Table1[[#This Row],[QUANTITA'']]*Table1[[#This Row],[PREZZO UNITARIO]]</f>
        <v>320</v>
      </c>
      <c r="H160">
        <f>Table1[[#This Row],[TOTALE]]*22%</f>
        <v>70.400000000000006</v>
      </c>
    </row>
    <row r="161" spans="1:8">
      <c r="A161" t="s">
        <v>683</v>
      </c>
      <c r="B161" t="s">
        <v>1382</v>
      </c>
      <c r="C161" t="s">
        <v>14</v>
      </c>
      <c r="E161">
        <v>20</v>
      </c>
      <c r="F161">
        <v>34</v>
      </c>
      <c r="G161">
        <f>Table1[[#This Row],[QUANTITA'']]*Table1[[#This Row],[PREZZO UNITARIO]]</f>
        <v>680</v>
      </c>
      <c r="H161">
        <f>Table1[[#This Row],[TOTALE]]*22%</f>
        <v>149.6</v>
      </c>
    </row>
    <row r="162" spans="1:8">
      <c r="A162" t="s">
        <v>683</v>
      </c>
      <c r="B162" t="s">
        <v>1382</v>
      </c>
      <c r="C162" t="s">
        <v>14</v>
      </c>
      <c r="E162">
        <v>30</v>
      </c>
      <c r="F162">
        <v>20</v>
      </c>
      <c r="G162">
        <f>Table1[[#This Row],[QUANTITA'']]*Table1[[#This Row],[PREZZO UNITARIO]]</f>
        <v>600</v>
      </c>
      <c r="H162">
        <f>Table1[[#This Row],[TOTALE]]*22%</f>
        <v>132</v>
      </c>
    </row>
    <row r="163" spans="1:8">
      <c r="A163" t="s">
        <v>683</v>
      </c>
      <c r="B163" t="s">
        <v>1382</v>
      </c>
      <c r="C163" t="s">
        <v>14</v>
      </c>
      <c r="D163" t="s">
        <v>10</v>
      </c>
      <c r="E163">
        <v>0</v>
      </c>
      <c r="F163">
        <v>28</v>
      </c>
      <c r="G163">
        <f>Table1[[#This Row],[QUANTITA'']]*Table1[[#This Row],[PREZZO UNITARIO]]</f>
        <v>0</v>
      </c>
      <c r="H163">
        <f>Table1[[#This Row],[TOTALE]]*22%</f>
        <v>0</v>
      </c>
    </row>
    <row r="164" spans="1:8">
      <c r="A164" t="s">
        <v>684</v>
      </c>
      <c r="B164" t="s">
        <v>1382</v>
      </c>
      <c r="C164" t="s">
        <v>1383</v>
      </c>
      <c r="E164">
        <v>20</v>
      </c>
      <c r="F164">
        <v>28</v>
      </c>
      <c r="G164">
        <f>Table1[[#This Row],[QUANTITA'']]*Table1[[#This Row],[PREZZO UNITARIO]]</f>
        <v>560</v>
      </c>
      <c r="H164">
        <f>Table1[[#This Row],[TOTALE]]*22%</f>
        <v>123.2</v>
      </c>
    </row>
    <row r="165" spans="1:8">
      <c r="A165" t="s">
        <v>685</v>
      </c>
      <c r="B165" t="s">
        <v>1382</v>
      </c>
      <c r="C165" t="s">
        <v>18</v>
      </c>
      <c r="E165">
        <v>30</v>
      </c>
      <c r="F165">
        <v>25</v>
      </c>
      <c r="G165">
        <f>Table1[[#This Row],[QUANTITA'']]*Table1[[#This Row],[PREZZO UNITARIO]]</f>
        <v>750</v>
      </c>
      <c r="H165">
        <f>Table1[[#This Row],[TOTALE]]*22%</f>
        <v>165</v>
      </c>
    </row>
    <row r="166" spans="1:8">
      <c r="A166" t="s">
        <v>687</v>
      </c>
      <c r="B166" t="s">
        <v>1382</v>
      </c>
      <c r="C166" t="s">
        <v>1383</v>
      </c>
      <c r="E166">
        <v>30</v>
      </c>
      <c r="F166">
        <v>21</v>
      </c>
      <c r="G166">
        <f>Table1[[#This Row],[QUANTITA'']]*Table1[[#This Row],[PREZZO UNITARIO]]</f>
        <v>630</v>
      </c>
      <c r="H166">
        <f>Table1[[#This Row],[TOTALE]]*22%</f>
        <v>138.6</v>
      </c>
    </row>
    <row r="167" spans="1:8">
      <c r="A167" t="s">
        <v>687</v>
      </c>
      <c r="B167" t="s">
        <v>1382</v>
      </c>
      <c r="C167" t="s">
        <v>1383</v>
      </c>
      <c r="E167">
        <v>20</v>
      </c>
      <c r="F167">
        <v>34</v>
      </c>
      <c r="G167">
        <f>Table1[[#This Row],[QUANTITA'']]*Table1[[#This Row],[PREZZO UNITARIO]]</f>
        <v>680</v>
      </c>
      <c r="H167">
        <f>Table1[[#This Row],[TOTALE]]*22%</f>
        <v>149.6</v>
      </c>
    </row>
    <row r="168" spans="1:8">
      <c r="A168" t="s">
        <v>687</v>
      </c>
      <c r="B168" t="s">
        <v>1382</v>
      </c>
      <c r="C168" t="s">
        <v>1383</v>
      </c>
      <c r="E168">
        <v>20</v>
      </c>
      <c r="F168">
        <v>36</v>
      </c>
      <c r="G168">
        <f>Table1[[#This Row],[QUANTITA'']]*Table1[[#This Row],[PREZZO UNITARIO]]</f>
        <v>720</v>
      </c>
      <c r="H168">
        <f>Table1[[#This Row],[TOTALE]]*22%</f>
        <v>158.4</v>
      </c>
    </row>
    <row r="169" spans="1:8">
      <c r="A169" t="s">
        <v>687</v>
      </c>
      <c r="B169" t="s">
        <v>1382</v>
      </c>
      <c r="C169" t="s">
        <v>1383</v>
      </c>
      <c r="D169" t="s">
        <v>10</v>
      </c>
      <c r="E169">
        <v>0</v>
      </c>
      <c r="F169">
        <v>20</v>
      </c>
      <c r="G169">
        <f>Table1[[#This Row],[QUANTITA'']]*Table1[[#This Row],[PREZZO UNITARIO]]</f>
        <v>0</v>
      </c>
      <c r="H169">
        <f>Table1[[#This Row],[TOTALE]]*22%</f>
        <v>0</v>
      </c>
    </row>
    <row r="170" spans="1:8">
      <c r="A170" t="s">
        <v>688</v>
      </c>
      <c r="B170" t="s">
        <v>1382</v>
      </c>
      <c r="C170" t="s">
        <v>18</v>
      </c>
      <c r="E170">
        <v>20</v>
      </c>
      <c r="F170">
        <v>15</v>
      </c>
      <c r="G170">
        <f>Table1[[#This Row],[QUANTITA'']]*Table1[[#This Row],[PREZZO UNITARIO]]</f>
        <v>300</v>
      </c>
      <c r="H170">
        <f>Table1[[#This Row],[TOTALE]]*22%</f>
        <v>66</v>
      </c>
    </row>
    <row r="171" spans="1:8">
      <c r="A171" t="s">
        <v>688</v>
      </c>
      <c r="B171" t="s">
        <v>1382</v>
      </c>
      <c r="C171" t="s">
        <v>18</v>
      </c>
      <c r="D171" t="s">
        <v>10</v>
      </c>
      <c r="E171">
        <v>0</v>
      </c>
      <c r="F171">
        <v>22</v>
      </c>
      <c r="G171">
        <f>Table1[[#This Row],[QUANTITA'']]*Table1[[#This Row],[PREZZO UNITARIO]]</f>
        <v>0</v>
      </c>
      <c r="H171">
        <f>Table1[[#This Row],[TOTALE]]*22%</f>
        <v>0</v>
      </c>
    </row>
    <row r="172" spans="1:8">
      <c r="A172" t="s">
        <v>688</v>
      </c>
      <c r="B172" t="s">
        <v>1382</v>
      </c>
      <c r="C172" t="s">
        <v>18</v>
      </c>
      <c r="E172">
        <v>30</v>
      </c>
      <c r="F172">
        <v>17</v>
      </c>
      <c r="G172">
        <f>Table1[[#This Row],[QUANTITA'']]*Table1[[#This Row],[PREZZO UNITARIO]]</f>
        <v>510</v>
      </c>
      <c r="H172">
        <f>Table1[[#This Row],[TOTALE]]*22%</f>
        <v>112.2</v>
      </c>
    </row>
    <row r="173" spans="1:8">
      <c r="A173" t="s">
        <v>689</v>
      </c>
      <c r="B173" t="s">
        <v>1382</v>
      </c>
      <c r="C173" t="s">
        <v>1383</v>
      </c>
      <c r="E173">
        <v>30</v>
      </c>
      <c r="F173">
        <v>24</v>
      </c>
      <c r="G173">
        <f>Table1[[#This Row],[QUANTITA'']]*Table1[[#This Row],[PREZZO UNITARIO]]</f>
        <v>720</v>
      </c>
      <c r="H173">
        <f>Table1[[#This Row],[TOTALE]]*22%</f>
        <v>158.4</v>
      </c>
    </row>
    <row r="174" spans="1:8">
      <c r="A174" t="s">
        <v>689</v>
      </c>
      <c r="B174" t="s">
        <v>1382</v>
      </c>
      <c r="C174" t="s">
        <v>1383</v>
      </c>
      <c r="D174" t="s">
        <v>10</v>
      </c>
      <c r="E174">
        <v>0</v>
      </c>
      <c r="F174">
        <v>24</v>
      </c>
      <c r="G174">
        <f>Table1[[#This Row],[QUANTITA'']]*Table1[[#This Row],[PREZZO UNITARIO]]</f>
        <v>0</v>
      </c>
      <c r="H174">
        <f>Table1[[#This Row],[TOTALE]]*22%</f>
        <v>0</v>
      </c>
    </row>
    <row r="175" spans="1:8">
      <c r="A175" t="s">
        <v>689</v>
      </c>
      <c r="B175" t="s">
        <v>1382</v>
      </c>
      <c r="C175" t="s">
        <v>1383</v>
      </c>
      <c r="E175">
        <v>20</v>
      </c>
      <c r="F175">
        <v>35</v>
      </c>
      <c r="G175">
        <f>Table1[[#This Row],[QUANTITA'']]*Table1[[#This Row],[PREZZO UNITARIO]]</f>
        <v>700</v>
      </c>
      <c r="H175">
        <f>Table1[[#This Row],[TOTALE]]*22%</f>
        <v>154</v>
      </c>
    </row>
    <row r="176" spans="1:8">
      <c r="A176" t="s">
        <v>697</v>
      </c>
      <c r="B176" t="s">
        <v>1382</v>
      </c>
      <c r="C176" t="s">
        <v>1383</v>
      </c>
      <c r="E176">
        <v>20</v>
      </c>
      <c r="F176">
        <v>27</v>
      </c>
      <c r="G176">
        <f>Table1[[#This Row],[QUANTITA'']]*Table1[[#This Row],[PREZZO UNITARIO]]</f>
        <v>540</v>
      </c>
      <c r="H176">
        <f>Table1[[#This Row],[TOTALE]]*22%</f>
        <v>118.8</v>
      </c>
    </row>
    <row r="177" spans="1:8">
      <c r="A177" t="s">
        <v>697</v>
      </c>
      <c r="B177" t="s">
        <v>1382</v>
      </c>
      <c r="C177" t="s">
        <v>1383</v>
      </c>
      <c r="D177" t="s">
        <v>10</v>
      </c>
      <c r="E177">
        <v>0</v>
      </c>
      <c r="F177">
        <v>34</v>
      </c>
      <c r="G177">
        <f>Table1[[#This Row],[QUANTITA'']]*Table1[[#This Row],[PREZZO UNITARIO]]</f>
        <v>0</v>
      </c>
      <c r="H177">
        <f>Table1[[#This Row],[TOTALE]]*22%</f>
        <v>0</v>
      </c>
    </row>
    <row r="178" spans="1:8">
      <c r="A178" t="s">
        <v>698</v>
      </c>
      <c r="B178" t="s">
        <v>1382</v>
      </c>
      <c r="C178" t="s">
        <v>18</v>
      </c>
      <c r="E178">
        <v>20</v>
      </c>
      <c r="F178">
        <v>35</v>
      </c>
      <c r="G178">
        <f>Table1[[#This Row],[QUANTITA'']]*Table1[[#This Row],[PREZZO UNITARIO]]</f>
        <v>700</v>
      </c>
      <c r="H178">
        <f>Table1[[#This Row],[TOTALE]]*22%</f>
        <v>154</v>
      </c>
    </row>
    <row r="179" spans="1:8">
      <c r="A179" t="s">
        <v>698</v>
      </c>
      <c r="B179" t="s">
        <v>1382</v>
      </c>
      <c r="C179" t="s">
        <v>18</v>
      </c>
      <c r="E179">
        <v>20</v>
      </c>
      <c r="F179">
        <v>29</v>
      </c>
      <c r="G179">
        <f>Table1[[#This Row],[QUANTITA'']]*Table1[[#This Row],[PREZZO UNITARIO]]</f>
        <v>580</v>
      </c>
      <c r="H179">
        <f>Table1[[#This Row],[TOTALE]]*22%</f>
        <v>127.6</v>
      </c>
    </row>
    <row r="180" spans="1:8">
      <c r="A180" t="s">
        <v>698</v>
      </c>
      <c r="B180" t="s">
        <v>1382</v>
      </c>
      <c r="C180" t="s">
        <v>18</v>
      </c>
      <c r="D180" t="s">
        <v>10</v>
      </c>
      <c r="E180">
        <v>0</v>
      </c>
      <c r="F180">
        <v>22</v>
      </c>
      <c r="G180">
        <f>Table1[[#This Row],[QUANTITA'']]*Table1[[#This Row],[PREZZO UNITARIO]]</f>
        <v>0</v>
      </c>
      <c r="H180">
        <f>Table1[[#This Row],[TOTALE]]*22%</f>
        <v>0</v>
      </c>
    </row>
    <row r="181" spans="1:8">
      <c r="A181" t="s">
        <v>699</v>
      </c>
      <c r="B181" t="s">
        <v>1382</v>
      </c>
      <c r="C181" t="s">
        <v>1383</v>
      </c>
      <c r="E181">
        <v>20</v>
      </c>
      <c r="F181">
        <v>19</v>
      </c>
      <c r="G181">
        <f>Table1[[#This Row],[QUANTITA'']]*Table1[[#This Row],[PREZZO UNITARIO]]</f>
        <v>380</v>
      </c>
      <c r="H181">
        <f>Table1[[#This Row],[TOTALE]]*22%</f>
        <v>83.6</v>
      </c>
    </row>
    <row r="182" spans="1:8">
      <c r="A182" t="s">
        <v>700</v>
      </c>
      <c r="B182" t="s">
        <v>1382</v>
      </c>
      <c r="C182" t="s">
        <v>1383</v>
      </c>
      <c r="D182" t="s">
        <v>10</v>
      </c>
      <c r="E182">
        <v>0</v>
      </c>
      <c r="F182">
        <v>19</v>
      </c>
      <c r="G182">
        <f>Table1[[#This Row],[QUANTITA'']]*Table1[[#This Row],[PREZZO UNITARIO]]</f>
        <v>0</v>
      </c>
      <c r="H182">
        <f>Table1[[#This Row],[TOTALE]]*22%</f>
        <v>0</v>
      </c>
    </row>
    <row r="183" spans="1:8">
      <c r="A183" t="s">
        <v>700</v>
      </c>
      <c r="B183" t="s">
        <v>1382</v>
      </c>
      <c r="C183" t="s">
        <v>1383</v>
      </c>
      <c r="E183">
        <v>20</v>
      </c>
      <c r="F183">
        <v>11</v>
      </c>
      <c r="G183">
        <f>Table1[[#This Row],[QUANTITA'']]*Table1[[#This Row],[PREZZO UNITARIO]]</f>
        <v>220</v>
      </c>
      <c r="H183">
        <f>Table1[[#This Row],[TOTALE]]*22%</f>
        <v>48.4</v>
      </c>
    </row>
    <row r="184" spans="1:8">
      <c r="A184" t="s">
        <v>711</v>
      </c>
      <c r="B184" t="s">
        <v>1382</v>
      </c>
      <c r="C184" t="s">
        <v>18</v>
      </c>
      <c r="E184">
        <v>20</v>
      </c>
      <c r="F184">
        <v>35</v>
      </c>
      <c r="G184">
        <f>Table1[[#This Row],[QUANTITA'']]*Table1[[#This Row],[PREZZO UNITARIO]]</f>
        <v>700</v>
      </c>
      <c r="H184">
        <f>Table1[[#This Row],[TOTALE]]*22%</f>
        <v>154</v>
      </c>
    </row>
    <row r="185" spans="1:8">
      <c r="A185" t="s">
        <v>711</v>
      </c>
      <c r="B185" t="s">
        <v>1382</v>
      </c>
      <c r="C185" t="s">
        <v>18</v>
      </c>
      <c r="E185">
        <v>30</v>
      </c>
      <c r="F185">
        <v>34</v>
      </c>
      <c r="G185">
        <f>Table1[[#This Row],[QUANTITA'']]*Table1[[#This Row],[PREZZO UNITARIO]]</f>
        <v>1020</v>
      </c>
      <c r="H185">
        <f>Table1[[#This Row],[TOTALE]]*22%</f>
        <v>224.4</v>
      </c>
    </row>
    <row r="186" spans="1:8">
      <c r="A186" t="s">
        <v>711</v>
      </c>
      <c r="B186" t="s">
        <v>1382</v>
      </c>
      <c r="C186" t="s">
        <v>18</v>
      </c>
      <c r="D186" t="s">
        <v>10</v>
      </c>
      <c r="E186">
        <v>0</v>
      </c>
      <c r="F186">
        <v>11</v>
      </c>
      <c r="G186">
        <f>Table1[[#This Row],[QUANTITA'']]*Table1[[#This Row],[PREZZO UNITARIO]]</f>
        <v>0</v>
      </c>
      <c r="H186">
        <f>Table1[[#This Row],[TOTALE]]*22%</f>
        <v>0</v>
      </c>
    </row>
    <row r="187" spans="1:8">
      <c r="A187" t="s">
        <v>711</v>
      </c>
      <c r="B187" t="s">
        <v>1382</v>
      </c>
      <c r="C187" t="s">
        <v>18</v>
      </c>
      <c r="E187">
        <v>20</v>
      </c>
      <c r="F187">
        <v>40</v>
      </c>
      <c r="G187">
        <f>Table1[[#This Row],[QUANTITA'']]*Table1[[#This Row],[PREZZO UNITARIO]]</f>
        <v>800</v>
      </c>
      <c r="H187">
        <f>Table1[[#This Row],[TOTALE]]*22%</f>
        <v>176</v>
      </c>
    </row>
    <row r="188" spans="1:8">
      <c r="A188" t="s">
        <v>717</v>
      </c>
      <c r="B188" t="s">
        <v>1382</v>
      </c>
      <c r="C188" t="s">
        <v>18</v>
      </c>
      <c r="E188">
        <v>30</v>
      </c>
      <c r="F188">
        <v>12</v>
      </c>
      <c r="G188">
        <f>Table1[[#This Row],[QUANTITA'']]*Table1[[#This Row],[PREZZO UNITARIO]]</f>
        <v>360</v>
      </c>
      <c r="H188">
        <f>Table1[[#This Row],[TOTALE]]*22%</f>
        <v>79.2</v>
      </c>
    </row>
    <row r="189" spans="1:8">
      <c r="A189" t="s">
        <v>720</v>
      </c>
      <c r="B189" t="s">
        <v>1382</v>
      </c>
      <c r="C189" t="s">
        <v>1383</v>
      </c>
      <c r="D189" t="s">
        <v>10</v>
      </c>
      <c r="E189">
        <v>0</v>
      </c>
      <c r="F189">
        <v>17</v>
      </c>
      <c r="G189">
        <f>Table1[[#This Row],[QUANTITA'']]*Table1[[#This Row],[PREZZO UNITARIO]]</f>
        <v>0</v>
      </c>
      <c r="H189">
        <f>Table1[[#This Row],[TOTALE]]*22%</f>
        <v>0</v>
      </c>
    </row>
    <row r="190" spans="1:8">
      <c r="A190" t="s">
        <v>720</v>
      </c>
      <c r="B190" t="s">
        <v>1382</v>
      </c>
      <c r="C190" t="s">
        <v>1383</v>
      </c>
      <c r="E190">
        <v>20</v>
      </c>
      <c r="F190">
        <v>27</v>
      </c>
      <c r="G190">
        <f>Table1[[#This Row],[QUANTITA'']]*Table1[[#This Row],[PREZZO UNITARIO]]</f>
        <v>540</v>
      </c>
      <c r="H190">
        <f>Table1[[#This Row],[TOTALE]]*22%</f>
        <v>118.8</v>
      </c>
    </row>
    <row r="191" spans="1:8">
      <c r="A191" t="s">
        <v>720</v>
      </c>
      <c r="B191" t="s">
        <v>1382</v>
      </c>
      <c r="C191" t="s">
        <v>1383</v>
      </c>
      <c r="E191">
        <v>30</v>
      </c>
      <c r="F191">
        <v>28</v>
      </c>
      <c r="G191">
        <f>Table1[[#This Row],[QUANTITA'']]*Table1[[#This Row],[PREZZO UNITARIO]]</f>
        <v>840</v>
      </c>
      <c r="H191">
        <f>Table1[[#This Row],[TOTALE]]*22%</f>
        <v>184.8</v>
      </c>
    </row>
    <row r="192" spans="1:8">
      <c r="A192" t="s">
        <v>720</v>
      </c>
      <c r="B192" t="s">
        <v>1382</v>
      </c>
      <c r="C192" t="s">
        <v>1383</v>
      </c>
      <c r="E192">
        <v>20</v>
      </c>
      <c r="F192">
        <v>22</v>
      </c>
      <c r="G192">
        <f>Table1[[#This Row],[QUANTITA'']]*Table1[[#This Row],[PREZZO UNITARIO]]</f>
        <v>440</v>
      </c>
      <c r="H192">
        <f>Table1[[#This Row],[TOTALE]]*22%</f>
        <v>96.8</v>
      </c>
    </row>
    <row r="193" spans="1:8">
      <c r="A193" t="s">
        <v>757</v>
      </c>
      <c r="B193" t="s">
        <v>1382</v>
      </c>
      <c r="C193" t="s">
        <v>1383</v>
      </c>
      <c r="E193">
        <v>20</v>
      </c>
      <c r="F193">
        <v>10</v>
      </c>
      <c r="G193">
        <f>Table1[[#This Row],[QUANTITA'']]*Table1[[#This Row],[PREZZO UNITARIO]]</f>
        <v>200</v>
      </c>
      <c r="H193">
        <f>Table1[[#This Row],[TOTALE]]*22%</f>
        <v>44</v>
      </c>
    </row>
    <row r="194" spans="1:8">
      <c r="A194" t="s">
        <v>757</v>
      </c>
      <c r="B194" t="s">
        <v>1382</v>
      </c>
      <c r="C194" t="s">
        <v>1383</v>
      </c>
      <c r="E194">
        <v>20</v>
      </c>
      <c r="F194">
        <v>11</v>
      </c>
      <c r="G194">
        <f>Table1[[#This Row],[QUANTITA'']]*Table1[[#This Row],[PREZZO UNITARIO]]</f>
        <v>220</v>
      </c>
      <c r="H194">
        <f>Table1[[#This Row],[TOTALE]]*22%</f>
        <v>48.4</v>
      </c>
    </row>
    <row r="195" spans="1:8">
      <c r="A195" t="s">
        <v>757</v>
      </c>
      <c r="B195" t="s">
        <v>1382</v>
      </c>
      <c r="C195" t="s">
        <v>1383</v>
      </c>
      <c r="D195" t="s">
        <v>10</v>
      </c>
      <c r="E195">
        <v>0</v>
      </c>
      <c r="F195">
        <v>17</v>
      </c>
      <c r="G195">
        <f>Table1[[#This Row],[QUANTITA'']]*Table1[[#This Row],[PREZZO UNITARIO]]</f>
        <v>0</v>
      </c>
      <c r="H195">
        <f>Table1[[#This Row],[TOTALE]]*22%</f>
        <v>0</v>
      </c>
    </row>
    <row r="196" spans="1:8">
      <c r="A196" t="s">
        <v>757</v>
      </c>
      <c r="B196" t="s">
        <v>1382</v>
      </c>
      <c r="C196" t="s">
        <v>1383</v>
      </c>
      <c r="E196">
        <v>30</v>
      </c>
      <c r="F196">
        <v>12</v>
      </c>
      <c r="G196">
        <f>Table1[[#This Row],[QUANTITA'']]*Table1[[#This Row],[PREZZO UNITARIO]]</f>
        <v>360</v>
      </c>
      <c r="H196">
        <f>Table1[[#This Row],[TOTALE]]*22%</f>
        <v>79.2</v>
      </c>
    </row>
    <row r="197" spans="1:8">
      <c r="A197" t="s">
        <v>790</v>
      </c>
      <c r="B197" t="s">
        <v>1382</v>
      </c>
      <c r="C197" t="s">
        <v>18</v>
      </c>
      <c r="D197" t="s">
        <v>10</v>
      </c>
      <c r="E197">
        <v>0</v>
      </c>
      <c r="F197">
        <v>38</v>
      </c>
      <c r="G197">
        <f>Table1[[#This Row],[QUANTITA'']]*Table1[[#This Row],[PREZZO UNITARIO]]</f>
        <v>0</v>
      </c>
      <c r="H197">
        <f>Table1[[#This Row],[TOTALE]]*22%</f>
        <v>0</v>
      </c>
    </row>
    <row r="198" spans="1:8">
      <c r="A198" t="s">
        <v>790</v>
      </c>
      <c r="B198" t="s">
        <v>1382</v>
      </c>
      <c r="C198" t="s">
        <v>18</v>
      </c>
      <c r="E198">
        <v>20</v>
      </c>
      <c r="F198">
        <v>25</v>
      </c>
      <c r="G198">
        <f>Table1[[#This Row],[QUANTITA'']]*Table1[[#This Row],[PREZZO UNITARIO]]</f>
        <v>500</v>
      </c>
      <c r="H198">
        <f>Table1[[#This Row],[TOTALE]]*22%</f>
        <v>110</v>
      </c>
    </row>
    <row r="199" spans="1:8">
      <c r="A199" t="s">
        <v>835</v>
      </c>
      <c r="B199" t="s">
        <v>1382</v>
      </c>
      <c r="C199" t="s">
        <v>1383</v>
      </c>
      <c r="E199">
        <v>20</v>
      </c>
      <c r="F199">
        <v>38</v>
      </c>
      <c r="G199">
        <f>Table1[[#This Row],[QUANTITA'']]*Table1[[#This Row],[PREZZO UNITARIO]]</f>
        <v>760</v>
      </c>
      <c r="H199">
        <f>Table1[[#This Row],[TOTALE]]*22%</f>
        <v>167.2</v>
      </c>
    </row>
    <row r="200" spans="1:8">
      <c r="A200" t="s">
        <v>835</v>
      </c>
      <c r="B200" t="s">
        <v>1382</v>
      </c>
      <c r="C200" t="s">
        <v>1383</v>
      </c>
      <c r="D200" t="s">
        <v>10</v>
      </c>
      <c r="E200">
        <v>0</v>
      </c>
      <c r="F200">
        <v>40</v>
      </c>
      <c r="G200">
        <f>Table1[[#This Row],[QUANTITA'']]*Table1[[#This Row],[PREZZO UNITARIO]]</f>
        <v>0</v>
      </c>
      <c r="H200">
        <f>Table1[[#This Row],[TOTALE]]*22%</f>
        <v>0</v>
      </c>
    </row>
    <row r="201" spans="1:8">
      <c r="A201" t="s">
        <v>854</v>
      </c>
      <c r="B201" t="s">
        <v>1382</v>
      </c>
      <c r="C201" t="s">
        <v>1383</v>
      </c>
      <c r="D201" t="s">
        <v>10</v>
      </c>
      <c r="E201">
        <v>0</v>
      </c>
      <c r="F201">
        <v>22</v>
      </c>
      <c r="G201">
        <f>Table1[[#This Row],[QUANTITA'']]*Table1[[#This Row],[PREZZO UNITARIO]]</f>
        <v>0</v>
      </c>
      <c r="H201">
        <f>Table1[[#This Row],[TOTALE]]*22%</f>
        <v>0</v>
      </c>
    </row>
    <row r="202" spans="1:8">
      <c r="A202" t="s">
        <v>854</v>
      </c>
      <c r="B202" t="s">
        <v>1382</v>
      </c>
      <c r="C202" t="s">
        <v>1383</v>
      </c>
      <c r="E202">
        <v>20</v>
      </c>
      <c r="F202">
        <v>22</v>
      </c>
      <c r="G202">
        <f>Table1[[#This Row],[QUANTITA'']]*Table1[[#This Row],[PREZZO UNITARIO]]</f>
        <v>440</v>
      </c>
      <c r="H202">
        <f>Table1[[#This Row],[TOTALE]]*22%</f>
        <v>96.8</v>
      </c>
    </row>
    <row r="203" spans="1:8">
      <c r="A203" t="s">
        <v>880</v>
      </c>
      <c r="B203" t="s">
        <v>1382</v>
      </c>
      <c r="C203" t="s">
        <v>18</v>
      </c>
      <c r="E203">
        <v>20</v>
      </c>
      <c r="F203">
        <v>30</v>
      </c>
      <c r="G203">
        <f>Table1[[#This Row],[QUANTITA'']]*Table1[[#This Row],[PREZZO UNITARIO]]</f>
        <v>600</v>
      </c>
      <c r="H203">
        <f>Table1[[#This Row],[TOTALE]]*22%</f>
        <v>132</v>
      </c>
    </row>
    <row r="204" spans="1:8">
      <c r="A204" t="s">
        <v>880</v>
      </c>
      <c r="B204" t="s">
        <v>1382</v>
      </c>
      <c r="C204" t="s">
        <v>18</v>
      </c>
      <c r="D204" t="s">
        <v>10</v>
      </c>
      <c r="E204">
        <v>0</v>
      </c>
      <c r="F204">
        <v>35</v>
      </c>
      <c r="G204">
        <f>Table1[[#This Row],[QUANTITA'']]*Table1[[#This Row],[PREZZO UNITARIO]]</f>
        <v>0</v>
      </c>
      <c r="H204">
        <f>Table1[[#This Row],[TOTALE]]*22%</f>
        <v>0</v>
      </c>
    </row>
    <row r="205" spans="1:8">
      <c r="A205" t="s">
        <v>880</v>
      </c>
      <c r="B205" t="s">
        <v>1382</v>
      </c>
      <c r="C205" t="s">
        <v>18</v>
      </c>
      <c r="E205">
        <v>10</v>
      </c>
      <c r="F205">
        <v>13</v>
      </c>
      <c r="G205">
        <f>Table1[[#This Row],[QUANTITA'']]*Table1[[#This Row],[PREZZO UNITARIO]]</f>
        <v>130</v>
      </c>
      <c r="H205">
        <f>Table1[[#This Row],[TOTALE]]*22%</f>
        <v>28.6</v>
      </c>
    </row>
    <row r="206" spans="1:8">
      <c r="A206" t="s">
        <v>880</v>
      </c>
      <c r="B206" t="s">
        <v>1382</v>
      </c>
      <c r="C206" t="s">
        <v>18</v>
      </c>
      <c r="E206">
        <v>20</v>
      </c>
      <c r="F206">
        <v>27</v>
      </c>
      <c r="G206">
        <f>Table1[[#This Row],[QUANTITA'']]*Table1[[#This Row],[PREZZO UNITARIO]]</f>
        <v>540</v>
      </c>
      <c r="H206">
        <f>Table1[[#This Row],[TOTALE]]*22%</f>
        <v>118.8</v>
      </c>
    </row>
    <row r="207" spans="1:8">
      <c r="A207" t="s">
        <v>881</v>
      </c>
      <c r="B207" t="s">
        <v>1382</v>
      </c>
      <c r="C207" t="s">
        <v>25</v>
      </c>
      <c r="D207" t="s">
        <v>10</v>
      </c>
      <c r="E207">
        <v>0</v>
      </c>
      <c r="F207">
        <v>36</v>
      </c>
      <c r="G207">
        <f>Table1[[#This Row],[QUANTITA'']]*Table1[[#This Row],[PREZZO UNITARIO]]</f>
        <v>0</v>
      </c>
      <c r="H207">
        <f>Table1[[#This Row],[TOTALE]]*22%</f>
        <v>0</v>
      </c>
    </row>
    <row r="208" spans="1:8">
      <c r="A208" t="s">
        <v>881</v>
      </c>
      <c r="B208" t="s">
        <v>1382</v>
      </c>
      <c r="C208" t="s">
        <v>25</v>
      </c>
      <c r="E208">
        <v>20</v>
      </c>
      <c r="F208">
        <v>37</v>
      </c>
      <c r="G208">
        <f>Table1[[#This Row],[QUANTITA'']]*Table1[[#This Row],[PREZZO UNITARIO]]</f>
        <v>740</v>
      </c>
      <c r="H208">
        <f>Table1[[#This Row],[TOTALE]]*22%</f>
        <v>162.80000000000001</v>
      </c>
    </row>
    <row r="209" spans="1:8">
      <c r="A209" t="s">
        <v>882</v>
      </c>
      <c r="B209" t="s">
        <v>1382</v>
      </c>
      <c r="C209" t="s">
        <v>18</v>
      </c>
      <c r="E209">
        <v>10</v>
      </c>
      <c r="F209">
        <v>27</v>
      </c>
      <c r="G209">
        <f>Table1[[#This Row],[QUANTITA'']]*Table1[[#This Row],[PREZZO UNITARIO]]</f>
        <v>270</v>
      </c>
      <c r="H209">
        <f>Table1[[#This Row],[TOTALE]]*22%</f>
        <v>59.4</v>
      </c>
    </row>
    <row r="210" spans="1:8">
      <c r="A210" t="s">
        <v>883</v>
      </c>
      <c r="B210" t="s">
        <v>1382</v>
      </c>
      <c r="C210" t="s">
        <v>18</v>
      </c>
      <c r="E210">
        <v>20</v>
      </c>
      <c r="F210">
        <v>40</v>
      </c>
      <c r="G210">
        <f>Table1[[#This Row],[QUANTITA'']]*Table1[[#This Row],[PREZZO UNITARIO]]</f>
        <v>800</v>
      </c>
      <c r="H210">
        <f>Table1[[#This Row],[TOTALE]]*22%</f>
        <v>176</v>
      </c>
    </row>
    <row r="211" spans="1:8">
      <c r="A211" t="s">
        <v>883</v>
      </c>
      <c r="B211" t="s">
        <v>1382</v>
      </c>
      <c r="C211" t="s">
        <v>18</v>
      </c>
      <c r="D211" t="s">
        <v>10</v>
      </c>
      <c r="E211">
        <v>0</v>
      </c>
      <c r="F211">
        <v>19</v>
      </c>
      <c r="G211">
        <f>Table1[[#This Row],[QUANTITA'']]*Table1[[#This Row],[PREZZO UNITARIO]]</f>
        <v>0</v>
      </c>
      <c r="H211">
        <f>Table1[[#This Row],[TOTALE]]*22%</f>
        <v>0</v>
      </c>
    </row>
    <row r="212" spans="1:8">
      <c r="A212" t="s">
        <v>883</v>
      </c>
      <c r="B212" t="s">
        <v>1382</v>
      </c>
      <c r="C212" t="s">
        <v>18</v>
      </c>
      <c r="E212">
        <v>10</v>
      </c>
      <c r="F212">
        <v>13</v>
      </c>
      <c r="G212">
        <f>Table1[[#This Row],[QUANTITA'']]*Table1[[#This Row],[PREZZO UNITARIO]]</f>
        <v>130</v>
      </c>
      <c r="H212">
        <f>Table1[[#This Row],[TOTALE]]*22%</f>
        <v>28.6</v>
      </c>
    </row>
    <row r="213" spans="1:8">
      <c r="A213" t="s">
        <v>911</v>
      </c>
      <c r="B213" t="s">
        <v>1382</v>
      </c>
      <c r="C213" t="s">
        <v>1383</v>
      </c>
      <c r="E213">
        <v>20</v>
      </c>
      <c r="F213">
        <v>28</v>
      </c>
      <c r="G213">
        <f>Table1[[#This Row],[QUANTITA'']]*Table1[[#This Row],[PREZZO UNITARIO]]</f>
        <v>560</v>
      </c>
      <c r="H213">
        <f>Table1[[#This Row],[TOTALE]]*22%</f>
        <v>123.2</v>
      </c>
    </row>
    <row r="214" spans="1:8">
      <c r="A214" t="s">
        <v>915</v>
      </c>
      <c r="B214" t="s">
        <v>1382</v>
      </c>
      <c r="C214" t="s">
        <v>18</v>
      </c>
      <c r="D214" t="s">
        <v>10</v>
      </c>
      <c r="E214">
        <v>0</v>
      </c>
      <c r="F214">
        <v>27</v>
      </c>
      <c r="G214">
        <f>Table1[[#This Row],[QUANTITA'']]*Table1[[#This Row],[PREZZO UNITARIO]]</f>
        <v>0</v>
      </c>
      <c r="H214">
        <f>Table1[[#This Row],[TOTALE]]*22%</f>
        <v>0</v>
      </c>
    </row>
    <row r="215" spans="1:8">
      <c r="A215" t="s">
        <v>915</v>
      </c>
      <c r="B215" t="s">
        <v>1382</v>
      </c>
      <c r="C215" t="s">
        <v>18</v>
      </c>
      <c r="E215">
        <v>20</v>
      </c>
      <c r="F215">
        <v>12</v>
      </c>
      <c r="G215">
        <f>Table1[[#This Row],[QUANTITA'']]*Table1[[#This Row],[PREZZO UNITARIO]]</f>
        <v>240</v>
      </c>
      <c r="H215">
        <f>Table1[[#This Row],[TOTALE]]*22%</f>
        <v>52.8</v>
      </c>
    </row>
    <row r="216" spans="1:8">
      <c r="A216" t="s">
        <v>915</v>
      </c>
      <c r="B216" t="s">
        <v>1382</v>
      </c>
      <c r="C216" t="s">
        <v>18</v>
      </c>
      <c r="E216">
        <v>10</v>
      </c>
      <c r="F216">
        <v>19</v>
      </c>
      <c r="G216">
        <f>Table1[[#This Row],[QUANTITA'']]*Table1[[#This Row],[PREZZO UNITARIO]]</f>
        <v>190</v>
      </c>
      <c r="H216">
        <f>Table1[[#This Row],[TOTALE]]*22%</f>
        <v>41.8</v>
      </c>
    </row>
    <row r="217" spans="1:8">
      <c r="A217" t="s">
        <v>916</v>
      </c>
      <c r="B217" t="s">
        <v>1382</v>
      </c>
      <c r="C217" t="s">
        <v>18</v>
      </c>
      <c r="D217" t="s">
        <v>10</v>
      </c>
      <c r="E217">
        <v>0</v>
      </c>
      <c r="F217">
        <v>10</v>
      </c>
      <c r="G217">
        <f>Table1[[#This Row],[QUANTITA'']]*Table1[[#This Row],[PREZZO UNITARIO]]</f>
        <v>0</v>
      </c>
      <c r="H217">
        <f>Table1[[#This Row],[TOTALE]]*22%</f>
        <v>0</v>
      </c>
    </row>
    <row r="218" spans="1:8">
      <c r="A218" t="s">
        <v>916</v>
      </c>
      <c r="B218" t="s">
        <v>1382</v>
      </c>
      <c r="C218" t="s">
        <v>18</v>
      </c>
      <c r="E218">
        <v>10</v>
      </c>
      <c r="F218">
        <v>17</v>
      </c>
      <c r="G218">
        <f>Table1[[#This Row],[QUANTITA'']]*Table1[[#This Row],[PREZZO UNITARIO]]</f>
        <v>170</v>
      </c>
      <c r="H218">
        <f>Table1[[#This Row],[TOTALE]]*22%</f>
        <v>37.4</v>
      </c>
    </row>
    <row r="219" spans="1:8">
      <c r="A219" t="s">
        <v>916</v>
      </c>
      <c r="B219" t="s">
        <v>1382</v>
      </c>
      <c r="C219" t="s">
        <v>18</v>
      </c>
      <c r="E219">
        <v>20</v>
      </c>
      <c r="F219">
        <v>31</v>
      </c>
      <c r="G219">
        <f>Table1[[#This Row],[QUANTITA'']]*Table1[[#This Row],[PREZZO UNITARIO]]</f>
        <v>620</v>
      </c>
      <c r="H219">
        <f>Table1[[#This Row],[TOTALE]]*22%</f>
        <v>136.4</v>
      </c>
    </row>
    <row r="220" spans="1:8">
      <c r="A220" t="s">
        <v>922</v>
      </c>
      <c r="B220" t="s">
        <v>1382</v>
      </c>
      <c r="C220" t="s">
        <v>25</v>
      </c>
      <c r="E220">
        <v>10</v>
      </c>
      <c r="F220">
        <v>13</v>
      </c>
      <c r="G220">
        <f>Table1[[#This Row],[QUANTITA'']]*Table1[[#This Row],[PREZZO UNITARIO]]</f>
        <v>130</v>
      </c>
      <c r="H220">
        <f>Table1[[#This Row],[TOTALE]]*22%</f>
        <v>28.6</v>
      </c>
    </row>
    <row r="221" spans="1:8">
      <c r="A221" t="s">
        <v>922</v>
      </c>
      <c r="B221" t="s">
        <v>1382</v>
      </c>
      <c r="C221" t="s">
        <v>25</v>
      </c>
      <c r="E221">
        <v>20</v>
      </c>
      <c r="F221">
        <v>15</v>
      </c>
      <c r="G221">
        <f>Table1[[#This Row],[QUANTITA'']]*Table1[[#This Row],[PREZZO UNITARIO]]</f>
        <v>300</v>
      </c>
      <c r="H221">
        <f>Table1[[#This Row],[TOTALE]]*22%</f>
        <v>66</v>
      </c>
    </row>
    <row r="222" spans="1:8">
      <c r="A222" t="s">
        <v>922</v>
      </c>
      <c r="B222" t="s">
        <v>1382</v>
      </c>
      <c r="C222" t="s">
        <v>25</v>
      </c>
      <c r="D222" t="s">
        <v>10</v>
      </c>
      <c r="E222">
        <v>0</v>
      </c>
      <c r="F222">
        <v>26</v>
      </c>
      <c r="G222">
        <f>Table1[[#This Row],[QUANTITA'']]*Table1[[#This Row],[PREZZO UNITARIO]]</f>
        <v>0</v>
      </c>
      <c r="H222">
        <f>Table1[[#This Row],[TOTALE]]*22%</f>
        <v>0</v>
      </c>
    </row>
    <row r="223" spans="1:8">
      <c r="A223" t="s">
        <v>930</v>
      </c>
      <c r="B223" t="s">
        <v>1382</v>
      </c>
      <c r="C223" t="s">
        <v>18</v>
      </c>
      <c r="E223">
        <v>10</v>
      </c>
      <c r="F223">
        <v>25</v>
      </c>
      <c r="G223">
        <f>Table1[[#This Row],[QUANTITA'']]*Table1[[#This Row],[PREZZO UNITARIO]]</f>
        <v>250</v>
      </c>
      <c r="H223">
        <f>Table1[[#This Row],[TOTALE]]*22%</f>
        <v>55</v>
      </c>
    </row>
    <row r="224" spans="1:8">
      <c r="A224" t="s">
        <v>965</v>
      </c>
      <c r="B224" t="s">
        <v>1382</v>
      </c>
      <c r="C224" t="s">
        <v>18</v>
      </c>
      <c r="E224">
        <v>20</v>
      </c>
      <c r="F224">
        <v>16</v>
      </c>
      <c r="G224">
        <f>Table1[[#This Row],[QUANTITA'']]*Table1[[#This Row],[PREZZO UNITARIO]]</f>
        <v>320</v>
      </c>
      <c r="H224">
        <f>Table1[[#This Row],[TOTALE]]*22%</f>
        <v>70.400000000000006</v>
      </c>
    </row>
    <row r="225" spans="1:8">
      <c r="A225" t="s">
        <v>965</v>
      </c>
      <c r="B225" t="s">
        <v>1382</v>
      </c>
      <c r="C225" t="s">
        <v>18</v>
      </c>
      <c r="D225" t="s">
        <v>10</v>
      </c>
      <c r="E225">
        <v>0</v>
      </c>
      <c r="F225">
        <v>14</v>
      </c>
      <c r="G225">
        <f>Table1[[#This Row],[QUANTITA'']]*Table1[[#This Row],[PREZZO UNITARIO]]</f>
        <v>0</v>
      </c>
      <c r="H225">
        <f>Table1[[#This Row],[TOTALE]]*22%</f>
        <v>0</v>
      </c>
    </row>
    <row r="226" spans="1:8">
      <c r="A226" t="s">
        <v>965</v>
      </c>
      <c r="B226" t="s">
        <v>1382</v>
      </c>
      <c r="C226" t="s">
        <v>18</v>
      </c>
      <c r="E226">
        <v>20</v>
      </c>
      <c r="F226">
        <v>10</v>
      </c>
      <c r="G226">
        <f>Table1[[#This Row],[QUANTITA'']]*Table1[[#This Row],[PREZZO UNITARIO]]</f>
        <v>200</v>
      </c>
      <c r="H226">
        <f>Table1[[#This Row],[TOTALE]]*22%</f>
        <v>44</v>
      </c>
    </row>
    <row r="227" spans="1:8">
      <c r="A227" t="s">
        <v>1024</v>
      </c>
      <c r="B227" t="s">
        <v>1382</v>
      </c>
      <c r="C227" t="s">
        <v>1383</v>
      </c>
      <c r="E227">
        <v>30</v>
      </c>
      <c r="F227">
        <v>24</v>
      </c>
      <c r="G227">
        <f>Table1[[#This Row],[QUANTITA'']]*Table1[[#This Row],[PREZZO UNITARIO]]</f>
        <v>720</v>
      </c>
      <c r="H227">
        <f>Table1[[#This Row],[TOTALE]]*22%</f>
        <v>158.4</v>
      </c>
    </row>
    <row r="228" spans="1:8">
      <c r="A228" t="s">
        <v>1024</v>
      </c>
      <c r="B228" t="s">
        <v>1382</v>
      </c>
      <c r="C228" t="s">
        <v>1383</v>
      </c>
      <c r="E228">
        <v>10</v>
      </c>
      <c r="F228">
        <v>25</v>
      </c>
      <c r="G228">
        <f>Table1[[#This Row],[QUANTITA'']]*Table1[[#This Row],[PREZZO UNITARIO]]</f>
        <v>250</v>
      </c>
      <c r="H228">
        <f>Table1[[#This Row],[TOTALE]]*22%</f>
        <v>55</v>
      </c>
    </row>
    <row r="229" spans="1:8">
      <c r="A229" t="s">
        <v>1024</v>
      </c>
      <c r="B229" t="s">
        <v>1382</v>
      </c>
      <c r="C229" t="s">
        <v>1383</v>
      </c>
      <c r="D229" t="s">
        <v>10</v>
      </c>
      <c r="E229">
        <v>0</v>
      </c>
      <c r="F229">
        <v>11</v>
      </c>
      <c r="G229">
        <f>Table1[[#This Row],[QUANTITA'']]*Table1[[#This Row],[PREZZO UNITARIO]]</f>
        <v>0</v>
      </c>
      <c r="H229">
        <f>Table1[[#This Row],[TOTALE]]*22%</f>
        <v>0</v>
      </c>
    </row>
    <row r="230" spans="1:8">
      <c r="A230" t="s">
        <v>1028</v>
      </c>
      <c r="B230" t="s">
        <v>1382</v>
      </c>
      <c r="C230" t="s">
        <v>18</v>
      </c>
      <c r="E230">
        <v>10</v>
      </c>
      <c r="F230">
        <v>40</v>
      </c>
      <c r="G230">
        <f>Table1[[#This Row],[QUANTITA'']]*Table1[[#This Row],[PREZZO UNITARIO]]</f>
        <v>400</v>
      </c>
      <c r="H230">
        <f>Table1[[#This Row],[TOTALE]]*22%</f>
        <v>88</v>
      </c>
    </row>
    <row r="231" spans="1:8">
      <c r="A231" t="s">
        <v>1028</v>
      </c>
      <c r="B231" t="s">
        <v>1382</v>
      </c>
      <c r="C231" t="s">
        <v>18</v>
      </c>
      <c r="D231" t="s">
        <v>10</v>
      </c>
      <c r="E231">
        <v>0</v>
      </c>
      <c r="F231">
        <v>39</v>
      </c>
      <c r="G231">
        <f>Table1[[#This Row],[QUANTITA'']]*Table1[[#This Row],[PREZZO UNITARIO]]</f>
        <v>0</v>
      </c>
      <c r="H231">
        <f>Table1[[#This Row],[TOTALE]]*22%</f>
        <v>0</v>
      </c>
    </row>
    <row r="232" spans="1:8">
      <c r="A232" t="s">
        <v>1071</v>
      </c>
      <c r="B232" t="s">
        <v>1382</v>
      </c>
      <c r="C232" t="s">
        <v>18</v>
      </c>
      <c r="D232" t="s">
        <v>10</v>
      </c>
      <c r="E232">
        <v>0</v>
      </c>
      <c r="F232">
        <v>23</v>
      </c>
      <c r="G232">
        <f>Table1[[#This Row],[QUANTITA'']]*Table1[[#This Row],[PREZZO UNITARIO]]</f>
        <v>0</v>
      </c>
      <c r="H232">
        <f>Table1[[#This Row],[TOTALE]]*22%</f>
        <v>0</v>
      </c>
    </row>
    <row r="233" spans="1:8">
      <c r="A233" t="s">
        <v>1071</v>
      </c>
      <c r="B233" t="s">
        <v>1382</v>
      </c>
      <c r="C233" t="s">
        <v>18</v>
      </c>
      <c r="E233">
        <v>30</v>
      </c>
      <c r="F233">
        <v>13</v>
      </c>
      <c r="G233">
        <f>Table1[[#This Row],[QUANTITA'']]*Table1[[#This Row],[PREZZO UNITARIO]]</f>
        <v>390</v>
      </c>
      <c r="H233">
        <f>Table1[[#This Row],[TOTALE]]*22%</f>
        <v>85.8</v>
      </c>
    </row>
    <row r="234" spans="1:8">
      <c r="A234" t="s">
        <v>1071</v>
      </c>
      <c r="B234" t="s">
        <v>1382</v>
      </c>
      <c r="C234" t="s">
        <v>18</v>
      </c>
      <c r="E234">
        <v>20</v>
      </c>
      <c r="F234">
        <v>14</v>
      </c>
      <c r="G234">
        <f>Table1[[#This Row],[QUANTITA'']]*Table1[[#This Row],[PREZZO UNITARIO]]</f>
        <v>280</v>
      </c>
      <c r="H234">
        <f>Table1[[#This Row],[TOTALE]]*22%</f>
        <v>61.6</v>
      </c>
    </row>
    <row r="235" spans="1:8">
      <c r="A235" t="s">
        <v>1071</v>
      </c>
      <c r="B235" t="s">
        <v>1382</v>
      </c>
      <c r="C235" t="s">
        <v>18</v>
      </c>
      <c r="E235">
        <v>10</v>
      </c>
      <c r="F235">
        <v>37</v>
      </c>
      <c r="G235">
        <f>Table1[[#This Row],[QUANTITA'']]*Table1[[#This Row],[PREZZO UNITARIO]]</f>
        <v>370</v>
      </c>
      <c r="H235">
        <f>Table1[[#This Row],[TOTALE]]*22%</f>
        <v>81.400000000000006</v>
      </c>
    </row>
    <row r="236" spans="1:8">
      <c r="A236" t="s">
        <v>1073</v>
      </c>
      <c r="B236" t="s">
        <v>1382</v>
      </c>
      <c r="C236" t="s">
        <v>1383</v>
      </c>
      <c r="E236">
        <v>20</v>
      </c>
      <c r="F236">
        <v>23</v>
      </c>
      <c r="G236">
        <f>Table1[[#This Row],[QUANTITA'']]*Table1[[#This Row],[PREZZO UNITARIO]]</f>
        <v>460</v>
      </c>
      <c r="H236">
        <f>Table1[[#This Row],[TOTALE]]*22%</f>
        <v>101.2</v>
      </c>
    </row>
    <row r="237" spans="1:8">
      <c r="A237" t="s">
        <v>1073</v>
      </c>
      <c r="B237" t="s">
        <v>1382</v>
      </c>
      <c r="C237" t="s">
        <v>1383</v>
      </c>
      <c r="E237">
        <v>10</v>
      </c>
      <c r="F237">
        <v>16</v>
      </c>
      <c r="G237">
        <f>Table1[[#This Row],[QUANTITA'']]*Table1[[#This Row],[PREZZO UNITARIO]]</f>
        <v>160</v>
      </c>
      <c r="H237">
        <f>Table1[[#This Row],[TOTALE]]*22%</f>
        <v>35.200000000000003</v>
      </c>
    </row>
    <row r="238" spans="1:8">
      <c r="A238" t="s">
        <v>1073</v>
      </c>
      <c r="B238" t="s">
        <v>1382</v>
      </c>
      <c r="C238" t="s">
        <v>1383</v>
      </c>
      <c r="E238">
        <v>30</v>
      </c>
      <c r="F238">
        <v>14</v>
      </c>
      <c r="G238">
        <f>Table1[[#This Row],[QUANTITA'']]*Table1[[#This Row],[PREZZO UNITARIO]]</f>
        <v>420</v>
      </c>
      <c r="H238">
        <f>Table1[[#This Row],[TOTALE]]*22%</f>
        <v>92.4</v>
      </c>
    </row>
    <row r="239" spans="1:8">
      <c r="A239" t="s">
        <v>1073</v>
      </c>
      <c r="B239" t="s">
        <v>1382</v>
      </c>
      <c r="C239" t="s">
        <v>1383</v>
      </c>
      <c r="D239" t="s">
        <v>10</v>
      </c>
      <c r="E239">
        <v>0</v>
      </c>
      <c r="F239">
        <v>18</v>
      </c>
      <c r="G239">
        <f>Table1[[#This Row],[QUANTITA'']]*Table1[[#This Row],[PREZZO UNITARIO]]</f>
        <v>0</v>
      </c>
      <c r="H239">
        <f>Table1[[#This Row],[TOTALE]]*22%</f>
        <v>0</v>
      </c>
    </row>
    <row r="240" spans="1:8">
      <c r="A240" t="s">
        <v>1084</v>
      </c>
      <c r="B240" t="s">
        <v>1382</v>
      </c>
      <c r="C240" t="s">
        <v>18</v>
      </c>
      <c r="D240" t="s">
        <v>10</v>
      </c>
      <c r="E240">
        <v>0</v>
      </c>
      <c r="F240">
        <v>12</v>
      </c>
      <c r="G240">
        <f>Table1[[#This Row],[QUANTITA'']]*Table1[[#This Row],[PREZZO UNITARIO]]</f>
        <v>0</v>
      </c>
      <c r="H240">
        <f>Table1[[#This Row],[TOTALE]]*22%</f>
        <v>0</v>
      </c>
    </row>
    <row r="241" spans="1:8">
      <c r="A241" t="s">
        <v>1084</v>
      </c>
      <c r="B241" t="s">
        <v>1382</v>
      </c>
      <c r="C241" t="s">
        <v>18</v>
      </c>
      <c r="E241">
        <v>10</v>
      </c>
      <c r="F241">
        <v>37</v>
      </c>
      <c r="G241">
        <f>Table1[[#This Row],[QUANTITA'']]*Table1[[#This Row],[PREZZO UNITARIO]]</f>
        <v>370</v>
      </c>
      <c r="H241">
        <f>Table1[[#This Row],[TOTALE]]*22%</f>
        <v>81.400000000000006</v>
      </c>
    </row>
    <row r="242" spans="1:8">
      <c r="A242" t="s">
        <v>1084</v>
      </c>
      <c r="B242" t="s">
        <v>1382</v>
      </c>
      <c r="C242" t="s">
        <v>18</v>
      </c>
      <c r="E242">
        <v>20</v>
      </c>
      <c r="F242">
        <v>36</v>
      </c>
      <c r="G242">
        <f>Table1[[#This Row],[QUANTITA'']]*Table1[[#This Row],[PREZZO UNITARIO]]</f>
        <v>720</v>
      </c>
      <c r="H242">
        <f>Table1[[#This Row],[TOTALE]]*22%</f>
        <v>158.4</v>
      </c>
    </row>
    <row r="243" spans="1:8">
      <c r="A243" t="s">
        <v>1084</v>
      </c>
      <c r="B243" t="s">
        <v>1382</v>
      </c>
      <c r="C243" t="s">
        <v>18</v>
      </c>
      <c r="E243">
        <v>30</v>
      </c>
      <c r="F243">
        <v>30</v>
      </c>
      <c r="G243">
        <f>Table1[[#This Row],[QUANTITA'']]*Table1[[#This Row],[PREZZO UNITARIO]]</f>
        <v>900</v>
      </c>
      <c r="H243">
        <f>Table1[[#This Row],[TOTALE]]*22%</f>
        <v>198</v>
      </c>
    </row>
    <row r="244" spans="1:8">
      <c r="A244" t="s">
        <v>1086</v>
      </c>
      <c r="B244" t="s">
        <v>1382</v>
      </c>
      <c r="C244" t="s">
        <v>18</v>
      </c>
      <c r="E244">
        <v>10</v>
      </c>
      <c r="F244">
        <v>27</v>
      </c>
      <c r="G244">
        <f>Table1[[#This Row],[QUANTITA'']]*Table1[[#This Row],[PREZZO UNITARIO]]</f>
        <v>270</v>
      </c>
      <c r="H244">
        <f>Table1[[#This Row],[TOTALE]]*22%</f>
        <v>59.4</v>
      </c>
    </row>
    <row r="245" spans="1:8">
      <c r="A245" t="s">
        <v>1086</v>
      </c>
      <c r="B245" t="s">
        <v>1382</v>
      </c>
      <c r="C245" t="s">
        <v>18</v>
      </c>
      <c r="D245" t="s">
        <v>10</v>
      </c>
      <c r="E245">
        <v>0</v>
      </c>
      <c r="F245">
        <v>31</v>
      </c>
      <c r="G245">
        <f>Table1[[#This Row],[QUANTITA'']]*Table1[[#This Row],[PREZZO UNITARIO]]</f>
        <v>0</v>
      </c>
      <c r="H245">
        <f>Table1[[#This Row],[TOTALE]]*22%</f>
        <v>0</v>
      </c>
    </row>
    <row r="246" spans="1:8">
      <c r="A246" t="s">
        <v>1086</v>
      </c>
      <c r="B246" t="s">
        <v>1382</v>
      </c>
      <c r="C246" t="s">
        <v>18</v>
      </c>
      <c r="E246">
        <v>30</v>
      </c>
      <c r="F246">
        <v>23</v>
      </c>
      <c r="G246">
        <f>Table1[[#This Row],[QUANTITA'']]*Table1[[#This Row],[PREZZO UNITARIO]]</f>
        <v>690</v>
      </c>
      <c r="H246">
        <f>Table1[[#This Row],[TOTALE]]*22%</f>
        <v>151.80000000000001</v>
      </c>
    </row>
    <row r="247" spans="1:8">
      <c r="A247" t="s">
        <v>1087</v>
      </c>
      <c r="B247" t="s">
        <v>1382</v>
      </c>
      <c r="C247" t="s">
        <v>18</v>
      </c>
      <c r="E247">
        <v>10</v>
      </c>
      <c r="F247">
        <v>39</v>
      </c>
      <c r="G247">
        <f>Table1[[#This Row],[QUANTITA'']]*Table1[[#This Row],[PREZZO UNITARIO]]</f>
        <v>390</v>
      </c>
      <c r="H247">
        <f>Table1[[#This Row],[TOTALE]]*22%</f>
        <v>85.8</v>
      </c>
    </row>
    <row r="248" spans="1:8">
      <c r="A248" t="s">
        <v>1087</v>
      </c>
      <c r="B248" t="s">
        <v>1382</v>
      </c>
      <c r="C248" t="s">
        <v>18</v>
      </c>
      <c r="E248">
        <v>20</v>
      </c>
      <c r="F248">
        <v>32</v>
      </c>
      <c r="G248">
        <f>Table1[[#This Row],[QUANTITA'']]*Table1[[#This Row],[PREZZO UNITARIO]]</f>
        <v>640</v>
      </c>
      <c r="H248">
        <f>Table1[[#This Row],[TOTALE]]*22%</f>
        <v>140.80000000000001</v>
      </c>
    </row>
    <row r="249" spans="1:8">
      <c r="A249" t="s">
        <v>1087</v>
      </c>
      <c r="B249" t="s">
        <v>1382</v>
      </c>
      <c r="C249" t="s">
        <v>18</v>
      </c>
      <c r="D249" t="s">
        <v>10</v>
      </c>
      <c r="E249">
        <v>0</v>
      </c>
      <c r="F249">
        <v>35</v>
      </c>
      <c r="G249">
        <f>Table1[[#This Row],[QUANTITA'']]*Table1[[#This Row],[PREZZO UNITARIO]]</f>
        <v>0</v>
      </c>
      <c r="H249">
        <f>Table1[[#This Row],[TOTALE]]*22%</f>
        <v>0</v>
      </c>
    </row>
    <row r="250" spans="1:8">
      <c r="A250" t="s">
        <v>1087</v>
      </c>
      <c r="B250" t="s">
        <v>1382</v>
      </c>
      <c r="C250" t="s">
        <v>18</v>
      </c>
      <c r="E250">
        <v>30</v>
      </c>
      <c r="F250">
        <v>10</v>
      </c>
      <c r="G250">
        <f>Table1[[#This Row],[QUANTITA'']]*Table1[[#This Row],[PREZZO UNITARIO]]</f>
        <v>300</v>
      </c>
      <c r="H250">
        <f>Table1[[#This Row],[TOTALE]]*22%</f>
        <v>66</v>
      </c>
    </row>
    <row r="251" spans="1:8">
      <c r="A251" t="s">
        <v>1145</v>
      </c>
      <c r="B251" t="s">
        <v>1382</v>
      </c>
      <c r="C251" t="s">
        <v>18</v>
      </c>
      <c r="D251" t="s">
        <v>10</v>
      </c>
      <c r="E251">
        <v>0</v>
      </c>
      <c r="F251">
        <v>33</v>
      </c>
      <c r="G251">
        <f>Table1[[#This Row],[QUANTITA'']]*Table1[[#This Row],[PREZZO UNITARIO]]</f>
        <v>0</v>
      </c>
      <c r="H251">
        <f>Table1[[#This Row],[TOTALE]]*22%</f>
        <v>0</v>
      </c>
    </row>
    <row r="252" spans="1:8">
      <c r="A252" t="s">
        <v>1145</v>
      </c>
      <c r="B252" t="s">
        <v>1382</v>
      </c>
      <c r="C252" t="s">
        <v>18</v>
      </c>
      <c r="E252">
        <v>10</v>
      </c>
      <c r="F252">
        <v>15</v>
      </c>
      <c r="G252">
        <f>Table1[[#This Row],[QUANTITA'']]*Table1[[#This Row],[PREZZO UNITARIO]]</f>
        <v>150</v>
      </c>
      <c r="H252">
        <f>Table1[[#This Row],[TOTALE]]*22%</f>
        <v>33</v>
      </c>
    </row>
    <row r="253" spans="1:8">
      <c r="A253" t="s">
        <v>1145</v>
      </c>
      <c r="B253" t="s">
        <v>1382</v>
      </c>
      <c r="C253" t="s">
        <v>18</v>
      </c>
      <c r="E253">
        <v>30</v>
      </c>
      <c r="F253">
        <v>31</v>
      </c>
      <c r="G253">
        <f>Table1[[#This Row],[QUANTITA'']]*Table1[[#This Row],[PREZZO UNITARIO]]</f>
        <v>930</v>
      </c>
      <c r="H253">
        <f>Table1[[#This Row],[TOTALE]]*22%</f>
        <v>204.6</v>
      </c>
    </row>
    <row r="254" spans="1:8">
      <c r="A254" t="s">
        <v>1146</v>
      </c>
      <c r="B254" t="s">
        <v>1382</v>
      </c>
      <c r="C254" t="s">
        <v>18</v>
      </c>
      <c r="D254" t="s">
        <v>10</v>
      </c>
      <c r="E254">
        <v>0</v>
      </c>
      <c r="F254">
        <v>12</v>
      </c>
      <c r="G254">
        <f>Table1[[#This Row],[QUANTITA'']]*Table1[[#This Row],[PREZZO UNITARIO]]</f>
        <v>0</v>
      </c>
      <c r="H254">
        <f>Table1[[#This Row],[TOTALE]]*22%</f>
        <v>0</v>
      </c>
    </row>
    <row r="255" spans="1:8">
      <c r="A255" t="s">
        <v>1146</v>
      </c>
      <c r="B255" t="s">
        <v>1382</v>
      </c>
      <c r="C255" t="s">
        <v>18</v>
      </c>
      <c r="E255">
        <v>20</v>
      </c>
      <c r="F255">
        <v>39</v>
      </c>
      <c r="G255">
        <f>Table1[[#This Row],[QUANTITA'']]*Table1[[#This Row],[PREZZO UNITARIO]]</f>
        <v>780</v>
      </c>
      <c r="H255">
        <f>Table1[[#This Row],[TOTALE]]*22%</f>
        <v>171.6</v>
      </c>
    </row>
    <row r="256" spans="1:8">
      <c r="A256" t="s">
        <v>1146</v>
      </c>
      <c r="B256" t="s">
        <v>1382</v>
      </c>
      <c r="C256" t="s">
        <v>18</v>
      </c>
      <c r="E256">
        <v>10</v>
      </c>
      <c r="F256">
        <v>26</v>
      </c>
      <c r="G256">
        <f>Table1[[#This Row],[QUANTITA'']]*Table1[[#This Row],[PREZZO UNITARIO]]</f>
        <v>260</v>
      </c>
      <c r="H256">
        <f>Table1[[#This Row],[TOTALE]]*22%</f>
        <v>57.2</v>
      </c>
    </row>
    <row r="257" spans="1:8">
      <c r="A257" t="s">
        <v>1146</v>
      </c>
      <c r="B257" t="s">
        <v>1382</v>
      </c>
      <c r="C257" t="s">
        <v>18</v>
      </c>
      <c r="E257">
        <v>30</v>
      </c>
      <c r="F257">
        <v>22</v>
      </c>
      <c r="G257">
        <f>Table1[[#This Row],[QUANTITA'']]*Table1[[#This Row],[PREZZO UNITARIO]]</f>
        <v>660</v>
      </c>
      <c r="H257">
        <f>Table1[[#This Row],[TOTALE]]*22%</f>
        <v>145.19999999999999</v>
      </c>
    </row>
    <row r="258" spans="1:8">
      <c r="A258" t="s">
        <v>1150</v>
      </c>
      <c r="B258" t="s">
        <v>1382</v>
      </c>
      <c r="C258" t="s">
        <v>1383</v>
      </c>
      <c r="D258" t="s">
        <v>10</v>
      </c>
      <c r="E258">
        <v>0</v>
      </c>
      <c r="F258">
        <v>19</v>
      </c>
      <c r="G258">
        <f>Table1[[#This Row],[QUANTITA'']]*Table1[[#This Row],[PREZZO UNITARIO]]</f>
        <v>0</v>
      </c>
      <c r="H258">
        <f>Table1[[#This Row],[TOTALE]]*22%</f>
        <v>0</v>
      </c>
    </row>
    <row r="259" spans="1:8">
      <c r="A259" t="s">
        <v>1150</v>
      </c>
      <c r="B259" t="s">
        <v>1382</v>
      </c>
      <c r="C259" t="s">
        <v>1383</v>
      </c>
      <c r="E259">
        <v>10</v>
      </c>
      <c r="F259">
        <v>37</v>
      </c>
      <c r="G259">
        <f>Table1[[#This Row],[QUANTITA'']]*Table1[[#This Row],[PREZZO UNITARIO]]</f>
        <v>370</v>
      </c>
      <c r="H259">
        <f>Table1[[#This Row],[TOTALE]]*22%</f>
        <v>81.400000000000006</v>
      </c>
    </row>
    <row r="260" spans="1:8">
      <c r="A260" t="s">
        <v>1150</v>
      </c>
      <c r="B260" t="s">
        <v>1382</v>
      </c>
      <c r="C260" t="s">
        <v>1383</v>
      </c>
      <c r="E260">
        <v>30</v>
      </c>
      <c r="F260">
        <v>27</v>
      </c>
      <c r="G260">
        <f>Table1[[#This Row],[QUANTITA'']]*Table1[[#This Row],[PREZZO UNITARIO]]</f>
        <v>810</v>
      </c>
      <c r="H260">
        <f>Table1[[#This Row],[TOTALE]]*22%</f>
        <v>178.2</v>
      </c>
    </row>
    <row r="261" spans="1:8">
      <c r="A261" t="s">
        <v>1151</v>
      </c>
      <c r="B261" t="s">
        <v>1382</v>
      </c>
      <c r="C261" t="s">
        <v>25</v>
      </c>
      <c r="D261" t="s">
        <v>10</v>
      </c>
      <c r="E261">
        <v>0</v>
      </c>
      <c r="F261">
        <v>29</v>
      </c>
      <c r="G261">
        <f>Table1[[#This Row],[QUANTITA'']]*Table1[[#This Row],[PREZZO UNITARIO]]</f>
        <v>0</v>
      </c>
      <c r="H261">
        <f>Table1[[#This Row],[TOTALE]]*22%</f>
        <v>0</v>
      </c>
    </row>
    <row r="262" spans="1:8">
      <c r="A262" t="s">
        <v>1151</v>
      </c>
      <c r="B262" t="s">
        <v>1382</v>
      </c>
      <c r="C262" t="s">
        <v>25</v>
      </c>
      <c r="E262">
        <v>30</v>
      </c>
      <c r="F262">
        <v>37</v>
      </c>
      <c r="G262">
        <f>Table1[[#This Row],[QUANTITA'']]*Table1[[#This Row],[PREZZO UNITARIO]]</f>
        <v>1110</v>
      </c>
      <c r="H262">
        <f>Table1[[#This Row],[TOTALE]]*22%</f>
        <v>244.2</v>
      </c>
    </row>
    <row r="263" spans="1:8">
      <c r="A263" t="s">
        <v>1152</v>
      </c>
      <c r="B263" t="s">
        <v>1382</v>
      </c>
      <c r="C263" t="s">
        <v>18</v>
      </c>
      <c r="E263">
        <v>10</v>
      </c>
      <c r="F263">
        <v>15</v>
      </c>
      <c r="G263">
        <f>Table1[[#This Row],[QUANTITA'']]*Table1[[#This Row],[PREZZO UNITARIO]]</f>
        <v>150</v>
      </c>
      <c r="H263">
        <f>Table1[[#This Row],[TOTALE]]*22%</f>
        <v>33</v>
      </c>
    </row>
    <row r="264" spans="1:8">
      <c r="A264" t="s">
        <v>1152</v>
      </c>
      <c r="B264" t="s">
        <v>1382</v>
      </c>
      <c r="C264" t="s">
        <v>18</v>
      </c>
      <c r="D264" t="s">
        <v>10</v>
      </c>
      <c r="E264">
        <v>0</v>
      </c>
      <c r="F264">
        <v>38</v>
      </c>
      <c r="G264">
        <f>Table1[[#This Row],[QUANTITA'']]*Table1[[#This Row],[PREZZO UNITARIO]]</f>
        <v>0</v>
      </c>
      <c r="H264">
        <f>Table1[[#This Row],[TOTALE]]*22%</f>
        <v>0</v>
      </c>
    </row>
    <row r="265" spans="1:8">
      <c r="A265" t="s">
        <v>1152</v>
      </c>
      <c r="B265" t="s">
        <v>1382</v>
      </c>
      <c r="C265" t="s">
        <v>18</v>
      </c>
      <c r="E265">
        <v>30</v>
      </c>
      <c r="F265">
        <v>34</v>
      </c>
      <c r="G265">
        <f>Table1[[#This Row],[QUANTITA'']]*Table1[[#This Row],[PREZZO UNITARIO]]</f>
        <v>1020</v>
      </c>
      <c r="H265">
        <f>Table1[[#This Row],[TOTALE]]*22%</f>
        <v>224.4</v>
      </c>
    </row>
    <row r="266" spans="1:8">
      <c r="A266" t="s">
        <v>1153</v>
      </c>
      <c r="B266" t="s">
        <v>1382</v>
      </c>
      <c r="C266" t="s">
        <v>18</v>
      </c>
      <c r="E266">
        <v>10</v>
      </c>
      <c r="F266">
        <v>38</v>
      </c>
      <c r="G266">
        <f>Table1[[#This Row],[QUANTITA'']]*Table1[[#This Row],[PREZZO UNITARIO]]</f>
        <v>380</v>
      </c>
      <c r="H266">
        <f>Table1[[#This Row],[TOTALE]]*22%</f>
        <v>83.6</v>
      </c>
    </row>
    <row r="267" spans="1:8">
      <c r="A267" t="s">
        <v>1154</v>
      </c>
      <c r="B267" t="s">
        <v>1382</v>
      </c>
      <c r="C267" t="s">
        <v>18</v>
      </c>
      <c r="D267" t="s">
        <v>10</v>
      </c>
      <c r="E267">
        <v>0</v>
      </c>
      <c r="F267">
        <v>20</v>
      </c>
      <c r="G267">
        <f>Table1[[#This Row],[QUANTITA'']]*Table1[[#This Row],[PREZZO UNITARIO]]</f>
        <v>0</v>
      </c>
      <c r="H267">
        <f>Table1[[#This Row],[TOTALE]]*22%</f>
        <v>0</v>
      </c>
    </row>
    <row r="268" spans="1:8">
      <c r="A268" t="s">
        <v>1154</v>
      </c>
      <c r="B268" t="s">
        <v>1382</v>
      </c>
      <c r="C268" t="s">
        <v>18</v>
      </c>
      <c r="E268">
        <v>10</v>
      </c>
      <c r="F268">
        <v>29</v>
      </c>
      <c r="G268">
        <f>Table1[[#This Row],[QUANTITA'']]*Table1[[#This Row],[PREZZO UNITARIO]]</f>
        <v>290</v>
      </c>
      <c r="H268">
        <f>Table1[[#This Row],[TOTALE]]*22%</f>
        <v>63.8</v>
      </c>
    </row>
    <row r="269" spans="1:8">
      <c r="A269" t="s">
        <v>1155</v>
      </c>
      <c r="B269" t="s">
        <v>1382</v>
      </c>
      <c r="C269" t="s">
        <v>1383</v>
      </c>
      <c r="D269" t="s">
        <v>10</v>
      </c>
      <c r="E269">
        <v>0</v>
      </c>
      <c r="F269">
        <v>10</v>
      </c>
      <c r="G269">
        <f>Table1[[#This Row],[QUANTITA'']]*Table1[[#This Row],[PREZZO UNITARIO]]</f>
        <v>0</v>
      </c>
      <c r="H269">
        <f>Table1[[#This Row],[TOTALE]]*22%</f>
        <v>0</v>
      </c>
    </row>
    <row r="270" spans="1:8">
      <c r="A270" t="s">
        <v>1155</v>
      </c>
      <c r="B270" t="s">
        <v>1382</v>
      </c>
      <c r="C270" t="s">
        <v>1383</v>
      </c>
      <c r="E270">
        <v>30</v>
      </c>
      <c r="F270">
        <v>40</v>
      </c>
      <c r="G270">
        <f>Table1[[#This Row],[QUANTITA'']]*Table1[[#This Row],[PREZZO UNITARIO]]</f>
        <v>1200</v>
      </c>
      <c r="H270">
        <f>Table1[[#This Row],[TOTALE]]*22%</f>
        <v>264</v>
      </c>
    </row>
    <row r="271" spans="1:8">
      <c r="A271" t="s">
        <v>1155</v>
      </c>
      <c r="B271" t="s">
        <v>1382</v>
      </c>
      <c r="C271" t="s">
        <v>1383</v>
      </c>
      <c r="E271">
        <v>10</v>
      </c>
      <c r="F271">
        <v>19</v>
      </c>
      <c r="G271">
        <f>Table1[[#This Row],[QUANTITA'']]*Table1[[#This Row],[PREZZO UNITARIO]]</f>
        <v>190</v>
      </c>
      <c r="H271">
        <f>Table1[[#This Row],[TOTALE]]*22%</f>
        <v>41.8</v>
      </c>
    </row>
    <row r="272" spans="1:8">
      <c r="A272" t="s">
        <v>1160</v>
      </c>
      <c r="B272" t="s">
        <v>1382</v>
      </c>
      <c r="C272" t="s">
        <v>1383</v>
      </c>
      <c r="D272" t="s">
        <v>10</v>
      </c>
      <c r="E272">
        <v>0</v>
      </c>
      <c r="F272">
        <v>19</v>
      </c>
      <c r="G272">
        <f>Table1[[#This Row],[QUANTITA'']]*Table1[[#This Row],[PREZZO UNITARIO]]</f>
        <v>0</v>
      </c>
      <c r="H272">
        <f>Table1[[#This Row],[TOTALE]]*22%</f>
        <v>0</v>
      </c>
    </row>
    <row r="273" spans="1:8">
      <c r="A273" t="s">
        <v>1160</v>
      </c>
      <c r="B273" t="s">
        <v>1382</v>
      </c>
      <c r="C273" t="s">
        <v>1383</v>
      </c>
      <c r="E273">
        <v>30</v>
      </c>
      <c r="F273">
        <v>18</v>
      </c>
      <c r="G273">
        <f>Table1[[#This Row],[QUANTITA'']]*Table1[[#This Row],[PREZZO UNITARIO]]</f>
        <v>540</v>
      </c>
      <c r="H273">
        <f>Table1[[#This Row],[TOTALE]]*22%</f>
        <v>118.8</v>
      </c>
    </row>
    <row r="274" spans="1:8">
      <c r="A274" t="s">
        <v>1161</v>
      </c>
      <c r="B274" t="s">
        <v>1382</v>
      </c>
      <c r="C274" t="s">
        <v>18</v>
      </c>
      <c r="D274" t="s">
        <v>10</v>
      </c>
      <c r="E274">
        <v>0</v>
      </c>
      <c r="F274">
        <v>13</v>
      </c>
      <c r="G274">
        <f>Table1[[#This Row],[QUANTITA'']]*Table1[[#This Row],[PREZZO UNITARIO]]</f>
        <v>0</v>
      </c>
      <c r="H274">
        <f>Table1[[#This Row],[TOTALE]]*22%</f>
        <v>0</v>
      </c>
    </row>
    <row r="275" spans="1:8">
      <c r="A275" t="s">
        <v>1161</v>
      </c>
      <c r="B275" t="s">
        <v>1382</v>
      </c>
      <c r="C275" t="s">
        <v>18</v>
      </c>
      <c r="E275">
        <v>30</v>
      </c>
      <c r="F275">
        <v>27</v>
      </c>
      <c r="G275">
        <f>Table1[[#This Row],[QUANTITA'']]*Table1[[#This Row],[PREZZO UNITARIO]]</f>
        <v>810</v>
      </c>
      <c r="H275">
        <f>Table1[[#This Row],[TOTALE]]*22%</f>
        <v>178.2</v>
      </c>
    </row>
    <row r="276" spans="1:8">
      <c r="A276" t="s">
        <v>1161</v>
      </c>
      <c r="B276" t="s">
        <v>1382</v>
      </c>
      <c r="C276" t="s">
        <v>18</v>
      </c>
      <c r="E276">
        <v>10</v>
      </c>
      <c r="F276">
        <v>26</v>
      </c>
      <c r="G276">
        <f>Table1[[#This Row],[QUANTITA'']]*Table1[[#This Row],[PREZZO UNITARIO]]</f>
        <v>260</v>
      </c>
      <c r="H276">
        <f>Table1[[#This Row],[TOTALE]]*22%</f>
        <v>57.2</v>
      </c>
    </row>
    <row r="277" spans="1:8">
      <c r="A277" t="s">
        <v>1183</v>
      </c>
      <c r="B277" t="s">
        <v>1382</v>
      </c>
      <c r="C277" t="s">
        <v>1383</v>
      </c>
      <c r="D277" t="s">
        <v>10</v>
      </c>
      <c r="E277">
        <v>0</v>
      </c>
      <c r="F277">
        <v>17</v>
      </c>
      <c r="G277">
        <f>Table1[[#This Row],[QUANTITA'']]*Table1[[#This Row],[PREZZO UNITARIO]]</f>
        <v>0</v>
      </c>
      <c r="H277">
        <f>Table1[[#This Row],[TOTALE]]*22%</f>
        <v>0</v>
      </c>
    </row>
    <row r="278" spans="1:8">
      <c r="A278" t="s">
        <v>1183</v>
      </c>
      <c r="B278" t="s">
        <v>1382</v>
      </c>
      <c r="C278" t="s">
        <v>1383</v>
      </c>
      <c r="E278">
        <v>10</v>
      </c>
      <c r="F278">
        <v>19</v>
      </c>
      <c r="G278">
        <f>Table1[[#This Row],[QUANTITA'']]*Table1[[#This Row],[PREZZO UNITARIO]]</f>
        <v>190</v>
      </c>
      <c r="H278">
        <f>Table1[[#This Row],[TOTALE]]*22%</f>
        <v>41.8</v>
      </c>
    </row>
    <row r="279" spans="1:8">
      <c r="A279" t="s">
        <v>1183</v>
      </c>
      <c r="B279" t="s">
        <v>1382</v>
      </c>
      <c r="C279" t="s">
        <v>1383</v>
      </c>
      <c r="E279">
        <v>30</v>
      </c>
      <c r="F279">
        <v>22</v>
      </c>
      <c r="G279">
        <f>Table1[[#This Row],[QUANTITA'']]*Table1[[#This Row],[PREZZO UNITARIO]]</f>
        <v>660</v>
      </c>
      <c r="H279">
        <f>Table1[[#This Row],[TOTALE]]*22%</f>
        <v>145.19999999999999</v>
      </c>
    </row>
    <row r="280" spans="1:8">
      <c r="A280" t="s">
        <v>1196</v>
      </c>
      <c r="B280" t="s">
        <v>1382</v>
      </c>
      <c r="C280" t="s">
        <v>18</v>
      </c>
      <c r="E280">
        <v>10</v>
      </c>
      <c r="F280">
        <v>27</v>
      </c>
      <c r="G280">
        <f>Table1[[#This Row],[QUANTITA'']]*Table1[[#This Row],[PREZZO UNITARIO]]</f>
        <v>270</v>
      </c>
      <c r="H280">
        <f>Table1[[#This Row],[TOTALE]]*22%</f>
        <v>59.4</v>
      </c>
    </row>
    <row r="281" spans="1:8">
      <c r="A281" t="s">
        <v>1196</v>
      </c>
      <c r="B281" t="s">
        <v>1382</v>
      </c>
      <c r="C281" t="s">
        <v>18</v>
      </c>
      <c r="E281">
        <v>20</v>
      </c>
      <c r="F281">
        <v>33</v>
      </c>
      <c r="G281">
        <f>Table1[[#This Row],[QUANTITA'']]*Table1[[#This Row],[PREZZO UNITARIO]]</f>
        <v>660</v>
      </c>
      <c r="H281">
        <f>Table1[[#This Row],[TOTALE]]*22%</f>
        <v>145.19999999999999</v>
      </c>
    </row>
    <row r="282" spans="1:8">
      <c r="A282" t="s">
        <v>1196</v>
      </c>
      <c r="B282" t="s">
        <v>1382</v>
      </c>
      <c r="C282" t="s">
        <v>18</v>
      </c>
      <c r="D282" t="s">
        <v>10</v>
      </c>
      <c r="E282">
        <v>0</v>
      </c>
      <c r="F282">
        <v>29</v>
      </c>
      <c r="G282">
        <f>Table1[[#This Row],[QUANTITA'']]*Table1[[#This Row],[PREZZO UNITARIO]]</f>
        <v>0</v>
      </c>
      <c r="H282">
        <f>Table1[[#This Row],[TOTALE]]*22%</f>
        <v>0</v>
      </c>
    </row>
    <row r="283" spans="1:8">
      <c r="A283" t="s">
        <v>1206</v>
      </c>
      <c r="B283" t="s">
        <v>1382</v>
      </c>
      <c r="C283" t="s">
        <v>18</v>
      </c>
      <c r="D283" t="s">
        <v>10</v>
      </c>
      <c r="E283">
        <v>0</v>
      </c>
      <c r="F283">
        <v>10</v>
      </c>
      <c r="G283">
        <f>Table1[[#This Row],[QUANTITA'']]*Table1[[#This Row],[PREZZO UNITARIO]]</f>
        <v>0</v>
      </c>
      <c r="H283">
        <f>Table1[[#This Row],[TOTALE]]*22%</f>
        <v>0</v>
      </c>
    </row>
    <row r="284" spans="1:8">
      <c r="A284" t="s">
        <v>1206</v>
      </c>
      <c r="B284" t="s">
        <v>1382</v>
      </c>
      <c r="C284" t="s">
        <v>18</v>
      </c>
      <c r="E284">
        <v>30</v>
      </c>
      <c r="F284">
        <v>40</v>
      </c>
      <c r="G284">
        <f>Table1[[#This Row],[QUANTITA'']]*Table1[[#This Row],[PREZZO UNITARIO]]</f>
        <v>1200</v>
      </c>
      <c r="H284">
        <f>Table1[[#This Row],[TOTALE]]*22%</f>
        <v>264</v>
      </c>
    </row>
    <row r="285" spans="1:8">
      <c r="A285" t="s">
        <v>1206</v>
      </c>
      <c r="B285" t="s">
        <v>1382</v>
      </c>
      <c r="C285" t="s">
        <v>18</v>
      </c>
      <c r="E285">
        <v>10</v>
      </c>
      <c r="F285">
        <v>23</v>
      </c>
      <c r="G285">
        <f>Table1[[#This Row],[QUANTITA'']]*Table1[[#This Row],[PREZZO UNITARIO]]</f>
        <v>230</v>
      </c>
      <c r="H285">
        <f>Table1[[#This Row],[TOTALE]]*22%</f>
        <v>50.6</v>
      </c>
    </row>
    <row r="286" spans="1:8">
      <c r="A286" t="s">
        <v>1207</v>
      </c>
      <c r="B286" t="s">
        <v>1382</v>
      </c>
      <c r="C286" t="s">
        <v>1383</v>
      </c>
      <c r="E286">
        <v>10</v>
      </c>
      <c r="F286">
        <v>25</v>
      </c>
      <c r="G286">
        <f>Table1[[#This Row],[QUANTITA'']]*Table1[[#This Row],[PREZZO UNITARIO]]</f>
        <v>250</v>
      </c>
      <c r="H286">
        <f>Table1[[#This Row],[TOTALE]]*22%</f>
        <v>55</v>
      </c>
    </row>
    <row r="287" spans="1:8">
      <c r="A287" t="s">
        <v>1207</v>
      </c>
      <c r="B287" t="s">
        <v>1382</v>
      </c>
      <c r="C287" t="s">
        <v>1383</v>
      </c>
      <c r="D287" t="s">
        <v>10</v>
      </c>
      <c r="E287">
        <v>0</v>
      </c>
      <c r="F287">
        <v>11</v>
      </c>
      <c r="G287">
        <f>Table1[[#This Row],[QUANTITA'']]*Table1[[#This Row],[PREZZO UNITARIO]]</f>
        <v>0</v>
      </c>
      <c r="H287">
        <f>Table1[[#This Row],[TOTALE]]*22%</f>
        <v>0</v>
      </c>
    </row>
    <row r="288" spans="1:8">
      <c r="A288" t="s">
        <v>1207</v>
      </c>
      <c r="B288" t="s">
        <v>1382</v>
      </c>
      <c r="C288" t="s">
        <v>1383</v>
      </c>
      <c r="E288">
        <v>30</v>
      </c>
      <c r="F288">
        <v>10</v>
      </c>
      <c r="G288">
        <f>Table1[[#This Row],[QUANTITA'']]*Table1[[#This Row],[PREZZO UNITARIO]]</f>
        <v>300</v>
      </c>
      <c r="H288">
        <f>Table1[[#This Row],[TOTALE]]*22%</f>
        <v>66</v>
      </c>
    </row>
    <row r="289" spans="1:8">
      <c r="A289" t="s">
        <v>1208</v>
      </c>
      <c r="B289" t="s">
        <v>1382</v>
      </c>
      <c r="C289" t="s">
        <v>1383</v>
      </c>
      <c r="E289">
        <v>10</v>
      </c>
      <c r="F289">
        <v>37</v>
      </c>
      <c r="G289">
        <f>Table1[[#This Row],[QUANTITA'']]*Table1[[#This Row],[PREZZO UNITARIO]]</f>
        <v>370</v>
      </c>
      <c r="H289">
        <f>Table1[[#This Row],[TOTALE]]*22%</f>
        <v>81.400000000000006</v>
      </c>
    </row>
    <row r="290" spans="1:8">
      <c r="A290" t="s">
        <v>1208</v>
      </c>
      <c r="B290" t="s">
        <v>1382</v>
      </c>
      <c r="C290" t="s">
        <v>1383</v>
      </c>
      <c r="D290" t="s">
        <v>10</v>
      </c>
      <c r="E290">
        <v>0</v>
      </c>
      <c r="F290">
        <v>31</v>
      </c>
      <c r="G290">
        <f>Table1[[#This Row],[QUANTITA'']]*Table1[[#This Row],[PREZZO UNITARIO]]</f>
        <v>0</v>
      </c>
      <c r="H290">
        <f>Table1[[#This Row],[TOTALE]]*22%</f>
        <v>0</v>
      </c>
    </row>
    <row r="291" spans="1:8">
      <c r="A291" t="s">
        <v>1208</v>
      </c>
      <c r="B291" t="s">
        <v>1382</v>
      </c>
      <c r="C291" t="s">
        <v>1383</v>
      </c>
      <c r="E291">
        <v>30</v>
      </c>
      <c r="F291">
        <v>34</v>
      </c>
      <c r="G291">
        <f>Table1[[#This Row],[QUANTITA'']]*Table1[[#This Row],[PREZZO UNITARIO]]</f>
        <v>1020</v>
      </c>
      <c r="H291">
        <f>Table1[[#This Row],[TOTALE]]*22%</f>
        <v>224.4</v>
      </c>
    </row>
    <row r="292" spans="1:8">
      <c r="A292" t="s">
        <v>1209</v>
      </c>
      <c r="B292" t="s">
        <v>1382</v>
      </c>
      <c r="C292" t="s">
        <v>18</v>
      </c>
      <c r="E292">
        <v>20</v>
      </c>
      <c r="F292">
        <v>36</v>
      </c>
      <c r="G292">
        <f>Table1[[#This Row],[QUANTITA'']]*Table1[[#This Row],[PREZZO UNITARIO]]</f>
        <v>720</v>
      </c>
      <c r="H292">
        <f>Table1[[#This Row],[TOTALE]]*22%</f>
        <v>158.4</v>
      </c>
    </row>
    <row r="293" spans="1:8">
      <c r="A293" t="s">
        <v>1209</v>
      </c>
      <c r="B293" t="s">
        <v>1382</v>
      </c>
      <c r="C293" t="s">
        <v>18</v>
      </c>
      <c r="E293">
        <v>30</v>
      </c>
      <c r="F293">
        <v>35</v>
      </c>
      <c r="G293">
        <f>Table1[[#This Row],[QUANTITA'']]*Table1[[#This Row],[PREZZO UNITARIO]]</f>
        <v>1050</v>
      </c>
      <c r="H293">
        <f>Table1[[#This Row],[TOTALE]]*22%</f>
        <v>231</v>
      </c>
    </row>
    <row r="294" spans="1:8">
      <c r="A294" t="s">
        <v>1209</v>
      </c>
      <c r="B294" t="s">
        <v>1382</v>
      </c>
      <c r="C294" t="s">
        <v>18</v>
      </c>
      <c r="D294" t="s">
        <v>10</v>
      </c>
      <c r="E294">
        <v>0</v>
      </c>
      <c r="F294">
        <v>39</v>
      </c>
      <c r="G294">
        <f>Table1[[#This Row],[QUANTITA'']]*Table1[[#This Row],[PREZZO UNITARIO]]</f>
        <v>0</v>
      </c>
      <c r="H294">
        <f>Table1[[#This Row],[TOTALE]]*22%</f>
        <v>0</v>
      </c>
    </row>
    <row r="295" spans="1:8">
      <c r="A295" t="s">
        <v>1209</v>
      </c>
      <c r="B295" t="s">
        <v>1382</v>
      </c>
      <c r="C295" t="s">
        <v>18</v>
      </c>
      <c r="E295">
        <v>10</v>
      </c>
      <c r="F295">
        <v>36</v>
      </c>
      <c r="G295">
        <f>Table1[[#This Row],[QUANTITA'']]*Table1[[#This Row],[PREZZO UNITARIO]]</f>
        <v>360</v>
      </c>
      <c r="H295">
        <f>Table1[[#This Row],[TOTALE]]*22%</f>
        <v>79.2</v>
      </c>
    </row>
    <row r="296" spans="1:8">
      <c r="A296" t="s">
        <v>1223</v>
      </c>
      <c r="B296" t="s">
        <v>1382</v>
      </c>
      <c r="C296" t="s">
        <v>18</v>
      </c>
      <c r="E296">
        <v>30</v>
      </c>
      <c r="F296">
        <v>14</v>
      </c>
      <c r="G296">
        <f>Table1[[#This Row],[QUANTITA'']]*Table1[[#This Row],[PREZZO UNITARIO]]</f>
        <v>420</v>
      </c>
      <c r="H296">
        <f>Table1[[#This Row],[TOTALE]]*22%</f>
        <v>92.4</v>
      </c>
    </row>
    <row r="297" spans="1:8">
      <c r="A297" t="s">
        <v>1223</v>
      </c>
      <c r="B297" t="s">
        <v>1382</v>
      </c>
      <c r="C297" t="s">
        <v>18</v>
      </c>
      <c r="D297" t="s">
        <v>10</v>
      </c>
      <c r="E297">
        <v>0</v>
      </c>
      <c r="F297">
        <v>21</v>
      </c>
      <c r="G297">
        <f>Table1[[#This Row],[QUANTITA'']]*Table1[[#This Row],[PREZZO UNITARIO]]</f>
        <v>0</v>
      </c>
      <c r="H297">
        <f>Table1[[#This Row],[TOTALE]]*22%</f>
        <v>0</v>
      </c>
    </row>
    <row r="298" spans="1:8">
      <c r="A298" t="s">
        <v>1223</v>
      </c>
      <c r="B298" t="s">
        <v>1382</v>
      </c>
      <c r="C298" t="s">
        <v>18</v>
      </c>
      <c r="E298">
        <v>10</v>
      </c>
      <c r="F298">
        <v>16</v>
      </c>
      <c r="G298">
        <f>Table1[[#This Row],[QUANTITA'']]*Table1[[#This Row],[PREZZO UNITARIO]]</f>
        <v>160</v>
      </c>
      <c r="H298">
        <f>Table1[[#This Row],[TOTALE]]*22%</f>
        <v>35.200000000000003</v>
      </c>
    </row>
    <row r="299" spans="1:8">
      <c r="A299" t="s">
        <v>1226</v>
      </c>
      <c r="B299" t="s">
        <v>1382</v>
      </c>
      <c r="C299" t="s">
        <v>14</v>
      </c>
      <c r="E299">
        <v>10</v>
      </c>
      <c r="F299">
        <v>28</v>
      </c>
      <c r="G299">
        <f>Table1[[#This Row],[QUANTITA'']]*Table1[[#This Row],[PREZZO UNITARIO]]</f>
        <v>280</v>
      </c>
      <c r="H299">
        <f>Table1[[#This Row],[TOTALE]]*22%</f>
        <v>61.6</v>
      </c>
    </row>
    <row r="300" spans="1:8">
      <c r="A300" t="s">
        <v>1226</v>
      </c>
      <c r="B300" t="s">
        <v>1382</v>
      </c>
      <c r="C300" t="s">
        <v>14</v>
      </c>
      <c r="E300">
        <v>30</v>
      </c>
      <c r="F300">
        <v>21</v>
      </c>
      <c r="G300">
        <f>Table1[[#This Row],[QUANTITA'']]*Table1[[#This Row],[PREZZO UNITARIO]]</f>
        <v>630</v>
      </c>
      <c r="H300">
        <f>Table1[[#This Row],[TOTALE]]*22%</f>
        <v>138.6</v>
      </c>
    </row>
    <row r="301" spans="1:8">
      <c r="A301" t="s">
        <v>1226</v>
      </c>
      <c r="B301" t="s">
        <v>1382</v>
      </c>
      <c r="C301" t="s">
        <v>14</v>
      </c>
      <c r="D301" t="s">
        <v>10</v>
      </c>
      <c r="E301">
        <v>0</v>
      </c>
      <c r="F301">
        <v>35</v>
      </c>
      <c r="G301">
        <f>Table1[[#This Row],[QUANTITA'']]*Table1[[#This Row],[PREZZO UNITARIO]]</f>
        <v>0</v>
      </c>
      <c r="H301">
        <f>Table1[[#This Row],[TOTALE]]*22%</f>
        <v>0</v>
      </c>
    </row>
    <row r="302" spans="1:8">
      <c r="A302" t="s">
        <v>1250</v>
      </c>
      <c r="B302" t="s">
        <v>1382</v>
      </c>
      <c r="C302" t="s">
        <v>1383</v>
      </c>
      <c r="D302" t="s">
        <v>10</v>
      </c>
      <c r="E302">
        <v>0</v>
      </c>
      <c r="F302">
        <v>37</v>
      </c>
      <c r="G302">
        <f>Table1[[#This Row],[QUANTITA'']]*Table1[[#This Row],[PREZZO UNITARIO]]</f>
        <v>0</v>
      </c>
      <c r="H302">
        <f>Table1[[#This Row],[TOTALE]]*22%</f>
        <v>0</v>
      </c>
    </row>
    <row r="303" spans="1:8">
      <c r="A303" t="s">
        <v>1250</v>
      </c>
      <c r="B303" t="s">
        <v>1382</v>
      </c>
      <c r="C303" t="s">
        <v>1383</v>
      </c>
      <c r="E303">
        <v>30</v>
      </c>
      <c r="F303">
        <v>28</v>
      </c>
      <c r="G303">
        <f>Table1[[#This Row],[QUANTITA'']]*Table1[[#This Row],[PREZZO UNITARIO]]</f>
        <v>840</v>
      </c>
      <c r="H303">
        <f>Table1[[#This Row],[TOTALE]]*22%</f>
        <v>184.8</v>
      </c>
    </row>
    <row r="304" spans="1:8">
      <c r="A304" t="s">
        <v>1251</v>
      </c>
      <c r="B304" t="s">
        <v>1382</v>
      </c>
      <c r="C304" t="s">
        <v>14</v>
      </c>
      <c r="D304" t="s">
        <v>10</v>
      </c>
      <c r="E304">
        <v>0</v>
      </c>
      <c r="F304">
        <v>40</v>
      </c>
      <c r="G304">
        <f>Table1[[#This Row],[QUANTITA'']]*Table1[[#This Row],[PREZZO UNITARIO]]</f>
        <v>0</v>
      </c>
      <c r="H304">
        <f>Table1[[#This Row],[TOTALE]]*22%</f>
        <v>0</v>
      </c>
    </row>
    <row r="305" spans="1:8">
      <c r="A305" t="s">
        <v>1272</v>
      </c>
      <c r="B305" t="s">
        <v>1382</v>
      </c>
      <c r="C305" t="s">
        <v>14</v>
      </c>
      <c r="E305">
        <v>30</v>
      </c>
      <c r="F305">
        <v>10</v>
      </c>
      <c r="G305">
        <f>Table1[[#This Row],[QUANTITA'']]*Table1[[#This Row],[PREZZO UNITARIO]]</f>
        <v>300</v>
      </c>
      <c r="H305">
        <f>Table1[[#This Row],[TOTALE]]*22%</f>
        <v>66</v>
      </c>
    </row>
    <row r="306" spans="1:8">
      <c r="A306" t="s">
        <v>1272</v>
      </c>
      <c r="B306" t="s">
        <v>1382</v>
      </c>
      <c r="C306" t="s">
        <v>14</v>
      </c>
      <c r="D306" t="s">
        <v>10</v>
      </c>
      <c r="E306">
        <v>0</v>
      </c>
      <c r="F306">
        <v>33</v>
      </c>
      <c r="G306">
        <f>Table1[[#This Row],[QUANTITA'']]*Table1[[#This Row],[PREZZO UNITARIO]]</f>
        <v>0</v>
      </c>
      <c r="H306">
        <f>Table1[[#This Row],[TOTALE]]*22%</f>
        <v>0</v>
      </c>
    </row>
    <row r="307" spans="1:8">
      <c r="A307" t="s">
        <v>1310</v>
      </c>
      <c r="B307" t="s">
        <v>1382</v>
      </c>
      <c r="C307" t="s">
        <v>18</v>
      </c>
      <c r="D307" t="s">
        <v>10</v>
      </c>
      <c r="E307">
        <v>0</v>
      </c>
      <c r="F307">
        <v>33</v>
      </c>
      <c r="G307">
        <f>Table1[[#This Row],[QUANTITA'']]*Table1[[#This Row],[PREZZO UNITARIO]]</f>
        <v>0</v>
      </c>
      <c r="H307">
        <f>Table1[[#This Row],[TOTALE]]*22%</f>
        <v>0</v>
      </c>
    </row>
    <row r="308" spans="1:8">
      <c r="A308" t="s">
        <v>1310</v>
      </c>
      <c r="B308" t="s">
        <v>1382</v>
      </c>
      <c r="C308" t="s">
        <v>18</v>
      </c>
      <c r="E308">
        <v>30</v>
      </c>
      <c r="F308">
        <v>20</v>
      </c>
      <c r="G308">
        <f>Table1[[#This Row],[QUANTITA'']]*Table1[[#This Row],[PREZZO UNITARIO]]</f>
        <v>600</v>
      </c>
      <c r="H308">
        <f>Table1[[#This Row],[TOTALE]]*22%</f>
        <v>132</v>
      </c>
    </row>
    <row r="309" spans="1:8">
      <c r="A309" t="s">
        <v>1310</v>
      </c>
      <c r="B309" t="s">
        <v>1382</v>
      </c>
      <c r="C309" t="s">
        <v>18</v>
      </c>
      <c r="E309">
        <v>10</v>
      </c>
      <c r="F309">
        <v>38</v>
      </c>
      <c r="G309">
        <f>Table1[[#This Row],[QUANTITA'']]*Table1[[#This Row],[PREZZO UNITARIO]]</f>
        <v>380</v>
      </c>
      <c r="H309">
        <f>Table1[[#This Row],[TOTALE]]*22%</f>
        <v>83.6</v>
      </c>
    </row>
    <row r="310" spans="1:8">
      <c r="A310" t="s">
        <v>1356</v>
      </c>
      <c r="B310" t="s">
        <v>1382</v>
      </c>
      <c r="C310" t="s">
        <v>18</v>
      </c>
      <c r="E310">
        <v>20</v>
      </c>
      <c r="F310">
        <v>16</v>
      </c>
      <c r="G310">
        <f>Table1[[#This Row],[QUANTITA'']]*Table1[[#This Row],[PREZZO UNITARIO]]</f>
        <v>320</v>
      </c>
      <c r="H310">
        <f>Table1[[#This Row],[TOTALE]]*22%</f>
        <v>70.400000000000006</v>
      </c>
    </row>
    <row r="311" spans="1:8">
      <c r="A311" t="s">
        <v>1356</v>
      </c>
      <c r="B311" t="s">
        <v>1382</v>
      </c>
      <c r="C311" t="s">
        <v>18</v>
      </c>
      <c r="D311" t="s">
        <v>10</v>
      </c>
      <c r="E311">
        <v>0</v>
      </c>
      <c r="F311">
        <v>39</v>
      </c>
      <c r="G311">
        <f>Table1[[#This Row],[QUANTITA'']]*Table1[[#This Row],[PREZZO UNITARIO]]</f>
        <v>0</v>
      </c>
      <c r="H311">
        <f>Table1[[#This Row],[TOTALE]]*22%</f>
        <v>0</v>
      </c>
    </row>
    <row r="312" spans="1:8">
      <c r="A312" t="s">
        <v>1356</v>
      </c>
      <c r="B312" t="s">
        <v>1382</v>
      </c>
      <c r="C312" t="s">
        <v>18</v>
      </c>
      <c r="E312">
        <v>10</v>
      </c>
      <c r="F312">
        <v>35</v>
      </c>
      <c r="G312">
        <f>Table1[[#This Row],[QUANTITA'']]*Table1[[#This Row],[PREZZO UNITARIO]]</f>
        <v>350</v>
      </c>
      <c r="H312">
        <f>Table1[[#This Row],[TOTALE]]*22%</f>
        <v>77</v>
      </c>
    </row>
    <row r="313" spans="1:8">
      <c r="A313" t="s">
        <v>1356</v>
      </c>
      <c r="B313" t="s">
        <v>1382</v>
      </c>
      <c r="C313" t="s">
        <v>18</v>
      </c>
      <c r="E313">
        <v>30</v>
      </c>
      <c r="F313">
        <v>12</v>
      </c>
      <c r="G313">
        <f>Table1[[#This Row],[QUANTITA'']]*Table1[[#This Row],[PREZZO UNITARIO]]</f>
        <v>360</v>
      </c>
      <c r="H313">
        <f>Table1[[#This Row],[TOTALE]]*22%</f>
        <v>79.2</v>
      </c>
    </row>
    <row r="314" spans="1:8">
      <c r="A314" t="s">
        <v>1357</v>
      </c>
      <c r="B314" t="s">
        <v>1382</v>
      </c>
      <c r="C314" t="s">
        <v>18</v>
      </c>
      <c r="E314">
        <v>10</v>
      </c>
      <c r="F314">
        <v>31</v>
      </c>
      <c r="G314">
        <f>Table1[[#This Row],[QUANTITA'']]*Table1[[#This Row],[PREZZO UNITARIO]]</f>
        <v>310</v>
      </c>
      <c r="H314">
        <f>Table1[[#This Row],[TOTALE]]*22%</f>
        <v>68.2</v>
      </c>
    </row>
    <row r="315" spans="1:8">
      <c r="A315" t="s">
        <v>1357</v>
      </c>
      <c r="B315" t="s">
        <v>1382</v>
      </c>
      <c r="C315" t="s">
        <v>18</v>
      </c>
      <c r="E315">
        <v>30</v>
      </c>
      <c r="F315">
        <v>12</v>
      </c>
      <c r="G315">
        <f>Table1[[#This Row],[QUANTITA'']]*Table1[[#This Row],[PREZZO UNITARIO]]</f>
        <v>360</v>
      </c>
      <c r="H315">
        <f>Table1[[#This Row],[TOTALE]]*22%</f>
        <v>79.2</v>
      </c>
    </row>
    <row r="316" spans="1:8">
      <c r="A316" t="s">
        <v>1357</v>
      </c>
      <c r="B316" t="s">
        <v>1382</v>
      </c>
      <c r="C316" t="s">
        <v>18</v>
      </c>
      <c r="D316" t="s">
        <v>10</v>
      </c>
      <c r="E316">
        <v>0</v>
      </c>
      <c r="F316">
        <v>15</v>
      </c>
      <c r="G316">
        <f>Table1[[#This Row],[QUANTITA'']]*Table1[[#This Row],[PREZZO UNITARIO]]</f>
        <v>0</v>
      </c>
      <c r="H316">
        <f>Table1[[#This Row],[TOTALE]]*22%</f>
        <v>0</v>
      </c>
    </row>
    <row r="317" spans="1:8">
      <c r="A317" t="s">
        <v>1358</v>
      </c>
      <c r="B317" t="s">
        <v>1382</v>
      </c>
      <c r="C317" t="s">
        <v>25</v>
      </c>
      <c r="D317" t="s">
        <v>10</v>
      </c>
      <c r="E317">
        <v>0</v>
      </c>
      <c r="F317">
        <v>19</v>
      </c>
      <c r="G317">
        <f>Table1[[#This Row],[QUANTITA'']]*Table1[[#This Row],[PREZZO UNITARIO]]</f>
        <v>0</v>
      </c>
      <c r="H317">
        <f>Table1[[#This Row],[TOTALE]]*22%</f>
        <v>0</v>
      </c>
    </row>
    <row r="318" spans="1:8">
      <c r="A318" t="s">
        <v>1358</v>
      </c>
      <c r="B318" t="s">
        <v>1382</v>
      </c>
      <c r="C318" t="s">
        <v>25</v>
      </c>
      <c r="E318">
        <v>30</v>
      </c>
      <c r="F318">
        <v>19</v>
      </c>
      <c r="G318">
        <f>Table1[[#This Row],[QUANTITA'']]*Table1[[#This Row],[PREZZO UNITARIO]]</f>
        <v>570</v>
      </c>
      <c r="H318">
        <f>Table1[[#This Row],[TOTALE]]*22%</f>
        <v>125.4</v>
      </c>
    </row>
    <row r="319" spans="1:8">
      <c r="A319" t="s">
        <v>1360</v>
      </c>
      <c r="B319" t="s">
        <v>1382</v>
      </c>
      <c r="C319" t="s">
        <v>18</v>
      </c>
      <c r="E319">
        <v>30</v>
      </c>
      <c r="F319">
        <v>16</v>
      </c>
      <c r="G319">
        <f>Table1[[#This Row],[QUANTITA'']]*Table1[[#This Row],[PREZZO UNITARIO]]</f>
        <v>480</v>
      </c>
      <c r="H319">
        <f>Table1[[#This Row],[TOTALE]]*22%</f>
        <v>105.6</v>
      </c>
    </row>
    <row r="320" spans="1:8">
      <c r="A320" t="s">
        <v>1360</v>
      </c>
      <c r="B320" t="s">
        <v>1382</v>
      </c>
      <c r="C320" t="s">
        <v>18</v>
      </c>
      <c r="E320">
        <v>20</v>
      </c>
      <c r="F320">
        <v>21</v>
      </c>
      <c r="G320">
        <f>Table1[[#This Row],[QUANTITA'']]*Table1[[#This Row],[PREZZO UNITARIO]]</f>
        <v>420</v>
      </c>
      <c r="H320">
        <f>Table1[[#This Row],[TOTALE]]*22%</f>
        <v>92.4</v>
      </c>
    </row>
    <row r="321" spans="1:8">
      <c r="A321" t="s">
        <v>1360</v>
      </c>
      <c r="B321" t="s">
        <v>1382</v>
      </c>
      <c r="C321" t="s">
        <v>18</v>
      </c>
      <c r="E321">
        <v>10</v>
      </c>
      <c r="F321">
        <v>40</v>
      </c>
      <c r="G321">
        <f>Table1[[#This Row],[QUANTITA'']]*Table1[[#This Row],[PREZZO UNITARIO]]</f>
        <v>400</v>
      </c>
      <c r="H321">
        <f>Table1[[#This Row],[TOTALE]]*22%</f>
        <v>88</v>
      </c>
    </row>
    <row r="322" spans="1:8">
      <c r="A322" t="s">
        <v>1360</v>
      </c>
      <c r="B322" t="s">
        <v>1382</v>
      </c>
      <c r="C322" t="s">
        <v>18</v>
      </c>
      <c r="D322" t="s">
        <v>10</v>
      </c>
      <c r="E322">
        <v>0</v>
      </c>
      <c r="F322">
        <v>14</v>
      </c>
      <c r="G322">
        <f>Table1[[#This Row],[QUANTITA'']]*Table1[[#This Row],[PREZZO UNITARIO]]</f>
        <v>0</v>
      </c>
      <c r="H322">
        <f>Table1[[#This Row],[TOTALE]]*22%</f>
        <v>0</v>
      </c>
    </row>
    <row r="323" spans="1:8">
      <c r="A323" t="s">
        <v>1363</v>
      </c>
      <c r="B323" t="s">
        <v>1382</v>
      </c>
      <c r="C323" t="s">
        <v>18</v>
      </c>
      <c r="E323">
        <v>30</v>
      </c>
      <c r="F323">
        <v>37</v>
      </c>
      <c r="G323">
        <f>Table1[[#This Row],[QUANTITA'']]*Table1[[#This Row],[PREZZO UNITARIO]]</f>
        <v>1110</v>
      </c>
      <c r="H323">
        <f>Table1[[#This Row],[TOTALE]]*22%</f>
        <v>244.2</v>
      </c>
    </row>
    <row r="324" spans="1:8">
      <c r="A324" t="s">
        <v>1363</v>
      </c>
      <c r="B324" t="s">
        <v>1382</v>
      </c>
      <c r="C324" t="s">
        <v>18</v>
      </c>
      <c r="D324" t="s">
        <v>10</v>
      </c>
      <c r="E324">
        <v>0</v>
      </c>
      <c r="F324">
        <v>30</v>
      </c>
      <c r="G324">
        <f>Table1[[#This Row],[QUANTITA'']]*Table1[[#This Row],[PREZZO UNITARIO]]</f>
        <v>0</v>
      </c>
      <c r="H324">
        <f>Table1[[#This Row],[TOTALE]]*22%</f>
        <v>0</v>
      </c>
    </row>
    <row r="325" spans="1:8">
      <c r="A325" t="s">
        <v>1363</v>
      </c>
      <c r="B325" t="s">
        <v>1382</v>
      </c>
      <c r="C325" t="s">
        <v>18</v>
      </c>
      <c r="E325">
        <v>10</v>
      </c>
      <c r="F325">
        <v>30</v>
      </c>
      <c r="G325">
        <f>Table1[[#This Row],[QUANTITA'']]*Table1[[#This Row],[PREZZO UNITARIO]]</f>
        <v>300</v>
      </c>
      <c r="H325">
        <f>Table1[[#This Row],[TOTALE]]*22%</f>
        <v>66</v>
      </c>
    </row>
    <row r="326" spans="1:8">
      <c r="A326" t="s">
        <v>1373</v>
      </c>
      <c r="B326" t="s">
        <v>1382</v>
      </c>
      <c r="C326" t="s">
        <v>18</v>
      </c>
      <c r="D326" t="s">
        <v>10</v>
      </c>
      <c r="E326">
        <v>0</v>
      </c>
      <c r="F326">
        <v>29</v>
      </c>
      <c r="G326">
        <f>Table1[[#This Row],[QUANTITA'']]*Table1[[#This Row],[PREZZO UNITARIO]]</f>
        <v>0</v>
      </c>
      <c r="H326">
        <f>Table1[[#This Row],[TOTALE]]*22%</f>
        <v>0</v>
      </c>
    </row>
    <row r="327" spans="1:8">
      <c r="A327" t="s">
        <v>1373</v>
      </c>
      <c r="B327" t="s">
        <v>1382</v>
      </c>
      <c r="C327" t="s">
        <v>18</v>
      </c>
      <c r="E327">
        <v>30</v>
      </c>
      <c r="F327">
        <v>11</v>
      </c>
      <c r="G327">
        <f>Table1[[#This Row],[QUANTITA'']]*Table1[[#This Row],[PREZZO UNITARIO]]</f>
        <v>330</v>
      </c>
      <c r="H327">
        <f>Table1[[#This Row],[TOTALE]]*22%</f>
        <v>72.599999999999994</v>
      </c>
    </row>
    <row r="328" spans="1:8">
      <c r="A328" t="s">
        <v>1373</v>
      </c>
      <c r="B328" t="s">
        <v>1382</v>
      </c>
      <c r="C328" t="s">
        <v>18</v>
      </c>
      <c r="E328">
        <v>10</v>
      </c>
      <c r="F328">
        <v>13</v>
      </c>
      <c r="G328">
        <f>Table1[[#This Row],[QUANTITA'']]*Table1[[#This Row],[PREZZO UNITARIO]]</f>
        <v>130</v>
      </c>
      <c r="H328">
        <f>Table1[[#This Row],[TOTALE]]*22%</f>
        <v>28.6</v>
      </c>
    </row>
    <row r="329" spans="1:8">
      <c r="A329" t="s">
        <v>1373</v>
      </c>
      <c r="B329" t="s">
        <v>1382</v>
      </c>
      <c r="C329" t="s">
        <v>18</v>
      </c>
      <c r="E329">
        <v>20</v>
      </c>
      <c r="F329">
        <v>29</v>
      </c>
      <c r="G329">
        <f>Table1[[#This Row],[QUANTITA'']]*Table1[[#This Row],[PREZZO UNITARIO]]</f>
        <v>580</v>
      </c>
      <c r="H329">
        <f>Table1[[#This Row],[TOTALE]]*22%</f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f>Table1[[#This Row],[QUANTITA'']]*Table1[[#This Row],[PREZZO UNITARIO]]</f>
        <v>0</v>
      </c>
      <c r="H330">
        <f>Table1[[#This Row],[TOTALE]]*22%</f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f>Table1[[#This Row],[QUANTITA'']]*Table1[[#This Row],[PREZZO UNITARIO]]</f>
        <v>190</v>
      </c>
      <c r="H331">
        <f>Table1[[#This Row],[TOTALE]]*22%</f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f>Table1[[#This Row],[QUANTITA'']]*Table1[[#This Row],[PREZZO UNITARIO]]</f>
        <v>480</v>
      </c>
      <c r="H332">
        <f>Table1[[#This Row],[TOTALE]]*22%</f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f>Table1[[#This Row],[QUANTITA'']]*Table1[[#This Row],[PREZZO UNITARIO]]</f>
        <v>0</v>
      </c>
      <c r="H333">
        <f>Table1[[#This Row],[TOTALE]]*22%</f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f>Table1[[#This Row],[QUANTITA'']]*Table1[[#This Row],[PREZZO UNITARIO]]</f>
        <v>300</v>
      </c>
      <c r="H334">
        <f>Table1[[#This Row],[TOTALE]]*22%</f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f>Table1[[#This Row],[QUANTITA'']]*Table1[[#This Row],[PREZZO UNITARIO]]</f>
        <v>0</v>
      </c>
      <c r="H335">
        <f>Table1[[#This Row],[TOTALE]]*22%</f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f>Table1[[#This Row],[QUANTITA'']]*Table1[[#This Row],[PREZZO UNITARIO]]</f>
        <v>600</v>
      </c>
      <c r="H336">
        <f>Table1[[#This Row],[TOTALE]]*22%</f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f>Table1[[#This Row],[QUANTITA'']]*Table1[[#This Row],[PREZZO UNITARIO]]</f>
        <v>390</v>
      </c>
      <c r="H337">
        <f>Table1[[#This Row],[TOTALE]]*22%</f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f>Table1[[#This Row],[QUANTITA'']]*Table1[[#This Row],[PREZZO UNITARIO]]</f>
        <v>0</v>
      </c>
      <c r="H338">
        <f>Table1[[#This Row],[TOTALE]]*22%</f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f>Table1[[#This Row],[QUANTITA'']]*Table1[[#This Row],[PREZZO UNITARIO]]</f>
        <v>280</v>
      </c>
      <c r="H339">
        <f>Table1[[#This Row],[TOTALE]]*22%</f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f>Table1[[#This Row],[QUANTITA'']]*Table1[[#This Row],[PREZZO UNITARIO]]</f>
        <v>660</v>
      </c>
      <c r="H340">
        <f>Table1[[#This Row],[TOTALE]]*22%</f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f>Table1[[#This Row],[QUANTITA'']]*Table1[[#This Row],[PREZZO UNITARIO]]</f>
        <v>0</v>
      </c>
      <c r="H341">
        <f>Table1[[#This Row],[TOTALE]]*22%</f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f>Table1[[#This Row],[QUANTITA'']]*Table1[[#This Row],[PREZZO UNITARIO]]</f>
        <v>750</v>
      </c>
      <c r="H342">
        <f>Table1[[#This Row],[TOTALE]]*22%</f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f>Table1[[#This Row],[QUANTITA'']]*Table1[[#This Row],[PREZZO UNITARIO]]</f>
        <v>480</v>
      </c>
      <c r="H343">
        <f>Table1[[#This Row],[TOTALE]]*22%</f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f>Table1[[#This Row],[QUANTITA'']]*Table1[[#This Row],[PREZZO UNITARIO]]</f>
        <v>600</v>
      </c>
      <c r="H344">
        <f>Table1[[#This Row],[TOTALE]]*22%</f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f>Table1[[#This Row],[QUANTITA'']]*Table1[[#This Row],[PREZZO UNITARIO]]</f>
        <v>0</v>
      </c>
      <c r="H345">
        <f>Table1[[#This Row],[TOTALE]]*22%</f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f>Table1[[#This Row],[QUANTITA'']]*Table1[[#This Row],[PREZZO UNITARIO]]</f>
        <v>390</v>
      </c>
      <c r="H346">
        <f>Table1[[#This Row],[TOTALE]]*22%</f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f>Table1[[#This Row],[QUANTITA'']]*Table1[[#This Row],[PREZZO UNITARIO]]</f>
        <v>0</v>
      </c>
      <c r="H347">
        <f>Table1[[#This Row],[TOTALE]]*22%</f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f>Table1[[#This Row],[QUANTITA'']]*Table1[[#This Row],[PREZZO UNITARIO]]</f>
        <v>500</v>
      </c>
      <c r="H348">
        <f>Table1[[#This Row],[TOTALE]]*22%</f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f>Table1[[#This Row],[QUANTITA'']]*Table1[[#This Row],[PREZZO UNITARIO]]</f>
        <v>640</v>
      </c>
      <c r="H349">
        <f>Table1[[#This Row],[TOTALE]]*22%</f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f>Table1[[#This Row],[QUANTITA'']]*Table1[[#This Row],[PREZZO UNITARIO]]</f>
        <v>780</v>
      </c>
      <c r="H350">
        <f>Table1[[#This Row],[TOTALE]]*22%</f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f>Table1[[#This Row],[QUANTITA'']]*Table1[[#This Row],[PREZZO UNITARIO]]</f>
        <v>0</v>
      </c>
      <c r="H351">
        <f>Table1[[#This Row],[TOTALE]]*22%</f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f>Table1[[#This Row],[QUANTITA'']]*Table1[[#This Row],[PREZZO UNITARIO]]</f>
        <v>810</v>
      </c>
      <c r="H352">
        <f>Table1[[#This Row],[TOTALE]]*22%</f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f>Table1[[#This Row],[QUANTITA'']]*Table1[[#This Row],[PREZZO UNITARIO]]</f>
        <v>500</v>
      </c>
      <c r="H353">
        <f>Table1[[#This Row],[TOTALE]]*22%</f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f>Table1[[#This Row],[QUANTITA'']]*Table1[[#This Row],[PREZZO UNITARIO]]</f>
        <v>630</v>
      </c>
      <c r="H354">
        <f>Table1[[#This Row],[TOTALE]]*22%</f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f>Table1[[#This Row],[QUANTITA'']]*Table1[[#This Row],[PREZZO UNITARIO]]</f>
        <v>0</v>
      </c>
      <c r="H355">
        <f>Table1[[#This Row],[TOTALE]]*22%</f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f>Table1[[#This Row],[QUANTITA'']]*Table1[[#This Row],[PREZZO UNITARIO]]</f>
        <v>580</v>
      </c>
      <c r="H356">
        <f>Table1[[#This Row],[TOTALE]]*22%</f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f>Table1[[#This Row],[QUANTITA'']]*Table1[[#This Row],[PREZZO UNITARIO]]</f>
        <v>0</v>
      </c>
      <c r="H357">
        <f>Table1[[#This Row],[TOTALE]]*22%</f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f>Table1[[#This Row],[QUANTITA'']]*Table1[[#This Row],[PREZZO UNITARIO]]</f>
        <v>0</v>
      </c>
      <c r="H358">
        <f>Table1[[#This Row],[TOTALE]]*22%</f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f>Table1[[#This Row],[QUANTITA'']]*Table1[[#This Row],[PREZZO UNITARIO]]</f>
        <v>580</v>
      </c>
      <c r="H359">
        <f>Table1[[#This Row],[TOTALE]]*22%</f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f>Table1[[#This Row],[QUANTITA'']]*Table1[[#This Row],[PREZZO UNITARIO]]</f>
        <v>660</v>
      </c>
      <c r="H360">
        <f>Table1[[#This Row],[TOTALE]]*22%</f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f>Table1[[#This Row],[QUANTITA'']]*Table1[[#This Row],[PREZZO UNITARIO]]</f>
        <v>780</v>
      </c>
      <c r="H361">
        <f>Table1[[#This Row],[TOTALE]]*22%</f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f>Table1[[#This Row],[QUANTITA'']]*Table1[[#This Row],[PREZZO UNITARIO]]</f>
        <v>0</v>
      </c>
      <c r="H362">
        <f>Table1[[#This Row],[TOTALE]]*22%</f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f>Table1[[#This Row],[QUANTITA'']]*Table1[[#This Row],[PREZZO UNITARIO]]</f>
        <v>740</v>
      </c>
      <c r="H363">
        <f>Table1[[#This Row],[TOTALE]]*22%</f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f>Table1[[#This Row],[QUANTITA'']]*Table1[[#This Row],[PREZZO UNITARIO]]</f>
        <v>1140</v>
      </c>
      <c r="H364">
        <f>Table1[[#This Row],[TOTALE]]*22%</f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f>Table1[[#This Row],[QUANTITA'']]*Table1[[#This Row],[PREZZO UNITARIO]]</f>
        <v>0</v>
      </c>
      <c r="H365">
        <f>Table1[[#This Row],[TOTALE]]*22%</f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f>Table1[[#This Row],[QUANTITA'']]*Table1[[#This Row],[PREZZO UNITARIO]]</f>
        <v>480</v>
      </c>
      <c r="H366">
        <f>Table1[[#This Row],[TOTALE]]*22%</f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f>Table1[[#This Row],[QUANTITA'']]*Table1[[#This Row],[PREZZO UNITARIO]]</f>
        <v>1080</v>
      </c>
      <c r="H367">
        <f>Table1[[#This Row],[TOTALE]]*22%</f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f>Table1[[#This Row],[QUANTITA'']]*Table1[[#This Row],[PREZZO UNITARIO]]</f>
        <v>0</v>
      </c>
      <c r="H368">
        <f>Table1[[#This Row],[TOTALE]]*22%</f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f>Table1[[#This Row],[QUANTITA'']]*Table1[[#This Row],[PREZZO UNITARIO]]</f>
        <v>990</v>
      </c>
      <c r="H369">
        <f>Table1[[#This Row],[TOTALE]]*22%</f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f>Table1[[#This Row],[QUANTITA'']]*Table1[[#This Row],[PREZZO UNITARIO]]</f>
        <v>200</v>
      </c>
      <c r="H370">
        <f>Table1[[#This Row],[TOTALE]]*22%</f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f>Table1[[#This Row],[QUANTITA'']]*Table1[[#This Row],[PREZZO UNITARIO]]</f>
        <v>0</v>
      </c>
      <c r="H371">
        <f>Table1[[#This Row],[TOTALE]]*22%</f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f>Table1[[#This Row],[QUANTITA'']]*Table1[[#This Row],[PREZZO UNITARIO]]</f>
        <v>230</v>
      </c>
      <c r="H372">
        <f>Table1[[#This Row],[TOTALE]]*22%</f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f>Table1[[#This Row],[QUANTITA'']]*Table1[[#This Row],[PREZZO UNITARIO]]</f>
        <v>360</v>
      </c>
      <c r="H373">
        <f>Table1[[#This Row],[TOTALE]]*22%</f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f>Table1[[#This Row],[QUANTITA'']]*Table1[[#This Row],[PREZZO UNITARIO]]</f>
        <v>0</v>
      </c>
      <c r="H374">
        <f>Table1[[#This Row],[TOTALE]]*22%</f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f>Table1[[#This Row],[QUANTITA'']]*Table1[[#This Row],[PREZZO UNITARIO]]</f>
        <v>340</v>
      </c>
      <c r="H375">
        <f>Table1[[#This Row],[TOTALE]]*22%</f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f>Table1[[#This Row],[QUANTITA'']]*Table1[[#This Row],[PREZZO UNITARIO]]</f>
        <v>250</v>
      </c>
      <c r="H376">
        <f>Table1[[#This Row],[TOTALE]]*22%</f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f>Table1[[#This Row],[QUANTITA'']]*Table1[[#This Row],[PREZZO UNITARIO]]</f>
        <v>230</v>
      </c>
      <c r="H377">
        <f>Table1[[#This Row],[TOTALE]]*22%</f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f>Table1[[#This Row],[QUANTITA'']]*Table1[[#This Row],[PREZZO UNITARIO]]</f>
        <v>1080</v>
      </c>
      <c r="H378">
        <f>Table1[[#This Row],[TOTALE]]*22%</f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f>Table1[[#This Row],[QUANTITA'']]*Table1[[#This Row],[PREZZO UNITARIO]]</f>
        <v>0</v>
      </c>
      <c r="H379">
        <f>Table1[[#This Row],[TOTALE]]*22%</f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f>Table1[[#This Row],[QUANTITA'']]*Table1[[#This Row],[PREZZO UNITARIO]]</f>
        <v>260</v>
      </c>
      <c r="H380">
        <f>Table1[[#This Row],[TOTALE]]*22%</f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f>Table1[[#This Row],[QUANTITA'']]*Table1[[#This Row],[PREZZO UNITARIO]]</f>
        <v>450</v>
      </c>
      <c r="H381">
        <f>Table1[[#This Row],[TOTALE]]*22%</f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f>Table1[[#This Row],[QUANTITA'']]*Table1[[#This Row],[PREZZO UNITARIO]]</f>
        <v>0</v>
      </c>
      <c r="H382">
        <f>Table1[[#This Row],[TOTALE]]*22%</f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f>Table1[[#This Row],[QUANTITA'']]*Table1[[#This Row],[PREZZO UNITARIO]]</f>
        <v>1140</v>
      </c>
      <c r="H383">
        <f>Table1[[#This Row],[TOTALE]]*22%</f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f>Table1[[#This Row],[QUANTITA'']]*Table1[[#This Row],[PREZZO UNITARIO]]</f>
        <v>150</v>
      </c>
      <c r="H384">
        <f>Table1[[#This Row],[TOTALE]]*22%</f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f>Table1[[#This Row],[QUANTITA'']]*Table1[[#This Row],[PREZZO UNITARIO]]</f>
        <v>1140</v>
      </c>
      <c r="H385">
        <f>Table1[[#This Row],[TOTALE]]*22%</f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f>Table1[[#This Row],[QUANTITA'']]*Table1[[#This Row],[PREZZO UNITARIO]]</f>
        <v>270</v>
      </c>
      <c r="H386">
        <f>Table1[[#This Row],[TOTALE]]*22%</f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f>Table1[[#This Row],[QUANTITA'']]*Table1[[#This Row],[PREZZO UNITARIO]]</f>
        <v>0</v>
      </c>
      <c r="H387">
        <f>Table1[[#This Row],[TOTALE]]*22%</f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f>Table1[[#This Row],[QUANTITA'']]*Table1[[#This Row],[PREZZO UNITARIO]]</f>
        <v>100</v>
      </c>
      <c r="H388">
        <f>Table1[[#This Row],[TOTALE]]*22%</f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f>Table1[[#This Row],[QUANTITA'']]*Table1[[#This Row],[PREZZO UNITARIO]]</f>
        <v>0</v>
      </c>
      <c r="H389">
        <f>Table1[[#This Row],[TOTALE]]*22%</f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f>Table1[[#This Row],[QUANTITA'']]*Table1[[#This Row],[PREZZO UNITARIO]]</f>
        <v>420</v>
      </c>
      <c r="H390">
        <f>Table1[[#This Row],[TOTALE]]*22%</f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f>Table1[[#This Row],[QUANTITA'']]*Table1[[#This Row],[PREZZO UNITARIO]]</f>
        <v>0</v>
      </c>
      <c r="H391">
        <f>Table1[[#This Row],[TOTALE]]*22%</f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f>Table1[[#This Row],[QUANTITA'']]*Table1[[#This Row],[PREZZO UNITARIO]]</f>
        <v>290</v>
      </c>
      <c r="H392">
        <f>Table1[[#This Row],[TOTALE]]*22%</f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f>Table1[[#This Row],[QUANTITA'']]*Table1[[#This Row],[PREZZO UNITARIO]]</f>
        <v>330</v>
      </c>
      <c r="H393">
        <f>Table1[[#This Row],[TOTALE]]*22%</f>
        <v>72.599999999999994</v>
      </c>
    </row>
    <row r="394" spans="1:8">
      <c r="A394" t="s">
        <v>1273</v>
      </c>
      <c r="B394" t="s">
        <v>78</v>
      </c>
      <c r="C394" t="s">
        <v>79</v>
      </c>
      <c r="E394">
        <v>30</v>
      </c>
      <c r="F394">
        <v>12</v>
      </c>
      <c r="G394">
        <f>Table1[[#This Row],[QUANTITA'']]*Table1[[#This Row],[PREZZO UNITARIO]]</f>
        <v>360</v>
      </c>
      <c r="H394">
        <f>Table1[[#This Row],[TOTALE]]*22%</f>
        <v>79.2</v>
      </c>
    </row>
    <row r="395" spans="1:8">
      <c r="A395" t="s">
        <v>1273</v>
      </c>
      <c r="B395" t="s">
        <v>78</v>
      </c>
      <c r="C395" t="s">
        <v>79</v>
      </c>
      <c r="E395">
        <v>10</v>
      </c>
      <c r="F395">
        <v>40</v>
      </c>
      <c r="G395">
        <f>Table1[[#This Row],[QUANTITA'']]*Table1[[#This Row],[PREZZO UNITARIO]]</f>
        <v>400</v>
      </c>
      <c r="H395">
        <f>Table1[[#This Row],[TOTALE]]*22%</f>
        <v>88</v>
      </c>
    </row>
    <row r="396" spans="1:8">
      <c r="A396" t="s">
        <v>1273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f>Table1[[#This Row],[QUANTITA'']]*Table1[[#This Row],[PREZZO UNITARIO]]</f>
        <v>0</v>
      </c>
      <c r="H396">
        <f>Table1[[#This Row],[TOTALE]]*22%</f>
        <v>0</v>
      </c>
    </row>
    <row r="397" spans="1:8">
      <c r="A397" t="s">
        <v>1355</v>
      </c>
      <c r="B397" t="s">
        <v>78</v>
      </c>
      <c r="C397" t="s">
        <v>194</v>
      </c>
      <c r="E397">
        <v>30</v>
      </c>
      <c r="F397">
        <v>27</v>
      </c>
      <c r="G397">
        <f>Table1[[#This Row],[QUANTITA'']]*Table1[[#This Row],[PREZZO UNITARIO]]</f>
        <v>810</v>
      </c>
      <c r="H397">
        <f>Table1[[#This Row],[TOTALE]]*22%</f>
        <v>178.2</v>
      </c>
    </row>
    <row r="398" spans="1:8">
      <c r="A398" t="s">
        <v>1355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f>Table1[[#This Row],[QUANTITA'']]*Table1[[#This Row],[PREZZO UNITARIO]]</f>
        <v>0</v>
      </c>
      <c r="H398">
        <f>Table1[[#This Row],[TOTALE]]*22%</f>
        <v>0</v>
      </c>
    </row>
    <row r="399" spans="1:8">
      <c r="A399" t="s">
        <v>1355</v>
      </c>
      <c r="B399" t="s">
        <v>78</v>
      </c>
      <c r="C399" t="s">
        <v>194</v>
      </c>
      <c r="E399">
        <v>10</v>
      </c>
      <c r="F399">
        <v>10</v>
      </c>
      <c r="G399">
        <f>Table1[[#This Row],[QUANTITA'']]*Table1[[#This Row],[PREZZO UNITARIO]]</f>
        <v>100</v>
      </c>
      <c r="H399">
        <f>Table1[[#This Row],[TOTALE]]*22%</f>
        <v>22</v>
      </c>
    </row>
    <row r="400" spans="1:8">
      <c r="A400" t="s">
        <v>1374</v>
      </c>
      <c r="B400" t="s">
        <v>78</v>
      </c>
      <c r="C400" t="s">
        <v>194</v>
      </c>
      <c r="E400">
        <v>30</v>
      </c>
      <c r="F400">
        <v>14</v>
      </c>
      <c r="G400">
        <f>Table1[[#This Row],[QUANTITA'']]*Table1[[#This Row],[PREZZO UNITARIO]]</f>
        <v>420</v>
      </c>
      <c r="H400">
        <f>Table1[[#This Row],[TOTALE]]*22%</f>
        <v>92.4</v>
      </c>
    </row>
    <row r="401" spans="1:8">
      <c r="A401" t="s">
        <v>1374</v>
      </c>
      <c r="B401" t="s">
        <v>78</v>
      </c>
      <c r="C401" t="s">
        <v>194</v>
      </c>
      <c r="E401">
        <v>10</v>
      </c>
      <c r="F401">
        <v>22</v>
      </c>
      <c r="G401">
        <f>Table1[[#This Row],[QUANTITA'']]*Table1[[#This Row],[PREZZO UNITARIO]]</f>
        <v>220</v>
      </c>
      <c r="H401">
        <f>Table1[[#This Row],[TOTALE]]*22%</f>
        <v>48.4</v>
      </c>
    </row>
    <row r="402" spans="1:8">
      <c r="A402" t="s">
        <v>1374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f>Table1[[#This Row],[QUANTITA'']]*Table1[[#This Row],[PREZZO UNITARIO]]</f>
        <v>0</v>
      </c>
      <c r="H402">
        <f>Table1[[#This Row],[TOTALE]]*22%</f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f>Table1[[#This Row],[QUANTITA'']]*Table1[[#This Row],[PREZZO UNITARIO]]</f>
        <v>0</v>
      </c>
      <c r="H403">
        <f>Table1[[#This Row],[TOTALE]]*22%</f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f>Table1[[#This Row],[QUANTITA'']]*Table1[[#This Row],[PREZZO UNITARIO]]</f>
        <v>600</v>
      </c>
      <c r="H404">
        <f>Table1[[#This Row],[TOTALE]]*22%</f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f>Table1[[#This Row],[QUANTITA'']]*Table1[[#This Row],[PREZZO UNITARIO]]</f>
        <v>680</v>
      </c>
      <c r="H405">
        <f>Table1[[#This Row],[TOTALE]]*22%</f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f>Table1[[#This Row],[QUANTITA'']]*Table1[[#This Row],[PREZZO UNITARIO]]</f>
        <v>170</v>
      </c>
      <c r="H406">
        <f>Table1[[#This Row],[TOTALE]]*22%</f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f>Table1[[#This Row],[QUANTITA'']]*Table1[[#This Row],[PREZZO UNITARIO]]</f>
        <v>720</v>
      </c>
      <c r="H407">
        <f>Table1[[#This Row],[TOTALE]]*22%</f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f>Table1[[#This Row],[QUANTITA'']]*Table1[[#This Row],[PREZZO UNITARIO]]</f>
        <v>0</v>
      </c>
      <c r="H408">
        <f>Table1[[#This Row],[TOTALE]]*22%</f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f>Table1[[#This Row],[QUANTITA'']]*Table1[[#This Row],[PREZZO UNITARIO]]</f>
        <v>390</v>
      </c>
      <c r="H409">
        <f>Table1[[#This Row],[TOTALE]]*22%</f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f>Table1[[#This Row],[QUANTITA'']]*Table1[[#This Row],[PREZZO UNITARIO]]</f>
        <v>700</v>
      </c>
      <c r="H410">
        <f>Table1[[#This Row],[TOTALE]]*22%</f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f>Table1[[#This Row],[QUANTITA'']]*Table1[[#This Row],[PREZZO UNITARIO]]</f>
        <v>0</v>
      </c>
      <c r="H411">
        <f>Table1[[#This Row],[TOTALE]]*22%</f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f>Table1[[#This Row],[QUANTITA'']]*Table1[[#This Row],[PREZZO UNITARIO]]</f>
        <v>0</v>
      </c>
      <c r="H412">
        <f>Table1[[#This Row],[TOTALE]]*22%</f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f>Table1[[#This Row],[QUANTITA'']]*Table1[[#This Row],[PREZZO UNITARIO]]</f>
        <v>180</v>
      </c>
      <c r="H413">
        <f>Table1[[#This Row],[TOTALE]]*22%</f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f>Table1[[#This Row],[QUANTITA'']]*Table1[[#This Row],[PREZZO UNITARIO]]</f>
        <v>1140</v>
      </c>
      <c r="H414">
        <f>Table1[[#This Row],[TOTALE]]*22%</f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f>Table1[[#This Row],[QUANTITA'']]*Table1[[#This Row],[PREZZO UNITARIO]]</f>
        <v>1140</v>
      </c>
      <c r="H415">
        <f>Table1[[#This Row],[TOTALE]]*22%</f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f>Table1[[#This Row],[QUANTITA'']]*Table1[[#This Row],[PREZZO UNITARIO]]</f>
        <v>0</v>
      </c>
      <c r="H416">
        <f>Table1[[#This Row],[TOTALE]]*22%</f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f>Table1[[#This Row],[QUANTITA'']]*Table1[[#This Row],[PREZZO UNITARIO]]</f>
        <v>0</v>
      </c>
      <c r="H417">
        <f>Table1[[#This Row],[TOTALE]]*22%</f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f>Table1[[#This Row],[QUANTITA'']]*Table1[[#This Row],[PREZZO UNITARIO]]</f>
        <v>290</v>
      </c>
      <c r="H418">
        <f>Table1[[#This Row],[TOTALE]]*22%</f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f>Table1[[#This Row],[QUANTITA'']]*Table1[[#This Row],[PREZZO UNITARIO]]</f>
        <v>1050</v>
      </c>
      <c r="H419">
        <f>Table1[[#This Row],[TOTALE]]*22%</f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f>Table1[[#This Row],[QUANTITA'']]*Table1[[#This Row],[PREZZO UNITARIO]]</f>
        <v>0</v>
      </c>
      <c r="H420">
        <f>Table1[[#This Row],[TOTALE]]*22%</f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f>Table1[[#This Row],[QUANTITA'']]*Table1[[#This Row],[PREZZO UNITARIO]]</f>
        <v>480</v>
      </c>
      <c r="H421">
        <f>Table1[[#This Row],[TOTALE]]*22%</f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f>Table1[[#This Row],[QUANTITA'']]*Table1[[#This Row],[PREZZO UNITARIO]]</f>
        <v>0</v>
      </c>
      <c r="H422">
        <f>Table1[[#This Row],[TOTALE]]*22%</f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f>Table1[[#This Row],[QUANTITA'']]*Table1[[#This Row],[PREZZO UNITARIO]]</f>
        <v>480</v>
      </c>
      <c r="H423">
        <f>Table1[[#This Row],[TOTALE]]*22%</f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f>Table1[[#This Row],[QUANTITA'']]*Table1[[#This Row],[PREZZO UNITARIO]]</f>
        <v>340</v>
      </c>
      <c r="H424">
        <f>Table1[[#This Row],[TOTALE]]*22%</f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f>Table1[[#This Row],[QUANTITA'']]*Table1[[#This Row],[PREZZO UNITARIO]]</f>
        <v>560</v>
      </c>
      <c r="H425">
        <f>Table1[[#This Row],[TOTALE]]*22%</f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f>Table1[[#This Row],[QUANTITA'']]*Table1[[#This Row],[PREZZO UNITARIO]]</f>
        <v>0</v>
      </c>
      <c r="H426">
        <f>Table1[[#This Row],[TOTALE]]*22%</f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f>Table1[[#This Row],[QUANTITA'']]*Table1[[#This Row],[PREZZO UNITARIO]]</f>
        <v>0</v>
      </c>
      <c r="H427">
        <f>Table1[[#This Row],[TOTALE]]*22%</f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f>Table1[[#This Row],[QUANTITA'']]*Table1[[#This Row],[PREZZO UNITARIO]]</f>
        <v>100</v>
      </c>
      <c r="H428">
        <f>Table1[[#This Row],[TOTALE]]*22%</f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f>Table1[[#This Row],[QUANTITA'']]*Table1[[#This Row],[PREZZO UNITARIO]]</f>
        <v>600</v>
      </c>
      <c r="H429">
        <f>Table1[[#This Row],[TOTALE]]*22%</f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f>Table1[[#This Row],[QUANTITA'']]*Table1[[#This Row],[PREZZO UNITARIO]]</f>
        <v>0</v>
      </c>
      <c r="H430">
        <f>Table1[[#This Row],[TOTALE]]*22%</f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f>Table1[[#This Row],[QUANTITA'']]*Table1[[#This Row],[PREZZO UNITARIO]]</f>
        <v>1110</v>
      </c>
      <c r="H431">
        <f>Table1[[#This Row],[TOTALE]]*22%</f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f>Table1[[#This Row],[QUANTITA'']]*Table1[[#This Row],[PREZZO UNITARIO]]</f>
        <v>480</v>
      </c>
      <c r="H432">
        <f>Table1[[#This Row],[TOTALE]]*22%</f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f>Table1[[#This Row],[QUANTITA'']]*Table1[[#This Row],[PREZZO UNITARIO]]</f>
        <v>810</v>
      </c>
      <c r="H433">
        <f>Table1[[#This Row],[TOTALE]]*22%</f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f>Table1[[#This Row],[QUANTITA'']]*Table1[[#This Row],[PREZZO UNITARIO]]</f>
        <v>0</v>
      </c>
      <c r="H434">
        <f>Table1[[#This Row],[TOTALE]]*22%</f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f>Table1[[#This Row],[QUANTITA'']]*Table1[[#This Row],[PREZZO UNITARIO]]</f>
        <v>250</v>
      </c>
      <c r="H435">
        <f>Table1[[#This Row],[TOTALE]]*22%</f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f>Table1[[#This Row],[QUANTITA'']]*Table1[[#This Row],[PREZZO UNITARIO]]</f>
        <v>540</v>
      </c>
      <c r="H436">
        <f>Table1[[#This Row],[TOTALE]]*22%</f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f>Table1[[#This Row],[QUANTITA'']]*Table1[[#This Row],[PREZZO UNITARIO]]</f>
        <v>620</v>
      </c>
      <c r="H437">
        <f>Table1[[#This Row],[TOTALE]]*22%</f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f>Table1[[#This Row],[QUANTITA'']]*Table1[[#This Row],[PREZZO UNITARIO]]</f>
        <v>0</v>
      </c>
      <c r="H438">
        <f>Table1[[#This Row],[TOTALE]]*22%</f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f>Table1[[#This Row],[QUANTITA'']]*Table1[[#This Row],[PREZZO UNITARIO]]</f>
        <v>100</v>
      </c>
      <c r="H439">
        <f>Table1[[#This Row],[TOTALE]]*22%</f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f>Table1[[#This Row],[QUANTITA'']]*Table1[[#This Row],[PREZZO UNITARIO]]</f>
        <v>0</v>
      </c>
      <c r="H440">
        <f>Table1[[#This Row],[TOTALE]]*22%</f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f>Table1[[#This Row],[QUANTITA'']]*Table1[[#This Row],[PREZZO UNITARIO]]</f>
        <v>0</v>
      </c>
      <c r="H441">
        <f>Table1[[#This Row],[TOTALE]]*22%</f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f>Table1[[#This Row],[QUANTITA'']]*Table1[[#This Row],[PREZZO UNITARIO]]</f>
        <v>660</v>
      </c>
      <c r="H442">
        <f>Table1[[#This Row],[TOTALE]]*22%</f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f>Table1[[#This Row],[QUANTITA'']]*Table1[[#This Row],[PREZZO UNITARIO]]</f>
        <v>210</v>
      </c>
      <c r="H443">
        <f>Table1[[#This Row],[TOTALE]]*22%</f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f>Table1[[#This Row],[QUANTITA'']]*Table1[[#This Row],[PREZZO UNITARIO]]</f>
        <v>0</v>
      </c>
      <c r="H444">
        <f>Table1[[#This Row],[TOTALE]]*22%</f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f>Table1[[#This Row],[QUANTITA'']]*Table1[[#This Row],[PREZZO UNITARIO]]</f>
        <v>0</v>
      </c>
      <c r="H445">
        <f>Table1[[#This Row],[TOTALE]]*22%</f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f>Table1[[#This Row],[QUANTITA'']]*Table1[[#This Row],[PREZZO UNITARIO]]</f>
        <v>420</v>
      </c>
      <c r="H446">
        <f>Table1[[#This Row],[TOTALE]]*22%</f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f>Table1[[#This Row],[QUANTITA'']]*Table1[[#This Row],[PREZZO UNITARIO]]</f>
        <v>0</v>
      </c>
      <c r="H447">
        <f>Table1[[#This Row],[TOTALE]]*22%</f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f>Table1[[#This Row],[QUANTITA'']]*Table1[[#This Row],[PREZZO UNITARIO]]</f>
        <v>260</v>
      </c>
      <c r="H448">
        <f>Table1[[#This Row],[TOTALE]]*22%</f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f>Table1[[#This Row],[QUANTITA'']]*Table1[[#This Row],[PREZZO UNITARIO]]</f>
        <v>390</v>
      </c>
      <c r="H449">
        <f>Table1[[#This Row],[TOTALE]]*22%</f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f>Table1[[#This Row],[QUANTITA'']]*Table1[[#This Row],[PREZZO UNITARIO]]</f>
        <v>250</v>
      </c>
      <c r="H450">
        <f>Table1[[#This Row],[TOTALE]]*22%</f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f>Table1[[#This Row],[QUANTITA'']]*Table1[[#This Row],[PREZZO UNITARIO]]</f>
        <v>0</v>
      </c>
      <c r="H451">
        <f>Table1[[#This Row],[TOTALE]]*22%</f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f>Table1[[#This Row],[QUANTITA'']]*Table1[[#This Row],[PREZZO UNITARIO]]</f>
        <v>680</v>
      </c>
      <c r="H452">
        <f>Table1[[#This Row],[TOTALE]]*22%</f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f>Table1[[#This Row],[QUANTITA'']]*Table1[[#This Row],[PREZZO UNITARIO]]</f>
        <v>220</v>
      </c>
      <c r="H453">
        <f>Table1[[#This Row],[TOTALE]]*22%</f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f>Table1[[#This Row],[QUANTITA'']]*Table1[[#This Row],[PREZZO UNITARIO]]</f>
        <v>0</v>
      </c>
      <c r="H454">
        <f>Table1[[#This Row],[TOTALE]]*22%</f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f>Table1[[#This Row],[QUANTITA'']]*Table1[[#This Row],[PREZZO UNITARIO]]</f>
        <v>700</v>
      </c>
      <c r="H455">
        <f>Table1[[#This Row],[TOTALE]]*22%</f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f>Table1[[#This Row],[QUANTITA'']]*Table1[[#This Row],[PREZZO UNITARIO]]</f>
        <v>0</v>
      </c>
      <c r="H456">
        <f>Table1[[#This Row],[TOTALE]]*22%</f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f>Table1[[#This Row],[QUANTITA'']]*Table1[[#This Row],[PREZZO UNITARIO]]</f>
        <v>350</v>
      </c>
      <c r="H457">
        <f>Table1[[#This Row],[TOTALE]]*22%</f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f>Table1[[#This Row],[QUANTITA'']]*Table1[[#This Row],[PREZZO UNITARIO]]</f>
        <v>0</v>
      </c>
      <c r="H458">
        <f>Table1[[#This Row],[TOTALE]]*22%</f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f>Table1[[#This Row],[QUANTITA'']]*Table1[[#This Row],[PREZZO UNITARIO]]</f>
        <v>0</v>
      </c>
      <c r="H459">
        <f>Table1[[#This Row],[TOTALE]]*22%</f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f>Table1[[#This Row],[QUANTITA'']]*Table1[[#This Row],[PREZZO UNITARIO]]</f>
        <v>0</v>
      </c>
      <c r="H460">
        <f>Table1[[#This Row],[TOTALE]]*22%</f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f>Table1[[#This Row],[QUANTITA'']]*Table1[[#This Row],[PREZZO UNITARIO]]</f>
        <v>0</v>
      </c>
      <c r="H461">
        <f>Table1[[#This Row],[TOTALE]]*22%</f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f>Table1[[#This Row],[QUANTITA'']]*Table1[[#This Row],[PREZZO UNITARIO]]</f>
        <v>580</v>
      </c>
      <c r="H462">
        <f>Table1[[#This Row],[TOTALE]]*22%</f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f>Table1[[#This Row],[QUANTITA'']]*Table1[[#This Row],[PREZZO UNITARIO]]</f>
        <v>0</v>
      </c>
      <c r="H463">
        <f>Table1[[#This Row],[TOTALE]]*22%</f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f>Table1[[#This Row],[QUANTITA'']]*Table1[[#This Row],[PREZZO UNITARIO]]</f>
        <v>220</v>
      </c>
      <c r="H464">
        <f>Table1[[#This Row],[TOTALE]]*22%</f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f>Table1[[#This Row],[QUANTITA'']]*Table1[[#This Row],[PREZZO UNITARIO]]</f>
        <v>0</v>
      </c>
      <c r="H465">
        <f>Table1[[#This Row],[TOTALE]]*22%</f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f>Table1[[#This Row],[QUANTITA'']]*Table1[[#This Row],[PREZZO UNITARIO]]</f>
        <v>0</v>
      </c>
      <c r="H466">
        <f>Table1[[#This Row],[TOTALE]]*22%</f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f>Table1[[#This Row],[QUANTITA'']]*Table1[[#This Row],[PREZZO UNITARIO]]</f>
        <v>0</v>
      </c>
      <c r="H467">
        <f>Table1[[#This Row],[TOTALE]]*22%</f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f>Table1[[#This Row],[QUANTITA'']]*Table1[[#This Row],[PREZZO UNITARIO]]</f>
        <v>0</v>
      </c>
      <c r="H468">
        <f>Table1[[#This Row],[TOTALE]]*22%</f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f>Table1[[#This Row],[QUANTITA'']]*Table1[[#This Row],[PREZZO UNITARIO]]</f>
        <v>0</v>
      </c>
      <c r="H469">
        <f>Table1[[#This Row],[TOTALE]]*22%</f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f>Table1[[#This Row],[QUANTITA'']]*Table1[[#This Row],[PREZZO UNITARIO]]</f>
        <v>220</v>
      </c>
      <c r="H470">
        <f>Table1[[#This Row],[TOTALE]]*22%</f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f>Table1[[#This Row],[QUANTITA'']]*Table1[[#This Row],[PREZZO UNITARIO]]</f>
        <v>0</v>
      </c>
      <c r="H471">
        <f>Table1[[#This Row],[TOTALE]]*22%</f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f>Table1[[#This Row],[QUANTITA'']]*Table1[[#This Row],[PREZZO UNITARIO]]</f>
        <v>760</v>
      </c>
      <c r="H472">
        <f>Table1[[#This Row],[TOTALE]]*22%</f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f>Table1[[#This Row],[QUANTITA'']]*Table1[[#This Row],[PREZZO UNITARIO]]</f>
        <v>0</v>
      </c>
      <c r="H473">
        <f>Table1[[#This Row],[TOTALE]]*22%</f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f>Table1[[#This Row],[QUANTITA'']]*Table1[[#This Row],[PREZZO UNITARIO]]</f>
        <v>640</v>
      </c>
      <c r="H474">
        <f>Table1[[#This Row],[TOTALE]]*22%</f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f>Table1[[#This Row],[QUANTITA'']]*Table1[[#This Row],[PREZZO UNITARIO]]</f>
        <v>0</v>
      </c>
      <c r="H475">
        <f>Table1[[#This Row],[TOTALE]]*22%</f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f>Table1[[#This Row],[QUANTITA'']]*Table1[[#This Row],[PREZZO UNITARIO]]</f>
        <v>0</v>
      </c>
      <c r="H476">
        <f>Table1[[#This Row],[TOTALE]]*22%</f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f>Table1[[#This Row],[QUANTITA'']]*Table1[[#This Row],[PREZZO UNITARIO]]</f>
        <v>0</v>
      </c>
      <c r="H477">
        <f>Table1[[#This Row],[TOTALE]]*22%</f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f>Table1[[#This Row],[QUANTITA'']]*Table1[[#This Row],[PREZZO UNITARIO]]</f>
        <v>310</v>
      </c>
      <c r="H478">
        <f>Table1[[#This Row],[TOTALE]]*22%</f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f>Table1[[#This Row],[QUANTITA'']]*Table1[[#This Row],[PREZZO UNITARIO]]</f>
        <v>780</v>
      </c>
      <c r="H479">
        <f>Table1[[#This Row],[TOTALE]]*22%</f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f>Table1[[#This Row],[QUANTITA'']]*Table1[[#This Row],[PREZZO UNITARIO]]</f>
        <v>380</v>
      </c>
      <c r="H480">
        <f>Table1[[#This Row],[TOTALE]]*22%</f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f>Table1[[#This Row],[QUANTITA'']]*Table1[[#This Row],[PREZZO UNITARIO]]</f>
        <v>360</v>
      </c>
      <c r="H481">
        <f>Table1[[#This Row],[TOTALE]]*22%</f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f>Table1[[#This Row],[QUANTITA'']]*Table1[[#This Row],[PREZZO UNITARIO]]</f>
        <v>0</v>
      </c>
      <c r="H482">
        <f>Table1[[#This Row],[TOTALE]]*22%</f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f>Table1[[#This Row],[QUANTITA'']]*Table1[[#This Row],[PREZZO UNITARIO]]</f>
        <v>220</v>
      </c>
      <c r="H483">
        <f>Table1[[#This Row],[TOTALE]]*22%</f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f>Table1[[#This Row],[QUANTITA'']]*Table1[[#This Row],[PREZZO UNITARIO]]</f>
        <v>220</v>
      </c>
      <c r="H484">
        <f>Table1[[#This Row],[TOTALE]]*22%</f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f>Table1[[#This Row],[QUANTITA'']]*Table1[[#This Row],[PREZZO UNITARIO]]</f>
        <v>0</v>
      </c>
      <c r="H485">
        <f>Table1[[#This Row],[TOTALE]]*22%</f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f>Table1[[#This Row],[QUANTITA'']]*Table1[[#This Row],[PREZZO UNITARIO]]</f>
        <v>210</v>
      </c>
      <c r="H486">
        <f>Table1[[#This Row],[TOTALE]]*22%</f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f>Table1[[#This Row],[QUANTITA'']]*Table1[[#This Row],[PREZZO UNITARIO]]</f>
        <v>560</v>
      </c>
      <c r="H487">
        <f>Table1[[#This Row],[TOTALE]]*22%</f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f>Table1[[#This Row],[QUANTITA'']]*Table1[[#This Row],[PREZZO UNITARIO]]</f>
        <v>0</v>
      </c>
      <c r="H488">
        <f>Table1[[#This Row],[TOTALE]]*22%</f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f>Table1[[#This Row],[QUANTITA'']]*Table1[[#This Row],[PREZZO UNITARIO]]</f>
        <v>0</v>
      </c>
      <c r="H489">
        <f>Table1[[#This Row],[TOTALE]]*22%</f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f>Table1[[#This Row],[QUANTITA'']]*Table1[[#This Row],[PREZZO UNITARIO]]</f>
        <v>380</v>
      </c>
      <c r="H490">
        <f>Table1[[#This Row],[TOTALE]]*22%</f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f>Table1[[#This Row],[QUANTITA'']]*Table1[[#This Row],[PREZZO UNITARIO]]</f>
        <v>0</v>
      </c>
      <c r="H491">
        <f>Table1[[#This Row],[TOTALE]]*22%</f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f>Table1[[#This Row],[QUANTITA'']]*Table1[[#This Row],[PREZZO UNITARIO]]</f>
        <v>800</v>
      </c>
      <c r="H492">
        <f>Table1[[#This Row],[TOTALE]]*22%</f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f>Table1[[#This Row],[QUANTITA'']]*Table1[[#This Row],[PREZZO UNITARIO]]</f>
        <v>360</v>
      </c>
      <c r="H493">
        <f>Table1[[#This Row],[TOTALE]]*22%</f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f>Table1[[#This Row],[QUANTITA'']]*Table1[[#This Row],[PREZZO UNITARIO]]</f>
        <v>0</v>
      </c>
      <c r="H494">
        <f>Table1[[#This Row],[TOTALE]]*22%</f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f>Table1[[#This Row],[QUANTITA'']]*Table1[[#This Row],[PREZZO UNITARIO]]</f>
        <v>0</v>
      </c>
      <c r="H495">
        <f>Table1[[#This Row],[TOTALE]]*22%</f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f>Table1[[#This Row],[QUANTITA'']]*Table1[[#This Row],[PREZZO UNITARIO]]</f>
        <v>420</v>
      </c>
      <c r="H496">
        <f>Table1[[#This Row],[TOTALE]]*22%</f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f>Table1[[#This Row],[QUANTITA'']]*Table1[[#This Row],[PREZZO UNITARIO]]</f>
        <v>500</v>
      </c>
      <c r="H497">
        <f>Table1[[#This Row],[TOTALE]]*22%</f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f>Table1[[#This Row],[QUANTITA'']]*Table1[[#This Row],[PREZZO UNITARIO]]</f>
        <v>390</v>
      </c>
      <c r="H498">
        <f>Table1[[#This Row],[TOTALE]]*22%</f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f>Table1[[#This Row],[QUANTITA'']]*Table1[[#This Row],[PREZZO UNITARIO]]</f>
        <v>0</v>
      </c>
      <c r="H499">
        <f>Table1[[#This Row],[TOTALE]]*22%</f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f>Table1[[#This Row],[QUANTITA'']]*Table1[[#This Row],[PREZZO UNITARIO]]</f>
        <v>0</v>
      </c>
      <c r="H500">
        <f>Table1[[#This Row],[TOTALE]]*22%</f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f>Table1[[#This Row],[QUANTITA'']]*Table1[[#This Row],[PREZZO UNITARIO]]</f>
        <v>260</v>
      </c>
      <c r="H501">
        <f>Table1[[#This Row],[TOTALE]]*22%</f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f>Table1[[#This Row],[QUANTITA'']]*Table1[[#This Row],[PREZZO UNITARIO]]</f>
        <v>350</v>
      </c>
      <c r="H502">
        <f>Table1[[#This Row],[TOTALE]]*22%</f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f>Table1[[#This Row],[QUANTITA'']]*Table1[[#This Row],[PREZZO UNITARIO]]</f>
        <v>0</v>
      </c>
      <c r="H503">
        <f>Table1[[#This Row],[TOTALE]]*22%</f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f>Table1[[#This Row],[QUANTITA'']]*Table1[[#This Row],[PREZZO UNITARIO]]</f>
        <v>440</v>
      </c>
      <c r="H504">
        <f>Table1[[#This Row],[TOTALE]]*22%</f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f>Table1[[#This Row],[QUANTITA'']]*Table1[[#This Row],[PREZZO UNITARIO]]</f>
        <v>0</v>
      </c>
      <c r="H505">
        <f>Table1[[#This Row],[TOTALE]]*22%</f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f>Table1[[#This Row],[QUANTITA'']]*Table1[[#This Row],[PREZZO UNITARIO]]</f>
        <v>480</v>
      </c>
      <c r="H506">
        <f>Table1[[#This Row],[TOTALE]]*22%</f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f>Table1[[#This Row],[QUANTITA'']]*Table1[[#This Row],[PREZZO UNITARIO]]</f>
        <v>130</v>
      </c>
      <c r="H507">
        <f>Table1[[#This Row],[TOTALE]]*22%</f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f>Table1[[#This Row],[QUANTITA'']]*Table1[[#This Row],[PREZZO UNITARIO]]</f>
        <v>0</v>
      </c>
      <c r="H508">
        <f>Table1[[#This Row],[TOTALE]]*22%</f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f>Table1[[#This Row],[QUANTITA'']]*Table1[[#This Row],[PREZZO UNITARIO]]</f>
        <v>140</v>
      </c>
      <c r="H509">
        <f>Table1[[#This Row],[TOTALE]]*22%</f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f>Table1[[#This Row],[QUANTITA'']]*Table1[[#This Row],[PREZZO UNITARIO]]</f>
        <v>580</v>
      </c>
      <c r="H510">
        <f>Table1[[#This Row],[TOTALE]]*22%</f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f>Table1[[#This Row],[QUANTITA'']]*Table1[[#This Row],[PREZZO UNITARIO]]</f>
        <v>330</v>
      </c>
      <c r="H511">
        <f>Table1[[#This Row],[TOTALE]]*22%</f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f>Table1[[#This Row],[QUANTITA'']]*Table1[[#This Row],[PREZZO UNITARIO]]</f>
        <v>0</v>
      </c>
      <c r="H512">
        <f>Table1[[#This Row],[TOTALE]]*22%</f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f>Table1[[#This Row],[QUANTITA'']]*Table1[[#This Row],[PREZZO UNITARIO]]</f>
        <v>100</v>
      </c>
      <c r="H513">
        <f>Table1[[#This Row],[TOTALE]]*22%</f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f>Table1[[#This Row],[QUANTITA'']]*Table1[[#This Row],[PREZZO UNITARIO]]</f>
        <v>300</v>
      </c>
      <c r="H514">
        <f>Table1[[#This Row],[TOTALE]]*22%</f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f>Table1[[#This Row],[QUANTITA'']]*Table1[[#This Row],[PREZZO UNITARIO]]</f>
        <v>0</v>
      </c>
      <c r="H515">
        <f>Table1[[#This Row],[TOTALE]]*22%</f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f>Table1[[#This Row],[QUANTITA'']]*Table1[[#This Row],[PREZZO UNITARIO]]</f>
        <v>320</v>
      </c>
      <c r="H516">
        <f>Table1[[#This Row],[TOTALE]]*22%</f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f>Table1[[#This Row],[QUANTITA'']]*Table1[[#This Row],[PREZZO UNITARIO]]</f>
        <v>0</v>
      </c>
      <c r="H517">
        <f>Table1[[#This Row],[TOTALE]]*22%</f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f>Table1[[#This Row],[QUANTITA'']]*Table1[[#This Row],[PREZZO UNITARIO]]</f>
        <v>560</v>
      </c>
      <c r="H518">
        <f>Table1[[#This Row],[TOTALE]]*22%</f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f>Table1[[#This Row],[QUANTITA'']]*Table1[[#This Row],[PREZZO UNITARIO]]</f>
        <v>0</v>
      </c>
      <c r="H519">
        <f>Table1[[#This Row],[TOTALE]]*22%</f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f>Table1[[#This Row],[QUANTITA'']]*Table1[[#This Row],[PREZZO UNITARIO]]</f>
        <v>0</v>
      </c>
      <c r="H520">
        <f>Table1[[#This Row],[TOTALE]]*22%</f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f>Table1[[#This Row],[QUANTITA'']]*Table1[[#This Row],[PREZZO UNITARIO]]</f>
        <v>620</v>
      </c>
      <c r="H521">
        <f>Table1[[#This Row],[TOTALE]]*22%</f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f>Table1[[#This Row],[QUANTITA'']]*Table1[[#This Row],[PREZZO UNITARIO]]</f>
        <v>0</v>
      </c>
      <c r="H522">
        <f>Table1[[#This Row],[TOTALE]]*22%</f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f>Table1[[#This Row],[QUANTITA'']]*Table1[[#This Row],[PREZZO UNITARIO]]</f>
        <v>680</v>
      </c>
      <c r="H523">
        <f>Table1[[#This Row],[TOTALE]]*22%</f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f>Table1[[#This Row],[QUANTITA'']]*Table1[[#This Row],[PREZZO UNITARIO]]</f>
        <v>380</v>
      </c>
      <c r="H524">
        <f>Table1[[#This Row],[TOTALE]]*22%</f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f>Table1[[#This Row],[QUANTITA'']]*Table1[[#This Row],[PREZZO UNITARIO]]</f>
        <v>0</v>
      </c>
      <c r="H525">
        <f>Table1[[#This Row],[TOTALE]]*22%</f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f>Table1[[#This Row],[QUANTITA'']]*Table1[[#This Row],[PREZZO UNITARIO]]</f>
        <v>170</v>
      </c>
      <c r="H526">
        <f>Table1[[#This Row],[TOTALE]]*22%</f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f>Table1[[#This Row],[QUANTITA'']]*Table1[[#This Row],[PREZZO UNITARIO]]</f>
        <v>0</v>
      </c>
      <c r="H527">
        <f>Table1[[#This Row],[TOTALE]]*22%</f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f>Table1[[#This Row],[QUANTITA'']]*Table1[[#This Row],[PREZZO UNITARIO]]</f>
        <v>380</v>
      </c>
      <c r="H528">
        <f>Table1[[#This Row],[TOTALE]]*22%</f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f>Table1[[#This Row],[QUANTITA'']]*Table1[[#This Row],[PREZZO UNITARIO]]</f>
        <v>0</v>
      </c>
      <c r="H529">
        <f>Table1[[#This Row],[TOTALE]]*22%</f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f>Table1[[#This Row],[QUANTITA'']]*Table1[[#This Row],[PREZZO UNITARIO]]</f>
        <v>620</v>
      </c>
      <c r="H530">
        <f>Table1[[#This Row],[TOTALE]]*22%</f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f>Table1[[#This Row],[QUANTITA'']]*Table1[[#This Row],[PREZZO UNITARIO]]</f>
        <v>0</v>
      </c>
      <c r="H531">
        <f>Table1[[#This Row],[TOTALE]]*22%</f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f>Table1[[#This Row],[QUANTITA'']]*Table1[[#This Row],[PREZZO UNITARIO]]</f>
        <v>620</v>
      </c>
      <c r="H532">
        <f>Table1[[#This Row],[TOTALE]]*22%</f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f>Table1[[#This Row],[QUANTITA'']]*Table1[[#This Row],[PREZZO UNITARIO]]</f>
        <v>440</v>
      </c>
      <c r="H533">
        <f>Table1[[#This Row],[TOTALE]]*22%</f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f>Table1[[#This Row],[QUANTITA'']]*Table1[[#This Row],[PREZZO UNITARIO]]</f>
        <v>520</v>
      </c>
      <c r="H534">
        <f>Table1[[#This Row],[TOTALE]]*22%</f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f>Table1[[#This Row],[QUANTITA'']]*Table1[[#This Row],[PREZZO UNITARIO]]</f>
        <v>0</v>
      </c>
      <c r="H535">
        <f>Table1[[#This Row],[TOTALE]]*22%</f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f>Table1[[#This Row],[QUANTITA'']]*Table1[[#This Row],[PREZZO UNITARIO]]</f>
        <v>0</v>
      </c>
      <c r="H536">
        <f>Table1[[#This Row],[TOTALE]]*22%</f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f>Table1[[#This Row],[QUANTITA'']]*Table1[[#This Row],[PREZZO UNITARIO]]</f>
        <v>0</v>
      </c>
      <c r="H537">
        <f>Table1[[#This Row],[TOTALE]]*22%</f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f>Table1[[#This Row],[QUANTITA'']]*Table1[[#This Row],[PREZZO UNITARIO]]</f>
        <v>660</v>
      </c>
      <c r="H538">
        <f>Table1[[#This Row],[TOTALE]]*22%</f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f>Table1[[#This Row],[QUANTITA'']]*Table1[[#This Row],[PREZZO UNITARIO]]</f>
        <v>0</v>
      </c>
      <c r="H539">
        <f>Table1[[#This Row],[TOTALE]]*22%</f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f>Table1[[#This Row],[QUANTITA'']]*Table1[[#This Row],[PREZZO UNITARIO]]</f>
        <v>660</v>
      </c>
      <c r="H540">
        <f>Table1[[#This Row],[TOTALE]]*22%</f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f>Table1[[#This Row],[QUANTITA'']]*Table1[[#This Row],[PREZZO UNITARIO]]</f>
        <v>0</v>
      </c>
      <c r="H541">
        <f>Table1[[#This Row],[TOTALE]]*22%</f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f>Table1[[#This Row],[QUANTITA'']]*Table1[[#This Row],[PREZZO UNITARIO]]</f>
        <v>230</v>
      </c>
      <c r="H542">
        <f>Table1[[#This Row],[TOTALE]]*22%</f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f>Table1[[#This Row],[QUANTITA'']]*Table1[[#This Row],[PREZZO UNITARIO]]</f>
        <v>0</v>
      </c>
      <c r="H543">
        <f>Table1[[#This Row],[TOTALE]]*22%</f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f>Table1[[#This Row],[QUANTITA'']]*Table1[[#This Row],[PREZZO UNITARIO]]</f>
        <v>720</v>
      </c>
      <c r="H544">
        <f>Table1[[#This Row],[TOTALE]]*22%</f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f>Table1[[#This Row],[QUANTITA'']]*Table1[[#This Row],[PREZZO UNITARIO]]</f>
        <v>0</v>
      </c>
      <c r="H545">
        <f>Table1[[#This Row],[TOTALE]]*22%</f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f>Table1[[#This Row],[QUANTITA'']]*Table1[[#This Row],[PREZZO UNITARIO]]</f>
        <v>440</v>
      </c>
      <c r="H546">
        <f>Table1[[#This Row],[TOTALE]]*22%</f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f>Table1[[#This Row],[QUANTITA'']]*Table1[[#This Row],[PREZZO UNITARIO]]</f>
        <v>0</v>
      </c>
      <c r="H547">
        <f>Table1[[#This Row],[TOTALE]]*22%</f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f>Table1[[#This Row],[QUANTITA'']]*Table1[[#This Row],[PREZZO UNITARIO]]</f>
        <v>200</v>
      </c>
      <c r="H548">
        <f>Table1[[#This Row],[TOTALE]]*22%</f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f>Table1[[#This Row],[QUANTITA'']]*Table1[[#This Row],[PREZZO UNITARIO]]</f>
        <v>0</v>
      </c>
      <c r="H549">
        <f>Table1[[#This Row],[TOTALE]]*22%</f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f>Table1[[#This Row],[QUANTITA'']]*Table1[[#This Row],[PREZZO UNITARIO]]</f>
        <v>380</v>
      </c>
      <c r="H550">
        <f>Table1[[#This Row],[TOTALE]]*22%</f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f>Table1[[#This Row],[QUANTITA'']]*Table1[[#This Row],[PREZZO UNITARIO]]</f>
        <v>0</v>
      </c>
      <c r="H551">
        <f>Table1[[#This Row],[TOTALE]]*22%</f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f>Table1[[#This Row],[QUANTITA'']]*Table1[[#This Row],[PREZZO UNITARIO]]</f>
        <v>0</v>
      </c>
      <c r="H552">
        <f>Table1[[#This Row],[TOTALE]]*22%</f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f>Table1[[#This Row],[QUANTITA'']]*Table1[[#This Row],[PREZZO UNITARIO]]</f>
        <v>300</v>
      </c>
      <c r="H553">
        <f>Table1[[#This Row],[TOTALE]]*22%</f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f>Table1[[#This Row],[QUANTITA'']]*Table1[[#This Row],[PREZZO UNITARIO]]</f>
        <v>0</v>
      </c>
      <c r="H554">
        <f>Table1[[#This Row],[TOTALE]]*22%</f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f>Table1[[#This Row],[QUANTITA'']]*Table1[[#This Row],[PREZZO UNITARIO]]</f>
        <v>0</v>
      </c>
      <c r="H555">
        <f>Table1[[#This Row],[TOTALE]]*22%</f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f>Table1[[#This Row],[QUANTITA'']]*Table1[[#This Row],[PREZZO UNITARIO]]</f>
        <v>120</v>
      </c>
      <c r="H556">
        <f>Table1[[#This Row],[TOTALE]]*22%</f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f>Table1[[#This Row],[QUANTITA'']]*Table1[[#This Row],[PREZZO UNITARIO]]</f>
        <v>740</v>
      </c>
      <c r="H557">
        <f>Table1[[#This Row],[TOTALE]]*22%</f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f>Table1[[#This Row],[QUANTITA'']]*Table1[[#This Row],[PREZZO UNITARIO]]</f>
        <v>0</v>
      </c>
      <c r="H558">
        <f>Table1[[#This Row],[TOTALE]]*22%</f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f>Table1[[#This Row],[QUANTITA'']]*Table1[[#This Row],[PREZZO UNITARIO]]</f>
        <v>520</v>
      </c>
      <c r="H559">
        <f>Table1[[#This Row],[TOTALE]]*22%</f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f>Table1[[#This Row],[QUANTITA'']]*Table1[[#This Row],[PREZZO UNITARIO]]</f>
        <v>160</v>
      </c>
      <c r="H560">
        <f>Table1[[#This Row],[TOTALE]]*22%</f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>Table1[[#This Row],[QUANTITA'']]*Table1[[#This Row],[PREZZO UNITARIO]]</f>
        <v>0</v>
      </c>
      <c r="H561">
        <f>Table1[[#This Row],[TOTALE]]*22%</f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>Table1[[#This Row],[QUANTITA'']]*Table1[[#This Row],[PREZZO UNITARIO]]</f>
        <v>0</v>
      </c>
      <c r="H562">
        <f>Table1[[#This Row],[TOTALE]]*22%</f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f>Table1[[#This Row],[QUANTITA'']]*Table1[[#This Row],[PREZZO UNITARIO]]</f>
        <v>340</v>
      </c>
      <c r="H563">
        <f>Table1[[#This Row],[TOTALE]]*22%</f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f>Table1[[#This Row],[QUANTITA'']]*Table1[[#This Row],[PREZZO UNITARIO]]</f>
        <v>0</v>
      </c>
      <c r="H564">
        <f>Table1[[#This Row],[TOTALE]]*22%</f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f>Table1[[#This Row],[QUANTITA'']]*Table1[[#This Row],[PREZZO UNITARIO]]</f>
        <v>0</v>
      </c>
      <c r="H565">
        <f>Table1[[#This Row],[TOTALE]]*22%</f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f>Table1[[#This Row],[QUANTITA'']]*Table1[[#This Row],[PREZZO UNITARIO]]</f>
        <v>0</v>
      </c>
      <c r="H566">
        <f>Table1[[#This Row],[TOTALE]]*22%</f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f>Table1[[#This Row],[QUANTITA'']]*Table1[[#This Row],[PREZZO UNITARIO]]</f>
        <v>460</v>
      </c>
      <c r="H567">
        <f>Table1[[#This Row],[TOTALE]]*22%</f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f>Table1[[#This Row],[QUANTITA'']]*Table1[[#This Row],[PREZZO UNITARIO]]</f>
        <v>0</v>
      </c>
      <c r="H568">
        <f>Table1[[#This Row],[TOTALE]]*22%</f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f>Table1[[#This Row],[QUANTITA'']]*Table1[[#This Row],[PREZZO UNITARIO]]</f>
        <v>0</v>
      </c>
      <c r="H569">
        <f>Table1[[#This Row],[TOTALE]]*22%</f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f>Table1[[#This Row],[QUANTITA'']]*Table1[[#This Row],[PREZZO UNITARIO]]</f>
        <v>480</v>
      </c>
      <c r="H570">
        <f>Table1[[#This Row],[TOTALE]]*22%</f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f>Table1[[#This Row],[QUANTITA'']]*Table1[[#This Row],[PREZZO UNITARIO]]</f>
        <v>720</v>
      </c>
      <c r="H571">
        <f>Table1[[#This Row],[TOTALE]]*22%</f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f>Table1[[#This Row],[QUANTITA'']]*Table1[[#This Row],[PREZZO UNITARIO]]</f>
        <v>560</v>
      </c>
      <c r="H572">
        <f>Table1[[#This Row],[TOTALE]]*22%</f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f>Table1[[#This Row],[QUANTITA'']]*Table1[[#This Row],[PREZZO UNITARIO]]</f>
        <v>170</v>
      </c>
      <c r="H573">
        <f>Table1[[#This Row],[TOTALE]]*22%</f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f>Table1[[#This Row],[QUANTITA'']]*Table1[[#This Row],[PREZZO UNITARIO]]</f>
        <v>400</v>
      </c>
      <c r="H574">
        <f>Table1[[#This Row],[TOTALE]]*22%</f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f>Table1[[#This Row],[QUANTITA'']]*Table1[[#This Row],[PREZZO UNITARIO]]</f>
        <v>0</v>
      </c>
      <c r="H575">
        <f>Table1[[#This Row],[TOTALE]]*22%</f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f>Table1[[#This Row],[QUANTITA'']]*Table1[[#This Row],[PREZZO UNITARIO]]</f>
        <v>460</v>
      </c>
      <c r="H576">
        <f>Table1[[#This Row],[TOTALE]]*22%</f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f>Table1[[#This Row],[QUANTITA'']]*Table1[[#This Row],[PREZZO UNITARIO]]</f>
        <v>0</v>
      </c>
      <c r="H577">
        <f>Table1[[#This Row],[TOTALE]]*22%</f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f>Table1[[#This Row],[QUANTITA'']]*Table1[[#This Row],[PREZZO UNITARIO]]</f>
        <v>160</v>
      </c>
      <c r="H578">
        <f>Table1[[#This Row],[TOTALE]]*22%</f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f>Table1[[#This Row],[QUANTITA'']]*Table1[[#This Row],[PREZZO UNITARIO]]</f>
        <v>500</v>
      </c>
      <c r="H579">
        <f>Table1[[#This Row],[TOTALE]]*22%</f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f>Table1[[#This Row],[QUANTITA'']]*Table1[[#This Row],[PREZZO UNITARIO]]</f>
        <v>580</v>
      </c>
      <c r="H580">
        <f>Table1[[#This Row],[TOTALE]]*22%</f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f>Table1[[#This Row],[QUANTITA'']]*Table1[[#This Row],[PREZZO UNITARIO]]</f>
        <v>140</v>
      </c>
      <c r="H581">
        <f>Table1[[#This Row],[TOTALE]]*22%</f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f>Table1[[#This Row],[QUANTITA'']]*Table1[[#This Row],[PREZZO UNITARIO]]</f>
        <v>0</v>
      </c>
      <c r="H582">
        <f>Table1[[#This Row],[TOTALE]]*22%</f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f>Table1[[#This Row],[QUANTITA'']]*Table1[[#This Row],[PREZZO UNITARIO]]</f>
        <v>400</v>
      </c>
      <c r="H583">
        <f>Table1[[#This Row],[TOTALE]]*22%</f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f>Table1[[#This Row],[QUANTITA'']]*Table1[[#This Row],[PREZZO UNITARIO]]</f>
        <v>0</v>
      </c>
      <c r="H584">
        <f>Table1[[#This Row],[TOTALE]]*22%</f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f>Table1[[#This Row],[QUANTITA'']]*Table1[[#This Row],[PREZZO UNITARIO]]</f>
        <v>0</v>
      </c>
      <c r="H585">
        <f>Table1[[#This Row],[TOTALE]]*22%</f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f>Table1[[#This Row],[QUANTITA'']]*Table1[[#This Row],[PREZZO UNITARIO]]</f>
        <v>0</v>
      </c>
      <c r="H586">
        <f>Table1[[#This Row],[TOTALE]]*22%</f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f>Table1[[#This Row],[QUANTITA'']]*Table1[[#This Row],[PREZZO UNITARIO]]</f>
        <v>0</v>
      </c>
      <c r="H587">
        <f>Table1[[#This Row],[TOTALE]]*22%</f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f>Table1[[#This Row],[QUANTITA'']]*Table1[[#This Row],[PREZZO UNITARIO]]</f>
        <v>560</v>
      </c>
      <c r="H588">
        <f>Table1[[#This Row],[TOTALE]]*22%</f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f>Table1[[#This Row],[QUANTITA'']]*Table1[[#This Row],[PREZZO UNITARIO]]</f>
        <v>0</v>
      </c>
      <c r="H589">
        <f>Table1[[#This Row],[TOTALE]]*22%</f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f>Table1[[#This Row],[QUANTITA'']]*Table1[[#This Row],[PREZZO UNITARIO]]</f>
        <v>340</v>
      </c>
      <c r="H590">
        <f>Table1[[#This Row],[TOTALE]]*22%</f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f>Table1[[#This Row],[QUANTITA'']]*Table1[[#This Row],[PREZZO UNITARIO]]</f>
        <v>0</v>
      </c>
      <c r="H591">
        <f>Table1[[#This Row],[TOTALE]]*22%</f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f>Table1[[#This Row],[QUANTITA'']]*Table1[[#This Row],[PREZZO UNITARIO]]</f>
        <v>0</v>
      </c>
      <c r="H592">
        <f>Table1[[#This Row],[TOTALE]]*22%</f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f>Table1[[#This Row],[QUANTITA'']]*Table1[[#This Row],[PREZZO UNITARIO]]</f>
        <v>760</v>
      </c>
      <c r="H593">
        <f>Table1[[#This Row],[TOTALE]]*22%</f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f>Table1[[#This Row],[QUANTITA'']]*Table1[[#This Row],[PREZZO UNITARIO]]</f>
        <v>0</v>
      </c>
      <c r="H594">
        <f>Table1[[#This Row],[TOTALE]]*22%</f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f>Table1[[#This Row],[QUANTITA'']]*Table1[[#This Row],[PREZZO UNITARIO]]</f>
        <v>680</v>
      </c>
      <c r="H595">
        <f>Table1[[#This Row],[TOTALE]]*22%</f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f>Table1[[#This Row],[QUANTITA'']]*Table1[[#This Row],[PREZZO UNITARIO]]</f>
        <v>0</v>
      </c>
      <c r="H596">
        <f>Table1[[#This Row],[TOTALE]]*22%</f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f>Table1[[#This Row],[QUANTITA'']]*Table1[[#This Row],[PREZZO UNITARIO]]</f>
        <v>140</v>
      </c>
      <c r="H597">
        <f>Table1[[#This Row],[TOTALE]]*22%</f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f>Table1[[#This Row],[QUANTITA'']]*Table1[[#This Row],[PREZZO UNITARIO]]</f>
        <v>320</v>
      </c>
      <c r="H598">
        <f>Table1[[#This Row],[TOTALE]]*22%</f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f>Table1[[#This Row],[QUANTITA'']]*Table1[[#This Row],[PREZZO UNITARIO]]</f>
        <v>460</v>
      </c>
      <c r="H599">
        <f>Table1[[#This Row],[TOTALE]]*22%</f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f>Table1[[#This Row],[QUANTITA'']]*Table1[[#This Row],[PREZZO UNITARIO]]</f>
        <v>320</v>
      </c>
      <c r="H600">
        <f>Table1[[#This Row],[TOTALE]]*22%</f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f>Table1[[#This Row],[QUANTITA'']]*Table1[[#This Row],[PREZZO UNITARIO]]</f>
        <v>100</v>
      </c>
      <c r="H601">
        <f>Table1[[#This Row],[TOTALE]]*22%</f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f>Table1[[#This Row],[QUANTITA'']]*Table1[[#This Row],[PREZZO UNITARIO]]</f>
        <v>0</v>
      </c>
      <c r="H602">
        <f>Table1[[#This Row],[TOTALE]]*22%</f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f>Table1[[#This Row],[QUANTITA'']]*Table1[[#This Row],[PREZZO UNITARIO]]</f>
        <v>250</v>
      </c>
      <c r="H603">
        <f>Table1[[#This Row],[TOTALE]]*22%</f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f>Table1[[#This Row],[QUANTITA'']]*Table1[[#This Row],[PREZZO UNITARIO]]</f>
        <v>460</v>
      </c>
      <c r="H604">
        <f>Table1[[#This Row],[TOTALE]]*22%</f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f>Table1[[#This Row],[QUANTITA'']]*Table1[[#This Row],[PREZZO UNITARIO]]</f>
        <v>0</v>
      </c>
      <c r="H605">
        <f>Table1[[#This Row],[TOTALE]]*22%</f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f>Table1[[#This Row],[QUANTITA'']]*Table1[[#This Row],[PREZZO UNITARIO]]</f>
        <v>520</v>
      </c>
      <c r="H606">
        <f>Table1[[#This Row],[TOTALE]]*22%</f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f>Table1[[#This Row],[QUANTITA'']]*Table1[[#This Row],[PREZZO UNITARIO]]</f>
        <v>270</v>
      </c>
      <c r="H607">
        <f>Table1[[#This Row],[TOTALE]]*22%</f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f>Table1[[#This Row],[QUANTITA'']]*Table1[[#This Row],[PREZZO UNITARIO]]</f>
        <v>280</v>
      </c>
      <c r="H608">
        <f>Table1[[#This Row],[TOTALE]]*22%</f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f>Table1[[#This Row],[QUANTITA'']]*Table1[[#This Row],[PREZZO UNITARIO]]</f>
        <v>0</v>
      </c>
      <c r="H609">
        <f>Table1[[#This Row],[TOTALE]]*22%</f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f>Table1[[#This Row],[QUANTITA'']]*Table1[[#This Row],[PREZZO UNITARIO]]</f>
        <v>540</v>
      </c>
      <c r="H610">
        <f>Table1[[#This Row],[TOTALE]]*22%</f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f>Table1[[#This Row],[QUANTITA'']]*Table1[[#This Row],[PREZZO UNITARIO]]</f>
        <v>0</v>
      </c>
      <c r="H611">
        <f>Table1[[#This Row],[TOTALE]]*22%</f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f>Table1[[#This Row],[QUANTITA'']]*Table1[[#This Row],[PREZZO UNITARIO]]</f>
        <v>310</v>
      </c>
      <c r="H612">
        <f>Table1[[#This Row],[TOTALE]]*22%</f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f>Table1[[#This Row],[QUANTITA'']]*Table1[[#This Row],[PREZZO UNITARIO]]</f>
        <v>320</v>
      </c>
      <c r="H613">
        <f>Table1[[#This Row],[TOTALE]]*22%</f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f>Table1[[#This Row],[QUANTITA'']]*Table1[[#This Row],[PREZZO UNITARIO]]</f>
        <v>420</v>
      </c>
      <c r="H614">
        <f>Table1[[#This Row],[TOTALE]]*22%</f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f>Table1[[#This Row],[QUANTITA'']]*Table1[[#This Row],[PREZZO UNITARIO]]</f>
        <v>0</v>
      </c>
      <c r="H615">
        <f>Table1[[#This Row],[TOTALE]]*22%</f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f>Table1[[#This Row],[QUANTITA'']]*Table1[[#This Row],[PREZZO UNITARIO]]</f>
        <v>0</v>
      </c>
      <c r="H616">
        <f>Table1[[#This Row],[TOTALE]]*22%</f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f>Table1[[#This Row],[QUANTITA'']]*Table1[[#This Row],[PREZZO UNITARIO]]</f>
        <v>180</v>
      </c>
      <c r="H617">
        <f>Table1[[#This Row],[TOTALE]]*22%</f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f>Table1[[#This Row],[QUANTITA'']]*Table1[[#This Row],[PREZZO UNITARIO]]</f>
        <v>380</v>
      </c>
      <c r="H618">
        <f>Table1[[#This Row],[TOTALE]]*22%</f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f>Table1[[#This Row],[QUANTITA'']]*Table1[[#This Row],[PREZZO UNITARIO]]</f>
        <v>0</v>
      </c>
      <c r="H619">
        <f>Table1[[#This Row],[TOTALE]]*22%</f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f>Table1[[#This Row],[QUANTITA'']]*Table1[[#This Row],[PREZZO UNITARIO]]</f>
        <v>520</v>
      </c>
      <c r="H620">
        <f>Table1[[#This Row],[TOTALE]]*22%</f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f>Table1[[#This Row],[QUANTITA'']]*Table1[[#This Row],[PREZZO UNITARIO]]</f>
        <v>260</v>
      </c>
      <c r="H621">
        <f>Table1[[#This Row],[TOTALE]]*22%</f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f>Table1[[#This Row],[QUANTITA'']]*Table1[[#This Row],[PREZZO UNITARIO]]</f>
        <v>280</v>
      </c>
      <c r="H622">
        <f>Table1[[#This Row],[TOTALE]]*22%</f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f>Table1[[#This Row],[QUANTITA'']]*Table1[[#This Row],[PREZZO UNITARIO]]</f>
        <v>0</v>
      </c>
      <c r="H623">
        <f>Table1[[#This Row],[TOTALE]]*22%</f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f>Table1[[#This Row],[QUANTITA'']]*Table1[[#This Row],[PREZZO UNITARIO]]</f>
        <v>740</v>
      </c>
      <c r="H624">
        <f>Table1[[#This Row],[TOTALE]]*22%</f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f>Table1[[#This Row],[QUANTITA'']]*Table1[[#This Row],[PREZZO UNITARIO]]</f>
        <v>190</v>
      </c>
      <c r="H625">
        <f>Table1[[#This Row],[TOTALE]]*22%</f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f>Table1[[#This Row],[QUANTITA'']]*Table1[[#This Row],[PREZZO UNITARIO]]</f>
        <v>0</v>
      </c>
      <c r="H626">
        <f>Table1[[#This Row],[TOTALE]]*22%</f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f>Table1[[#This Row],[QUANTITA'']]*Table1[[#This Row],[PREZZO UNITARIO]]</f>
        <v>520</v>
      </c>
      <c r="H627">
        <f>Table1[[#This Row],[TOTALE]]*22%</f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f>Table1[[#This Row],[QUANTITA'']]*Table1[[#This Row],[PREZZO UNITARIO]]</f>
        <v>0</v>
      </c>
      <c r="H628">
        <f>Table1[[#This Row],[TOTALE]]*22%</f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f>Table1[[#This Row],[QUANTITA'']]*Table1[[#This Row],[PREZZO UNITARIO]]</f>
        <v>0</v>
      </c>
      <c r="H629">
        <f>Table1[[#This Row],[TOTALE]]*22%</f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f>Table1[[#This Row],[QUANTITA'']]*Table1[[#This Row],[PREZZO UNITARIO]]</f>
        <v>720</v>
      </c>
      <c r="H630">
        <f>Table1[[#This Row],[TOTALE]]*22%</f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f>Table1[[#This Row],[QUANTITA'']]*Table1[[#This Row],[PREZZO UNITARIO]]</f>
        <v>0</v>
      </c>
      <c r="H631">
        <f>Table1[[#This Row],[TOTALE]]*22%</f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f>Table1[[#This Row],[QUANTITA'']]*Table1[[#This Row],[PREZZO UNITARIO]]</f>
        <v>0</v>
      </c>
      <c r="H632">
        <f>Table1[[#This Row],[TOTALE]]*22%</f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f>Table1[[#This Row],[QUANTITA'']]*Table1[[#This Row],[PREZZO UNITARIO]]</f>
        <v>740</v>
      </c>
      <c r="H633">
        <f>Table1[[#This Row],[TOTALE]]*22%</f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f>Table1[[#This Row],[QUANTITA'']]*Table1[[#This Row],[PREZZO UNITARIO]]</f>
        <v>0</v>
      </c>
      <c r="H634">
        <f>Table1[[#This Row],[TOTALE]]*22%</f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f>Table1[[#This Row],[QUANTITA'']]*Table1[[#This Row],[PREZZO UNITARIO]]</f>
        <v>700</v>
      </c>
      <c r="H635">
        <f>Table1[[#This Row],[TOTALE]]*22%</f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f>Table1[[#This Row],[QUANTITA'']]*Table1[[#This Row],[PREZZO UNITARIO]]</f>
        <v>160</v>
      </c>
      <c r="H636">
        <f>Table1[[#This Row],[TOTALE]]*22%</f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f>Table1[[#This Row],[QUANTITA'']]*Table1[[#This Row],[PREZZO UNITARIO]]</f>
        <v>310</v>
      </c>
      <c r="H637">
        <f>Table1[[#This Row],[TOTALE]]*22%</f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f>Table1[[#This Row],[QUANTITA'']]*Table1[[#This Row],[PREZZO UNITARIO]]</f>
        <v>0</v>
      </c>
      <c r="H638">
        <f>Table1[[#This Row],[TOTALE]]*22%</f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f>Table1[[#This Row],[QUANTITA'']]*Table1[[#This Row],[PREZZO UNITARIO]]</f>
        <v>680</v>
      </c>
      <c r="H639">
        <f>Table1[[#This Row],[TOTALE]]*22%</f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f>Table1[[#This Row],[QUANTITA'']]*Table1[[#This Row],[PREZZO UNITARIO]]</f>
        <v>0</v>
      </c>
      <c r="H640">
        <f>Table1[[#This Row],[TOTALE]]*22%</f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f>Table1[[#This Row],[QUANTITA'']]*Table1[[#This Row],[PREZZO UNITARIO]]</f>
        <v>540</v>
      </c>
      <c r="H641">
        <f>Table1[[#This Row],[TOTALE]]*22%</f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f>Table1[[#This Row],[QUANTITA'']]*Table1[[#This Row],[PREZZO UNITARIO]]</f>
        <v>100</v>
      </c>
      <c r="H642">
        <f>Table1[[#This Row],[TOTALE]]*22%</f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f>Table1[[#This Row],[QUANTITA'']]*Table1[[#This Row],[PREZZO UNITARIO]]</f>
        <v>0</v>
      </c>
      <c r="H643">
        <f>Table1[[#This Row],[TOTALE]]*22%</f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f>Table1[[#This Row],[QUANTITA'']]*Table1[[#This Row],[PREZZO UNITARIO]]</f>
        <v>220</v>
      </c>
      <c r="H644">
        <f>Table1[[#This Row],[TOTALE]]*22%</f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f>Table1[[#This Row],[QUANTITA'']]*Table1[[#This Row],[PREZZO UNITARIO]]</f>
        <v>0</v>
      </c>
      <c r="H645">
        <f>Table1[[#This Row],[TOTALE]]*22%</f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f>Table1[[#This Row],[QUANTITA'']]*Table1[[#This Row],[PREZZO UNITARIO]]</f>
        <v>130</v>
      </c>
      <c r="H646">
        <f>Table1[[#This Row],[TOTALE]]*22%</f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f>Table1[[#This Row],[QUANTITA'']]*Table1[[#This Row],[PREZZO UNITARIO]]</f>
        <v>400</v>
      </c>
      <c r="H647">
        <f>Table1[[#This Row],[TOTALE]]*22%</f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f>Table1[[#This Row],[QUANTITA'']]*Table1[[#This Row],[PREZZO UNITARIO]]</f>
        <v>0</v>
      </c>
      <c r="H648">
        <f>Table1[[#This Row],[TOTALE]]*22%</f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f>Table1[[#This Row],[QUANTITA'']]*Table1[[#This Row],[PREZZO UNITARIO]]</f>
        <v>0</v>
      </c>
      <c r="H649">
        <f>Table1[[#This Row],[TOTALE]]*22%</f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f>Table1[[#This Row],[QUANTITA'']]*Table1[[#This Row],[PREZZO UNITARIO]]</f>
        <v>0</v>
      </c>
      <c r="H650">
        <f>Table1[[#This Row],[TOTALE]]*22%</f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f>Table1[[#This Row],[QUANTITA'']]*Table1[[#This Row],[PREZZO UNITARIO]]</f>
        <v>200</v>
      </c>
      <c r="H651">
        <f>Table1[[#This Row],[TOTALE]]*22%</f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f>Table1[[#This Row],[QUANTITA'']]*Table1[[#This Row],[PREZZO UNITARIO]]</f>
        <v>780</v>
      </c>
      <c r="H652">
        <f>Table1[[#This Row],[TOTALE]]*22%</f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f>Table1[[#This Row],[QUANTITA'']]*Table1[[#This Row],[PREZZO UNITARIO]]</f>
        <v>220</v>
      </c>
      <c r="H653">
        <f>Table1[[#This Row],[TOTALE]]*22%</f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f>Table1[[#This Row],[QUANTITA'']]*Table1[[#This Row],[PREZZO UNITARIO]]</f>
        <v>0</v>
      </c>
      <c r="H654">
        <f>Table1[[#This Row],[TOTALE]]*22%</f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f>Table1[[#This Row],[QUANTITA'']]*Table1[[#This Row],[PREZZO UNITARIO]]</f>
        <v>500</v>
      </c>
      <c r="H655">
        <f>Table1[[#This Row],[TOTALE]]*22%</f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f>Table1[[#This Row],[QUANTITA'']]*Table1[[#This Row],[PREZZO UNITARIO]]</f>
        <v>310</v>
      </c>
      <c r="H656">
        <f>Table1[[#This Row],[TOTALE]]*22%</f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f>Table1[[#This Row],[QUANTITA'']]*Table1[[#This Row],[PREZZO UNITARIO]]</f>
        <v>440</v>
      </c>
      <c r="H657">
        <f>Table1[[#This Row],[TOTALE]]*22%</f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f>Table1[[#This Row],[QUANTITA'']]*Table1[[#This Row],[PREZZO UNITARIO]]</f>
        <v>0</v>
      </c>
      <c r="H658">
        <f>Table1[[#This Row],[TOTALE]]*22%</f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f>Table1[[#This Row],[QUANTITA'']]*Table1[[#This Row],[PREZZO UNITARIO]]</f>
        <v>0</v>
      </c>
      <c r="H659">
        <f>Table1[[#This Row],[TOTALE]]*22%</f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f>Table1[[#This Row],[QUANTITA'']]*Table1[[#This Row],[PREZZO UNITARIO]]</f>
        <v>260</v>
      </c>
      <c r="H660">
        <f>Table1[[#This Row],[TOTALE]]*22%</f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f>Table1[[#This Row],[QUANTITA'']]*Table1[[#This Row],[PREZZO UNITARIO]]</f>
        <v>250</v>
      </c>
      <c r="H661">
        <f>Table1[[#This Row],[TOTALE]]*22%</f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f>Table1[[#This Row],[QUANTITA'']]*Table1[[#This Row],[PREZZO UNITARIO]]</f>
        <v>740</v>
      </c>
      <c r="H662">
        <f>Table1[[#This Row],[TOTALE]]*22%</f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f>Table1[[#This Row],[QUANTITA'']]*Table1[[#This Row],[PREZZO UNITARIO]]</f>
        <v>0</v>
      </c>
      <c r="H663">
        <f>Table1[[#This Row],[TOTALE]]*22%</f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f>Table1[[#This Row],[QUANTITA'']]*Table1[[#This Row],[PREZZO UNITARIO]]</f>
        <v>480</v>
      </c>
      <c r="H664">
        <f>Table1[[#This Row],[TOTALE]]*22%</f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f>Table1[[#This Row],[QUANTITA'']]*Table1[[#This Row],[PREZZO UNITARIO]]</f>
        <v>0</v>
      </c>
      <c r="H665">
        <f>Table1[[#This Row],[TOTALE]]*22%</f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f>Table1[[#This Row],[QUANTITA'']]*Table1[[#This Row],[PREZZO UNITARIO]]</f>
        <v>760</v>
      </c>
      <c r="H666">
        <f>Table1[[#This Row],[TOTALE]]*22%</f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f>Table1[[#This Row],[QUANTITA'']]*Table1[[#This Row],[PREZZO UNITARIO]]</f>
        <v>340</v>
      </c>
      <c r="H667">
        <f>Table1[[#This Row],[TOTALE]]*22%</f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f>Table1[[#This Row],[QUANTITA'']]*Table1[[#This Row],[PREZZO UNITARIO]]</f>
        <v>0</v>
      </c>
      <c r="H668">
        <f>Table1[[#This Row],[TOTALE]]*22%</f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f>Table1[[#This Row],[QUANTITA'']]*Table1[[#This Row],[PREZZO UNITARIO]]</f>
        <v>520</v>
      </c>
      <c r="H669">
        <f>Table1[[#This Row],[TOTALE]]*22%</f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f>Table1[[#This Row],[QUANTITA'']]*Table1[[#This Row],[PREZZO UNITARIO]]</f>
        <v>260</v>
      </c>
      <c r="H670">
        <f>Table1[[#This Row],[TOTALE]]*22%</f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f>Table1[[#This Row],[QUANTITA'']]*Table1[[#This Row],[PREZZO UNITARIO]]</f>
        <v>0</v>
      </c>
      <c r="H671">
        <f>Table1[[#This Row],[TOTALE]]*22%</f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f>Table1[[#This Row],[QUANTITA'']]*Table1[[#This Row],[PREZZO UNITARIO]]</f>
        <v>320</v>
      </c>
      <c r="H672">
        <f>Table1[[#This Row],[TOTALE]]*22%</f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f>Table1[[#This Row],[QUANTITA'']]*Table1[[#This Row],[PREZZO UNITARIO]]</f>
        <v>160</v>
      </c>
      <c r="H673">
        <f>Table1[[#This Row],[TOTALE]]*22%</f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f>Table1[[#This Row],[QUANTITA'']]*Table1[[#This Row],[PREZZO UNITARIO]]</f>
        <v>0</v>
      </c>
      <c r="H674">
        <f>Table1[[#This Row],[TOTALE]]*22%</f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f>Table1[[#This Row],[QUANTITA'']]*Table1[[#This Row],[PREZZO UNITARIO]]</f>
        <v>200</v>
      </c>
      <c r="H675">
        <f>Table1[[#This Row],[TOTALE]]*22%</f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f>Table1[[#This Row],[QUANTITA'']]*Table1[[#This Row],[PREZZO UNITARIO]]</f>
        <v>120</v>
      </c>
      <c r="H676">
        <f>Table1[[#This Row],[TOTALE]]*22%</f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f>Table1[[#This Row],[QUANTITA'']]*Table1[[#This Row],[PREZZO UNITARIO]]</f>
        <v>0</v>
      </c>
      <c r="H677">
        <f>Table1[[#This Row],[TOTALE]]*22%</f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f>Table1[[#This Row],[QUANTITA'']]*Table1[[#This Row],[PREZZO UNITARIO]]</f>
        <v>520</v>
      </c>
      <c r="H678">
        <f>Table1[[#This Row],[TOTALE]]*22%</f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f>Table1[[#This Row],[QUANTITA'']]*Table1[[#This Row],[PREZZO UNITARIO]]</f>
        <v>0</v>
      </c>
      <c r="H679">
        <f>Table1[[#This Row],[TOTALE]]*22%</f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f>Table1[[#This Row],[QUANTITA'']]*Table1[[#This Row],[PREZZO UNITARIO]]</f>
        <v>200</v>
      </c>
      <c r="H680">
        <f>Table1[[#This Row],[TOTALE]]*22%</f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f>Table1[[#This Row],[QUANTITA'']]*Table1[[#This Row],[PREZZO UNITARIO]]</f>
        <v>330</v>
      </c>
      <c r="H681">
        <f>Table1[[#This Row],[TOTALE]]*22%</f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f>Table1[[#This Row],[QUANTITA'']]*Table1[[#This Row],[PREZZO UNITARIO]]</f>
        <v>0</v>
      </c>
      <c r="H682">
        <f>Table1[[#This Row],[TOTALE]]*22%</f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f>Table1[[#This Row],[QUANTITA'']]*Table1[[#This Row],[PREZZO UNITARIO]]</f>
        <v>220</v>
      </c>
      <c r="H683">
        <f>Table1[[#This Row],[TOTALE]]*22%</f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f>Table1[[#This Row],[QUANTITA'']]*Table1[[#This Row],[PREZZO UNITARIO]]</f>
        <v>300</v>
      </c>
      <c r="H684">
        <f>Table1[[#This Row],[TOTALE]]*22%</f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f>Table1[[#This Row],[QUANTITA'']]*Table1[[#This Row],[PREZZO UNITARIO]]</f>
        <v>0</v>
      </c>
      <c r="H685">
        <f>Table1[[#This Row],[TOTALE]]*22%</f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f>Table1[[#This Row],[QUANTITA'']]*Table1[[#This Row],[PREZZO UNITARIO]]</f>
        <v>370</v>
      </c>
      <c r="H686">
        <f>Table1[[#This Row],[TOTALE]]*22%</f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f>Table1[[#This Row],[QUANTITA'']]*Table1[[#This Row],[PREZZO UNITARIO]]</f>
        <v>660</v>
      </c>
      <c r="H687">
        <f>Table1[[#This Row],[TOTALE]]*22%</f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f>Table1[[#This Row],[QUANTITA'']]*Table1[[#This Row],[PREZZO UNITARIO]]</f>
        <v>0</v>
      </c>
      <c r="H688">
        <f>Table1[[#This Row],[TOTALE]]*22%</f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f>Table1[[#This Row],[QUANTITA'']]*Table1[[#This Row],[PREZZO UNITARIO]]</f>
        <v>600</v>
      </c>
      <c r="H689">
        <f>Table1[[#This Row],[TOTALE]]*22%</f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f>Table1[[#This Row],[QUANTITA'']]*Table1[[#This Row],[PREZZO UNITARIO]]</f>
        <v>0</v>
      </c>
      <c r="H690">
        <f>Table1[[#This Row],[TOTALE]]*22%</f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f>Table1[[#This Row],[QUANTITA'']]*Table1[[#This Row],[PREZZO UNITARIO]]</f>
        <v>0</v>
      </c>
      <c r="H691">
        <f>Table1[[#This Row],[TOTALE]]*22%</f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f>Table1[[#This Row],[QUANTITA'']]*Table1[[#This Row],[PREZZO UNITARIO]]</f>
        <v>300</v>
      </c>
      <c r="H692">
        <f>Table1[[#This Row],[TOTALE]]*22%</f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f>Table1[[#This Row],[QUANTITA'']]*Table1[[#This Row],[PREZZO UNITARIO]]</f>
        <v>0</v>
      </c>
      <c r="H693">
        <f>Table1[[#This Row],[TOTALE]]*22%</f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f>Table1[[#This Row],[QUANTITA'']]*Table1[[#This Row],[PREZZO UNITARIO]]</f>
        <v>270</v>
      </c>
      <c r="H694">
        <f>Table1[[#This Row],[TOTALE]]*22%</f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f>Table1[[#This Row],[QUANTITA'']]*Table1[[#This Row],[PREZZO UNITARIO]]</f>
        <v>0</v>
      </c>
      <c r="H695">
        <f>Table1[[#This Row],[TOTALE]]*22%</f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f>Table1[[#This Row],[QUANTITA'']]*Table1[[#This Row],[PREZZO UNITARIO]]</f>
        <v>160</v>
      </c>
      <c r="H696">
        <f>Table1[[#This Row],[TOTALE]]*22%</f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f>Table1[[#This Row],[QUANTITA'']]*Table1[[#This Row],[PREZZO UNITARIO]]</f>
        <v>340</v>
      </c>
      <c r="H697">
        <f>Table1[[#This Row],[TOTALE]]*22%</f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f>Table1[[#This Row],[QUANTITA'']]*Table1[[#This Row],[PREZZO UNITARIO]]</f>
        <v>150</v>
      </c>
      <c r="H698">
        <f>Table1[[#This Row],[TOTALE]]*22%</f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f>Table1[[#This Row],[QUANTITA'']]*Table1[[#This Row],[PREZZO UNITARIO]]</f>
        <v>260</v>
      </c>
      <c r="H699">
        <f>Table1[[#This Row],[TOTALE]]*22%</f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f>Table1[[#This Row],[QUANTITA'']]*Table1[[#This Row],[PREZZO UNITARIO]]</f>
        <v>0</v>
      </c>
      <c r="H700">
        <f>Table1[[#This Row],[TOTALE]]*22%</f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f>Table1[[#This Row],[QUANTITA'']]*Table1[[#This Row],[PREZZO UNITARIO]]</f>
        <v>0</v>
      </c>
      <c r="H701">
        <f>Table1[[#This Row],[TOTALE]]*22%</f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f>Table1[[#This Row],[QUANTITA'']]*Table1[[#This Row],[PREZZO UNITARIO]]</f>
        <v>580</v>
      </c>
      <c r="H702">
        <f>Table1[[#This Row],[TOTALE]]*22%</f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f>Table1[[#This Row],[QUANTITA'']]*Table1[[#This Row],[PREZZO UNITARIO]]</f>
        <v>280</v>
      </c>
      <c r="H703">
        <f>Table1[[#This Row],[TOTALE]]*22%</f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f>Table1[[#This Row],[QUANTITA'']]*Table1[[#This Row],[PREZZO UNITARIO]]</f>
        <v>0</v>
      </c>
      <c r="H704">
        <f>Table1[[#This Row],[TOTALE]]*22%</f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f>Table1[[#This Row],[QUANTITA'']]*Table1[[#This Row],[PREZZO UNITARIO]]</f>
        <v>360</v>
      </c>
      <c r="H705">
        <f>Table1[[#This Row],[TOTALE]]*22%</f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f>Table1[[#This Row],[QUANTITA'']]*Table1[[#This Row],[PREZZO UNITARIO]]</f>
        <v>420</v>
      </c>
      <c r="H706">
        <f>Table1[[#This Row],[TOTALE]]*22%</f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f>Table1[[#This Row],[QUANTITA'']]*Table1[[#This Row],[PREZZO UNITARIO]]</f>
        <v>0</v>
      </c>
      <c r="H707">
        <f>Table1[[#This Row],[TOTALE]]*22%</f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f>Table1[[#This Row],[QUANTITA'']]*Table1[[#This Row],[PREZZO UNITARIO]]</f>
        <v>330</v>
      </c>
      <c r="H708">
        <f>Table1[[#This Row],[TOTALE]]*22%</f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f>Table1[[#This Row],[QUANTITA'']]*Table1[[#This Row],[PREZZO UNITARIO]]</f>
        <v>0</v>
      </c>
      <c r="H709">
        <f>Table1[[#This Row],[TOTALE]]*22%</f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f>Table1[[#This Row],[QUANTITA'']]*Table1[[#This Row],[PREZZO UNITARIO]]</f>
        <v>280</v>
      </c>
      <c r="H710">
        <f>Table1[[#This Row],[TOTALE]]*22%</f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f>Table1[[#This Row],[QUANTITA'']]*Table1[[#This Row],[PREZZO UNITARIO]]</f>
        <v>140</v>
      </c>
      <c r="H711">
        <f>Table1[[#This Row],[TOTALE]]*22%</f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f>Table1[[#This Row],[QUANTITA'']]*Table1[[#This Row],[PREZZO UNITARIO]]</f>
        <v>620</v>
      </c>
      <c r="H712">
        <f>Table1[[#This Row],[TOTALE]]*22%</f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f>Table1[[#This Row],[QUANTITA'']]*Table1[[#This Row],[PREZZO UNITARIO]]</f>
        <v>0</v>
      </c>
      <c r="H713">
        <f>Table1[[#This Row],[TOTALE]]*22%</f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f>Table1[[#This Row],[QUANTITA'']]*Table1[[#This Row],[PREZZO UNITARIO]]</f>
        <v>0</v>
      </c>
      <c r="H714">
        <f>Table1[[#This Row],[TOTALE]]*22%</f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f>Table1[[#This Row],[QUANTITA'']]*Table1[[#This Row],[PREZZO UNITARIO]]</f>
        <v>740</v>
      </c>
      <c r="H715">
        <f>Table1[[#This Row],[TOTALE]]*22%</f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f>Table1[[#This Row],[QUANTITA'']]*Table1[[#This Row],[PREZZO UNITARIO]]</f>
        <v>580</v>
      </c>
      <c r="H716">
        <f>Table1[[#This Row],[TOTALE]]*22%</f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f>Table1[[#This Row],[QUANTITA'']]*Table1[[#This Row],[PREZZO UNITARIO]]</f>
        <v>0</v>
      </c>
      <c r="H717">
        <f>Table1[[#This Row],[TOTALE]]*22%</f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f>Table1[[#This Row],[QUANTITA'']]*Table1[[#This Row],[PREZZO UNITARIO]]</f>
        <v>160</v>
      </c>
      <c r="H718">
        <f>Table1[[#This Row],[TOTALE]]*22%</f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f>Table1[[#This Row],[QUANTITA'']]*Table1[[#This Row],[PREZZO UNITARIO]]</f>
        <v>0</v>
      </c>
      <c r="H719">
        <f>Table1[[#This Row],[TOTALE]]*22%</f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f>Table1[[#This Row],[QUANTITA'']]*Table1[[#This Row],[PREZZO UNITARIO]]</f>
        <v>0</v>
      </c>
      <c r="H720">
        <f>Table1[[#This Row],[TOTALE]]*22%</f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f>Table1[[#This Row],[QUANTITA'']]*Table1[[#This Row],[PREZZO UNITARIO]]</f>
        <v>0</v>
      </c>
      <c r="H721">
        <f>Table1[[#This Row],[TOTALE]]*22%</f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f>Table1[[#This Row],[QUANTITA'']]*Table1[[#This Row],[PREZZO UNITARIO]]</f>
        <v>0</v>
      </c>
      <c r="H722">
        <f>Table1[[#This Row],[TOTALE]]*22%</f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f>Table1[[#This Row],[QUANTITA'']]*Table1[[#This Row],[PREZZO UNITARIO]]</f>
        <v>760</v>
      </c>
      <c r="H723">
        <f>Table1[[#This Row],[TOTALE]]*22%</f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f>Table1[[#This Row],[QUANTITA'']]*Table1[[#This Row],[PREZZO UNITARIO]]</f>
        <v>520</v>
      </c>
      <c r="H724">
        <f>Table1[[#This Row],[TOTALE]]*22%</f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f>Table1[[#This Row],[QUANTITA'']]*Table1[[#This Row],[PREZZO UNITARIO]]</f>
        <v>0</v>
      </c>
      <c r="H725">
        <f>Table1[[#This Row],[TOTALE]]*22%</f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f>Table1[[#This Row],[QUANTITA'']]*Table1[[#This Row],[PREZZO UNITARIO]]</f>
        <v>100</v>
      </c>
      <c r="H726">
        <f>Table1[[#This Row],[TOTALE]]*22%</f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f>Table1[[#This Row],[QUANTITA'']]*Table1[[#This Row],[PREZZO UNITARIO]]</f>
        <v>620</v>
      </c>
      <c r="H727">
        <f>Table1[[#This Row],[TOTALE]]*22%</f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f>Table1[[#This Row],[QUANTITA'']]*Table1[[#This Row],[PREZZO UNITARIO]]</f>
        <v>520</v>
      </c>
      <c r="H728">
        <f>Table1[[#This Row],[TOTALE]]*22%</f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f>Table1[[#This Row],[QUANTITA'']]*Table1[[#This Row],[PREZZO UNITARIO]]</f>
        <v>0</v>
      </c>
      <c r="H729">
        <f>Table1[[#This Row],[TOTALE]]*22%</f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f>Table1[[#This Row],[QUANTITA'']]*Table1[[#This Row],[PREZZO UNITARIO]]</f>
        <v>0</v>
      </c>
      <c r="H730">
        <f>Table1[[#This Row],[TOTALE]]*22%</f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f>Table1[[#This Row],[QUANTITA'']]*Table1[[#This Row],[PREZZO UNITARIO]]</f>
        <v>620</v>
      </c>
      <c r="H731">
        <f>Table1[[#This Row],[TOTALE]]*22%</f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f>Table1[[#This Row],[QUANTITA'']]*Table1[[#This Row],[PREZZO UNITARIO]]</f>
        <v>0</v>
      </c>
      <c r="H732">
        <f>Table1[[#This Row],[TOTALE]]*22%</f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f>Table1[[#This Row],[QUANTITA'']]*Table1[[#This Row],[PREZZO UNITARIO]]</f>
        <v>360</v>
      </c>
      <c r="H733">
        <f>Table1[[#This Row],[TOTALE]]*22%</f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f>Table1[[#This Row],[QUANTITA'']]*Table1[[#This Row],[PREZZO UNITARIO]]</f>
        <v>330</v>
      </c>
      <c r="H734">
        <f>Table1[[#This Row],[TOTALE]]*22%</f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f>Table1[[#This Row],[QUANTITA'']]*Table1[[#This Row],[PREZZO UNITARIO]]</f>
        <v>0</v>
      </c>
      <c r="H735">
        <f>Table1[[#This Row],[TOTALE]]*22%</f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f>Table1[[#This Row],[QUANTITA'']]*Table1[[#This Row],[PREZZO UNITARIO]]</f>
        <v>420</v>
      </c>
      <c r="H736">
        <f>Table1[[#This Row],[TOTALE]]*22%</f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f>Table1[[#This Row],[QUANTITA'']]*Table1[[#This Row],[PREZZO UNITARIO]]</f>
        <v>230</v>
      </c>
      <c r="H737">
        <f>Table1[[#This Row],[TOTALE]]*22%</f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f>Table1[[#This Row],[QUANTITA'']]*Table1[[#This Row],[PREZZO UNITARIO]]</f>
        <v>360</v>
      </c>
      <c r="H738">
        <f>Table1[[#This Row],[TOTALE]]*22%</f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f>Table1[[#This Row],[QUANTITA'']]*Table1[[#This Row],[PREZZO UNITARIO]]</f>
        <v>0</v>
      </c>
      <c r="H739">
        <f>Table1[[#This Row],[TOTALE]]*22%</f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f>Table1[[#This Row],[QUANTITA'']]*Table1[[#This Row],[PREZZO UNITARIO]]</f>
        <v>0</v>
      </c>
      <c r="H740">
        <f>Table1[[#This Row],[TOTALE]]*22%</f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f>Table1[[#This Row],[QUANTITA'']]*Table1[[#This Row],[PREZZO UNITARIO]]</f>
        <v>0</v>
      </c>
      <c r="H741">
        <f>Table1[[#This Row],[TOTALE]]*22%</f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f>Table1[[#This Row],[QUANTITA'']]*Table1[[#This Row],[PREZZO UNITARIO]]</f>
        <v>0</v>
      </c>
      <c r="H742">
        <f>Table1[[#This Row],[TOTALE]]*22%</f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f>Table1[[#This Row],[QUANTITA'']]*Table1[[#This Row],[PREZZO UNITARIO]]</f>
        <v>0</v>
      </c>
      <c r="H743">
        <f>Table1[[#This Row],[TOTALE]]*22%</f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f>Table1[[#This Row],[QUANTITA'']]*Table1[[#This Row],[PREZZO UNITARIO]]</f>
        <v>780</v>
      </c>
      <c r="H744">
        <f>Table1[[#This Row],[TOTALE]]*22%</f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f>Table1[[#This Row],[QUANTITA'']]*Table1[[#This Row],[PREZZO UNITARIO]]</f>
        <v>500</v>
      </c>
      <c r="H745">
        <f>Table1[[#This Row],[TOTALE]]*22%</f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f>Table1[[#This Row],[QUANTITA'']]*Table1[[#This Row],[PREZZO UNITARIO]]</f>
        <v>0</v>
      </c>
      <c r="H746">
        <f>Table1[[#This Row],[TOTALE]]*22%</f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f>Table1[[#This Row],[QUANTITA'']]*Table1[[#This Row],[PREZZO UNITARIO]]</f>
        <v>390</v>
      </c>
      <c r="H747">
        <f>Table1[[#This Row],[TOTALE]]*22%</f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f>Table1[[#This Row],[QUANTITA'']]*Table1[[#This Row],[PREZZO UNITARIO]]</f>
        <v>560</v>
      </c>
      <c r="H748">
        <f>Table1[[#This Row],[TOTALE]]*22%</f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f>Table1[[#This Row],[QUANTITA'']]*Table1[[#This Row],[PREZZO UNITARIO]]</f>
        <v>0</v>
      </c>
      <c r="H749">
        <f>Table1[[#This Row],[TOTALE]]*22%</f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f>Table1[[#This Row],[QUANTITA'']]*Table1[[#This Row],[PREZZO UNITARIO]]</f>
        <v>310</v>
      </c>
      <c r="H750">
        <f>Table1[[#This Row],[TOTALE]]*22%</f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f>Table1[[#This Row],[QUANTITA'']]*Table1[[#This Row],[PREZZO UNITARIO]]</f>
        <v>0</v>
      </c>
      <c r="H751">
        <f>Table1[[#This Row],[TOTALE]]*22%</f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f>Table1[[#This Row],[QUANTITA'']]*Table1[[#This Row],[PREZZO UNITARIO]]</f>
        <v>0</v>
      </c>
      <c r="H752">
        <f>Table1[[#This Row],[TOTALE]]*22%</f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f>Table1[[#This Row],[QUANTITA'']]*Table1[[#This Row],[PREZZO UNITARIO]]</f>
        <v>620</v>
      </c>
      <c r="H753">
        <f>Table1[[#This Row],[TOTALE]]*22%</f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f>Table1[[#This Row],[QUANTITA'']]*Table1[[#This Row],[PREZZO UNITARIO]]</f>
        <v>0</v>
      </c>
      <c r="H754">
        <f>Table1[[#This Row],[TOTALE]]*22%</f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f>Table1[[#This Row],[QUANTITA'']]*Table1[[#This Row],[PREZZO UNITARIO]]</f>
        <v>780</v>
      </c>
      <c r="H755">
        <f>Table1[[#This Row],[TOTALE]]*22%</f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f>Table1[[#This Row],[QUANTITA'']]*Table1[[#This Row],[PREZZO UNITARIO]]</f>
        <v>100</v>
      </c>
      <c r="H756">
        <f>Table1[[#This Row],[TOTALE]]*22%</f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f>Table1[[#This Row],[QUANTITA'']]*Table1[[#This Row],[PREZZO UNITARIO]]</f>
        <v>450</v>
      </c>
      <c r="H757">
        <f>Table1[[#This Row],[TOTALE]]*22%</f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f>Table1[[#This Row],[QUANTITA'']]*Table1[[#This Row],[PREZZO UNITARIO]]</f>
        <v>0</v>
      </c>
      <c r="H758">
        <f>Table1[[#This Row],[TOTALE]]*22%</f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f>Table1[[#This Row],[QUANTITA'']]*Table1[[#This Row],[PREZZO UNITARIO]]</f>
        <v>290</v>
      </c>
      <c r="H759">
        <f>Table1[[#This Row],[TOTALE]]*22%</f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f>Table1[[#This Row],[QUANTITA'']]*Table1[[#This Row],[PREZZO UNITARIO]]</f>
        <v>0</v>
      </c>
      <c r="H760">
        <f>Table1[[#This Row],[TOTALE]]*22%</f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f>Table1[[#This Row],[QUANTITA'']]*Table1[[#This Row],[PREZZO UNITARIO]]</f>
        <v>1170</v>
      </c>
      <c r="H761">
        <f>Table1[[#This Row],[TOTALE]]*22%</f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f>Table1[[#This Row],[QUANTITA'']]*Table1[[#This Row],[PREZZO UNITARIO]]</f>
        <v>390</v>
      </c>
      <c r="H762">
        <f>Table1[[#This Row],[TOTALE]]*22%</f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f>Table1[[#This Row],[QUANTITA'']]*Table1[[#This Row],[PREZZO UNITARIO]]</f>
        <v>390</v>
      </c>
      <c r="H763">
        <f>Table1[[#This Row],[TOTALE]]*22%</f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f>Table1[[#This Row],[QUANTITA'']]*Table1[[#This Row],[PREZZO UNITARIO]]</f>
        <v>0</v>
      </c>
      <c r="H764">
        <f>Table1[[#This Row],[TOTALE]]*22%</f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f>Table1[[#This Row],[QUANTITA'']]*Table1[[#This Row],[PREZZO UNITARIO]]</f>
        <v>0</v>
      </c>
      <c r="H765">
        <f>Table1[[#This Row],[TOTALE]]*22%</f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f>Table1[[#This Row],[QUANTITA'']]*Table1[[#This Row],[PREZZO UNITARIO]]</f>
        <v>510</v>
      </c>
      <c r="H766">
        <f>Table1[[#This Row],[TOTALE]]*22%</f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f>Table1[[#This Row],[QUANTITA'']]*Table1[[#This Row],[PREZZO UNITARIO]]</f>
        <v>0</v>
      </c>
      <c r="H767">
        <f>Table1[[#This Row],[TOTALE]]*22%</f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f>Table1[[#This Row],[QUANTITA'']]*Table1[[#This Row],[PREZZO UNITARIO]]</f>
        <v>0</v>
      </c>
      <c r="H768">
        <f>Table1[[#This Row],[TOTALE]]*22%</f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f>Table1[[#This Row],[QUANTITA'']]*Table1[[#This Row],[PREZZO UNITARIO]]</f>
        <v>390</v>
      </c>
      <c r="H769">
        <f>Table1[[#This Row],[TOTALE]]*22%</f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f>Table1[[#This Row],[QUANTITA'']]*Table1[[#This Row],[PREZZO UNITARIO]]</f>
        <v>690</v>
      </c>
      <c r="H770">
        <f>Table1[[#This Row],[TOTALE]]*22%</f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f>Table1[[#This Row],[QUANTITA'']]*Table1[[#This Row],[PREZZO UNITARIO]]</f>
        <v>300</v>
      </c>
      <c r="H771">
        <f>Table1[[#This Row],[TOTALE]]*22%</f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f>Table1[[#This Row],[QUANTITA'']]*Table1[[#This Row],[PREZZO UNITARIO]]</f>
        <v>0</v>
      </c>
      <c r="H772">
        <f>Table1[[#This Row],[TOTALE]]*22%</f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f>Table1[[#This Row],[QUANTITA'']]*Table1[[#This Row],[PREZZO UNITARIO]]</f>
        <v>690</v>
      </c>
      <c r="H773">
        <f>Table1[[#This Row],[TOTALE]]*22%</f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f>Table1[[#This Row],[QUANTITA'']]*Table1[[#This Row],[PREZZO UNITARIO]]</f>
        <v>320</v>
      </c>
      <c r="H774">
        <f>Table1[[#This Row],[TOTALE]]*22%</f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f>Table1[[#This Row],[QUANTITA'']]*Table1[[#This Row],[PREZZO UNITARIO]]</f>
        <v>0</v>
      </c>
      <c r="H775">
        <f>Table1[[#This Row],[TOTALE]]*22%</f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f>Table1[[#This Row],[QUANTITA'']]*Table1[[#This Row],[PREZZO UNITARIO]]</f>
        <v>540</v>
      </c>
      <c r="H776">
        <f>Table1[[#This Row],[TOTALE]]*22%</f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f>Table1[[#This Row],[QUANTITA'']]*Table1[[#This Row],[PREZZO UNITARIO]]</f>
        <v>0</v>
      </c>
      <c r="H777">
        <f>Table1[[#This Row],[TOTALE]]*22%</f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f>Table1[[#This Row],[QUANTITA'']]*Table1[[#This Row],[PREZZO UNITARIO]]</f>
        <v>0</v>
      </c>
      <c r="H778">
        <f>Table1[[#This Row],[TOTALE]]*22%</f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f>Table1[[#This Row],[QUANTITA'']]*Table1[[#This Row],[PREZZO UNITARIO]]</f>
        <v>480</v>
      </c>
      <c r="H779">
        <f>Table1[[#This Row],[TOTALE]]*22%</f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f>Table1[[#This Row],[QUANTITA'']]*Table1[[#This Row],[PREZZO UNITARIO]]</f>
        <v>780</v>
      </c>
      <c r="H780">
        <f>Table1[[#This Row],[TOTALE]]*22%</f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f>Table1[[#This Row],[QUANTITA'']]*Table1[[#This Row],[PREZZO UNITARIO]]</f>
        <v>1200</v>
      </c>
      <c r="H781">
        <f>Table1[[#This Row],[TOTALE]]*22%</f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f>Table1[[#This Row],[QUANTITA'']]*Table1[[#This Row],[PREZZO UNITARIO]]</f>
        <v>0</v>
      </c>
      <c r="H782">
        <f>Table1[[#This Row],[TOTALE]]*22%</f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f>Table1[[#This Row],[QUANTITA'']]*Table1[[#This Row],[PREZZO UNITARIO]]</f>
        <v>100</v>
      </c>
      <c r="H783">
        <f>Table1[[#This Row],[TOTALE]]*22%</f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f>Table1[[#This Row],[QUANTITA'']]*Table1[[#This Row],[PREZZO UNITARIO]]</f>
        <v>540</v>
      </c>
      <c r="H784">
        <f>Table1[[#This Row],[TOTALE]]*22%</f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f>Table1[[#This Row],[QUANTITA'']]*Table1[[#This Row],[PREZZO UNITARIO]]</f>
        <v>0</v>
      </c>
      <c r="H785">
        <f>Table1[[#This Row],[TOTALE]]*22%</f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f>Table1[[#This Row],[QUANTITA'']]*Table1[[#This Row],[PREZZO UNITARIO]]</f>
        <v>900</v>
      </c>
      <c r="H786">
        <f>Table1[[#This Row],[TOTALE]]*22%</f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f>Table1[[#This Row],[QUANTITA'']]*Table1[[#This Row],[PREZZO UNITARIO]]</f>
        <v>0</v>
      </c>
      <c r="H787">
        <f>Table1[[#This Row],[TOTALE]]*22%</f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f>Table1[[#This Row],[QUANTITA'']]*Table1[[#This Row],[PREZZO UNITARIO]]</f>
        <v>540</v>
      </c>
      <c r="H788">
        <f>Table1[[#This Row],[TOTALE]]*22%</f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f>Table1[[#This Row],[QUANTITA'']]*Table1[[#This Row],[PREZZO UNITARIO]]</f>
        <v>260</v>
      </c>
      <c r="H789">
        <f>Table1[[#This Row],[TOTALE]]*22%</f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f>Table1[[#This Row],[QUANTITA'']]*Table1[[#This Row],[PREZZO UNITARIO]]</f>
        <v>900</v>
      </c>
      <c r="H790">
        <f>Table1[[#This Row],[TOTALE]]*22%</f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f>Table1[[#This Row],[QUANTITA'']]*Table1[[#This Row],[PREZZO UNITARIO]]</f>
        <v>0</v>
      </c>
      <c r="H791">
        <f>Table1[[#This Row],[TOTALE]]*22%</f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f>Table1[[#This Row],[QUANTITA'']]*Table1[[#This Row],[PREZZO UNITARIO]]</f>
        <v>0</v>
      </c>
      <c r="H792">
        <f>Table1[[#This Row],[TOTALE]]*22%</f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f>Table1[[#This Row],[QUANTITA'']]*Table1[[#This Row],[PREZZO UNITARIO]]</f>
        <v>340</v>
      </c>
      <c r="H793">
        <f>Table1[[#This Row],[TOTALE]]*22%</f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f>Table1[[#This Row],[QUANTITA'']]*Table1[[#This Row],[PREZZO UNITARIO]]</f>
        <v>0</v>
      </c>
      <c r="H794">
        <f>Table1[[#This Row],[TOTALE]]*22%</f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f>Table1[[#This Row],[QUANTITA'']]*Table1[[#This Row],[PREZZO UNITARIO]]</f>
        <v>1170</v>
      </c>
      <c r="H795">
        <f>Table1[[#This Row],[TOTALE]]*22%</f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f>Table1[[#This Row],[QUANTITA'']]*Table1[[#This Row],[PREZZO UNITARIO]]</f>
        <v>680</v>
      </c>
      <c r="H796">
        <f>Table1[[#This Row],[TOTALE]]*22%</f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f>Table1[[#This Row],[QUANTITA'']]*Table1[[#This Row],[PREZZO UNITARIO]]</f>
        <v>930</v>
      </c>
      <c r="H797">
        <f>Table1[[#This Row],[TOTALE]]*22%</f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f>Table1[[#This Row],[QUANTITA'']]*Table1[[#This Row],[PREZZO UNITARIO]]</f>
        <v>0</v>
      </c>
      <c r="H798">
        <f>Table1[[#This Row],[TOTALE]]*22%</f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f>Table1[[#This Row],[QUANTITA'']]*Table1[[#This Row],[PREZZO UNITARIO]]</f>
        <v>0</v>
      </c>
      <c r="H799">
        <f>Table1[[#This Row],[TOTALE]]*22%</f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f>Table1[[#This Row],[QUANTITA'']]*Table1[[#This Row],[PREZZO UNITARIO]]</f>
        <v>420</v>
      </c>
      <c r="H800">
        <f>Table1[[#This Row],[TOTALE]]*22%</f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f>Table1[[#This Row],[QUANTITA'']]*Table1[[#This Row],[PREZZO UNITARIO]]</f>
        <v>110</v>
      </c>
      <c r="H801">
        <f>Table1[[#This Row],[TOTALE]]*22%</f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f>Table1[[#This Row],[QUANTITA'']]*Table1[[#This Row],[PREZZO UNITARIO]]</f>
        <v>260</v>
      </c>
      <c r="H802">
        <f>Table1[[#This Row],[TOTALE]]*22%</f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f>Table1[[#This Row],[QUANTITA'']]*Table1[[#This Row],[PREZZO UNITARIO]]</f>
        <v>0</v>
      </c>
      <c r="H803">
        <f>Table1[[#This Row],[TOTALE]]*22%</f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f>Table1[[#This Row],[QUANTITA'']]*Table1[[#This Row],[PREZZO UNITARIO]]</f>
        <v>420</v>
      </c>
      <c r="H804">
        <f>Table1[[#This Row],[TOTALE]]*22%</f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f>Table1[[#This Row],[QUANTITA'']]*Table1[[#This Row],[PREZZO UNITARIO]]</f>
        <v>720</v>
      </c>
      <c r="H805">
        <f>Table1[[#This Row],[TOTALE]]*22%</f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f>Table1[[#This Row],[QUANTITA'']]*Table1[[#This Row],[PREZZO UNITARIO]]</f>
        <v>0</v>
      </c>
      <c r="H806">
        <f>Table1[[#This Row],[TOTALE]]*22%</f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f>Table1[[#This Row],[QUANTITA'']]*Table1[[#This Row],[PREZZO UNITARIO]]</f>
        <v>170</v>
      </c>
      <c r="H807">
        <f>Table1[[#This Row],[TOTALE]]*22%</f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f>Table1[[#This Row],[QUANTITA'']]*Table1[[#This Row],[PREZZO UNITARIO]]</f>
        <v>200</v>
      </c>
      <c r="H808">
        <f>Table1[[#This Row],[TOTALE]]*22%</f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>Table1[[#This Row],[QUANTITA'']]*Table1[[#This Row],[PREZZO UNITARIO]]</f>
        <v>0</v>
      </c>
      <c r="H809">
        <f>Table1[[#This Row],[TOTALE]]*22%</f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f>Table1[[#This Row],[QUANTITA'']]*Table1[[#This Row],[PREZZO UNITARIO]]</f>
        <v>630</v>
      </c>
      <c r="H810">
        <f>Table1[[#This Row],[TOTALE]]*22%</f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f>Table1[[#This Row],[QUANTITA'']]*Table1[[#This Row],[PREZZO UNITARIO]]</f>
        <v>0</v>
      </c>
      <c r="H811">
        <f>Table1[[#This Row],[TOTALE]]*22%</f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f>Table1[[#This Row],[QUANTITA'']]*Table1[[#This Row],[PREZZO UNITARIO]]</f>
        <v>330</v>
      </c>
      <c r="H812">
        <f>Table1[[#This Row],[TOTALE]]*22%</f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f>Table1[[#This Row],[QUANTITA'']]*Table1[[#This Row],[PREZZO UNITARIO]]</f>
        <v>140</v>
      </c>
      <c r="H813">
        <f>Table1[[#This Row],[TOTALE]]*22%</f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f>Table1[[#This Row],[QUANTITA'']]*Table1[[#This Row],[PREZZO UNITARIO]]</f>
        <v>0</v>
      </c>
      <c r="H814">
        <f>Table1[[#This Row],[TOTALE]]*22%</f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f>Table1[[#This Row],[QUANTITA'']]*Table1[[#This Row],[PREZZO UNITARIO]]</f>
        <v>750</v>
      </c>
      <c r="H815">
        <f>Table1[[#This Row],[TOTALE]]*22%</f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f>Table1[[#This Row],[QUANTITA'']]*Table1[[#This Row],[PREZZO UNITARIO]]</f>
        <v>0</v>
      </c>
      <c r="H816">
        <f>Table1[[#This Row],[TOTALE]]*22%</f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f>Table1[[#This Row],[QUANTITA'']]*Table1[[#This Row],[PREZZO UNITARIO]]</f>
        <v>570</v>
      </c>
      <c r="H817">
        <f>Table1[[#This Row],[TOTALE]]*22%</f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f>Table1[[#This Row],[QUANTITA'']]*Table1[[#This Row],[PREZZO UNITARIO]]</f>
        <v>0</v>
      </c>
      <c r="H818">
        <f>Table1[[#This Row],[TOTALE]]*22%</f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f>Table1[[#This Row],[QUANTITA'']]*Table1[[#This Row],[PREZZO UNITARIO]]</f>
        <v>370</v>
      </c>
      <c r="H819">
        <f>Table1[[#This Row],[TOTALE]]*22%</f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f>Table1[[#This Row],[QUANTITA'']]*Table1[[#This Row],[PREZZO UNITARIO]]</f>
        <v>0</v>
      </c>
      <c r="H820">
        <f>Table1[[#This Row],[TOTALE]]*22%</f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f>Table1[[#This Row],[QUANTITA'']]*Table1[[#This Row],[PREZZO UNITARIO]]</f>
        <v>420</v>
      </c>
      <c r="H821">
        <f>Table1[[#This Row],[TOTALE]]*22%</f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f>Table1[[#This Row],[QUANTITA'']]*Table1[[#This Row],[PREZZO UNITARIO]]</f>
        <v>250</v>
      </c>
      <c r="H822">
        <f>Table1[[#This Row],[TOTALE]]*22%</f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f>Table1[[#This Row],[QUANTITA'']]*Table1[[#This Row],[PREZZO UNITARIO]]</f>
        <v>990</v>
      </c>
      <c r="H823">
        <f>Table1[[#This Row],[TOTALE]]*22%</f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f>Table1[[#This Row],[QUANTITA'']]*Table1[[#This Row],[PREZZO UNITARIO]]</f>
        <v>0</v>
      </c>
      <c r="H824">
        <f>Table1[[#This Row],[TOTALE]]*22%</f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f>Table1[[#This Row],[QUANTITA'']]*Table1[[#This Row],[PREZZO UNITARIO]]</f>
        <v>1170</v>
      </c>
      <c r="H825">
        <f>Table1[[#This Row],[TOTALE]]*22%</f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f>Table1[[#This Row],[QUANTITA'']]*Table1[[#This Row],[PREZZO UNITARIO]]</f>
        <v>0</v>
      </c>
      <c r="H826">
        <f>Table1[[#This Row],[TOTALE]]*22%</f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f>Table1[[#This Row],[QUANTITA'']]*Table1[[#This Row],[PREZZO UNITARIO]]</f>
        <v>0</v>
      </c>
      <c r="H827">
        <f>Table1[[#This Row],[TOTALE]]*22%</f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f>Table1[[#This Row],[QUANTITA'']]*Table1[[#This Row],[PREZZO UNITARIO]]</f>
        <v>840</v>
      </c>
      <c r="H828">
        <f>Table1[[#This Row],[TOTALE]]*22%</f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f>Table1[[#This Row],[QUANTITA'']]*Table1[[#This Row],[PREZZO UNITARIO]]</f>
        <v>310</v>
      </c>
      <c r="H829">
        <f>Table1[[#This Row],[TOTALE]]*22%</f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f>Table1[[#This Row],[QUANTITA'']]*Table1[[#This Row],[PREZZO UNITARIO]]</f>
        <v>0</v>
      </c>
      <c r="H830">
        <f>Table1[[#This Row],[TOTALE]]*22%</f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f>Table1[[#This Row],[QUANTITA'']]*Table1[[#This Row],[PREZZO UNITARIO]]</f>
        <v>0</v>
      </c>
      <c r="H831">
        <f>Table1[[#This Row],[TOTALE]]*22%</f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f>Table1[[#This Row],[QUANTITA'']]*Table1[[#This Row],[PREZZO UNITARIO]]</f>
        <v>0</v>
      </c>
      <c r="H832">
        <f>Table1[[#This Row],[TOTALE]]*22%</f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f>Table1[[#This Row],[QUANTITA'']]*Table1[[#This Row],[PREZZO UNITARIO]]</f>
        <v>260</v>
      </c>
      <c r="H833">
        <f>Table1[[#This Row],[TOTALE]]*22%</f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f>Table1[[#This Row],[QUANTITA'']]*Table1[[#This Row],[PREZZO UNITARIO]]</f>
        <v>390</v>
      </c>
      <c r="H834">
        <f>Table1[[#This Row],[TOTALE]]*22%</f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f>Table1[[#This Row],[QUANTITA'']]*Table1[[#This Row],[PREZZO UNITARIO]]</f>
        <v>0</v>
      </c>
      <c r="H835">
        <f>Table1[[#This Row],[TOTALE]]*22%</f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f>Table1[[#This Row],[QUANTITA'']]*Table1[[#This Row],[PREZZO UNITARIO]]</f>
        <v>250</v>
      </c>
      <c r="H836">
        <f>Table1[[#This Row],[TOTALE]]*22%</f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f>Table1[[#This Row],[QUANTITA'']]*Table1[[#This Row],[PREZZO UNITARIO]]</f>
        <v>170</v>
      </c>
      <c r="H837">
        <f>Table1[[#This Row],[TOTALE]]*22%</f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f>Table1[[#This Row],[QUANTITA'']]*Table1[[#This Row],[PREZZO UNITARIO]]</f>
        <v>780</v>
      </c>
      <c r="H838">
        <f>Table1[[#This Row],[TOTALE]]*22%</f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f>Table1[[#This Row],[QUANTITA'']]*Table1[[#This Row],[PREZZO UNITARIO]]</f>
        <v>0</v>
      </c>
      <c r="H839">
        <f>Table1[[#This Row],[TOTALE]]*22%</f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f>Table1[[#This Row],[QUANTITA'']]*Table1[[#This Row],[PREZZO UNITARIO]]</f>
        <v>0</v>
      </c>
      <c r="H840">
        <f>Table1[[#This Row],[TOTALE]]*22%</f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f>Table1[[#This Row],[QUANTITA'']]*Table1[[#This Row],[PREZZO UNITARIO]]</f>
        <v>400</v>
      </c>
      <c r="H841">
        <f>Table1[[#This Row],[TOTALE]]*22%</f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f>Table1[[#This Row],[QUANTITA'']]*Table1[[#This Row],[PREZZO UNITARIO]]</f>
        <v>270</v>
      </c>
      <c r="H842">
        <f>Table1[[#This Row],[TOTALE]]*22%</f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f>Table1[[#This Row],[QUANTITA'']]*Table1[[#This Row],[PREZZO UNITARIO]]</f>
        <v>0</v>
      </c>
      <c r="H843">
        <f>Table1[[#This Row],[TOTALE]]*22%</f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f>Table1[[#This Row],[QUANTITA'']]*Table1[[#This Row],[PREZZO UNITARIO]]</f>
        <v>960</v>
      </c>
      <c r="H844">
        <f>Table1[[#This Row],[TOTALE]]*22%</f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f>Table1[[#This Row],[QUANTITA'']]*Table1[[#This Row],[PREZZO UNITARIO]]</f>
        <v>480</v>
      </c>
      <c r="H845">
        <f>Table1[[#This Row],[TOTALE]]*22%</f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f>Table1[[#This Row],[QUANTITA'']]*Table1[[#This Row],[PREZZO UNITARIO]]</f>
        <v>0</v>
      </c>
      <c r="H846">
        <f>Table1[[#This Row],[TOTALE]]*22%</f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f>Table1[[#This Row],[QUANTITA'']]*Table1[[#This Row],[PREZZO UNITARIO]]</f>
        <v>380</v>
      </c>
      <c r="H847">
        <f>Table1[[#This Row],[TOTALE]]*22%</f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f>Table1[[#This Row],[QUANTITA'']]*Table1[[#This Row],[PREZZO UNITARIO]]</f>
        <v>220</v>
      </c>
      <c r="H848">
        <f>Table1[[#This Row],[TOTALE]]*22%</f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f>Table1[[#This Row],[QUANTITA'']]*Table1[[#This Row],[PREZZO UNITARIO]]</f>
        <v>0</v>
      </c>
      <c r="H849">
        <f>Table1[[#This Row],[TOTALE]]*22%</f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f>Table1[[#This Row],[QUANTITA'']]*Table1[[#This Row],[PREZZO UNITARIO]]</f>
        <v>0</v>
      </c>
      <c r="H850">
        <f>Table1[[#This Row],[TOTALE]]*22%</f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f>Table1[[#This Row],[QUANTITA'']]*Table1[[#This Row],[PREZZO UNITARIO]]</f>
        <v>0</v>
      </c>
      <c r="H851">
        <f>Table1[[#This Row],[TOTALE]]*22%</f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f>Table1[[#This Row],[QUANTITA'']]*Table1[[#This Row],[PREZZO UNITARIO]]</f>
        <v>330</v>
      </c>
      <c r="H852">
        <f>Table1[[#This Row],[TOTALE]]*22%</f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f>Table1[[#This Row],[QUANTITA'']]*Table1[[#This Row],[PREZZO UNITARIO]]</f>
        <v>810</v>
      </c>
      <c r="H853">
        <f>Table1[[#This Row],[TOTALE]]*22%</f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f>Table1[[#This Row],[QUANTITA'']]*Table1[[#This Row],[PREZZO UNITARIO]]</f>
        <v>270</v>
      </c>
      <c r="H854">
        <f>Table1[[#This Row],[TOTALE]]*22%</f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f>Table1[[#This Row],[QUANTITA'']]*Table1[[#This Row],[PREZZO UNITARIO]]</f>
        <v>930</v>
      </c>
      <c r="H855">
        <f>Table1[[#This Row],[TOTALE]]*22%</f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f>Table1[[#This Row],[QUANTITA'']]*Table1[[#This Row],[PREZZO UNITARIO]]</f>
        <v>0</v>
      </c>
      <c r="H856">
        <f>Table1[[#This Row],[TOTALE]]*22%</f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f>Table1[[#This Row],[QUANTITA'']]*Table1[[#This Row],[PREZZO UNITARIO]]</f>
        <v>540</v>
      </c>
      <c r="H857">
        <f>Table1[[#This Row],[TOTALE]]*22%</f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f>Table1[[#This Row],[QUANTITA'']]*Table1[[#This Row],[PREZZO UNITARIO]]</f>
        <v>0</v>
      </c>
      <c r="H858">
        <f>Table1[[#This Row],[TOTALE]]*22%</f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f>Table1[[#This Row],[QUANTITA'']]*Table1[[#This Row],[PREZZO UNITARIO]]</f>
        <v>0</v>
      </c>
      <c r="H859">
        <f>Table1[[#This Row],[TOTALE]]*22%</f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f>Table1[[#This Row],[QUANTITA'']]*Table1[[#This Row],[PREZZO UNITARIO]]</f>
        <v>120</v>
      </c>
      <c r="H860">
        <f>Table1[[#This Row],[TOTALE]]*22%</f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f>Table1[[#This Row],[QUANTITA'']]*Table1[[#This Row],[PREZZO UNITARIO]]</f>
        <v>870</v>
      </c>
      <c r="H861">
        <f>Table1[[#This Row],[TOTALE]]*22%</f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f>Table1[[#This Row],[QUANTITA'']]*Table1[[#This Row],[PREZZO UNITARIO]]</f>
        <v>0</v>
      </c>
      <c r="H862">
        <f>Table1[[#This Row],[TOTALE]]*22%</f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f>Table1[[#This Row],[QUANTITA'']]*Table1[[#This Row],[PREZZO UNITARIO]]</f>
        <v>0</v>
      </c>
      <c r="H863">
        <f>Table1[[#This Row],[TOTALE]]*22%</f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f>Table1[[#This Row],[QUANTITA'']]*Table1[[#This Row],[PREZZO UNITARIO]]</f>
        <v>0</v>
      </c>
      <c r="H864">
        <f>Table1[[#This Row],[TOTALE]]*22%</f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f>Table1[[#This Row],[QUANTITA'']]*Table1[[#This Row],[PREZZO UNITARIO]]</f>
        <v>0</v>
      </c>
      <c r="H865">
        <f>Table1[[#This Row],[TOTALE]]*22%</f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f>Table1[[#This Row],[QUANTITA'']]*Table1[[#This Row],[PREZZO UNITARIO]]</f>
        <v>320</v>
      </c>
      <c r="H866">
        <f>Table1[[#This Row],[TOTALE]]*22%</f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f>Table1[[#This Row],[QUANTITA'']]*Table1[[#This Row],[PREZZO UNITARIO]]</f>
        <v>420</v>
      </c>
      <c r="H867">
        <f>Table1[[#This Row],[TOTALE]]*22%</f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f>Table1[[#This Row],[QUANTITA'']]*Table1[[#This Row],[PREZZO UNITARIO]]</f>
        <v>0</v>
      </c>
      <c r="H868">
        <f>Table1[[#This Row],[TOTALE]]*22%</f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f>Table1[[#This Row],[QUANTITA'']]*Table1[[#This Row],[PREZZO UNITARIO]]</f>
        <v>100</v>
      </c>
      <c r="H869">
        <f>Table1[[#This Row],[TOTALE]]*22%</f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f>Table1[[#This Row],[QUANTITA'']]*Table1[[#This Row],[PREZZO UNITARIO]]</f>
        <v>0</v>
      </c>
      <c r="H870">
        <f>Table1[[#This Row],[TOTALE]]*22%</f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f>Table1[[#This Row],[QUANTITA'']]*Table1[[#This Row],[PREZZO UNITARIO]]</f>
        <v>540</v>
      </c>
      <c r="H871">
        <f>Table1[[#This Row],[TOTALE]]*22%</f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f>Table1[[#This Row],[QUANTITA'']]*Table1[[#This Row],[PREZZO UNITARIO]]</f>
        <v>180</v>
      </c>
      <c r="H872">
        <f>Table1[[#This Row],[TOTALE]]*22%</f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f>Table1[[#This Row],[QUANTITA'']]*Table1[[#This Row],[PREZZO UNITARIO]]</f>
        <v>0</v>
      </c>
      <c r="H873">
        <f>Table1[[#This Row],[TOTALE]]*22%</f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f>Table1[[#This Row],[QUANTITA'']]*Table1[[#This Row],[PREZZO UNITARIO]]</f>
        <v>1170</v>
      </c>
      <c r="H874">
        <f>Table1[[#This Row],[TOTALE]]*22%</f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f>Table1[[#This Row],[QUANTITA'']]*Table1[[#This Row],[PREZZO UNITARIO]]</f>
        <v>0</v>
      </c>
      <c r="H875">
        <f>Table1[[#This Row],[TOTALE]]*22%</f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f>Table1[[#This Row],[QUANTITA'']]*Table1[[#This Row],[PREZZO UNITARIO]]</f>
        <v>780</v>
      </c>
      <c r="H876">
        <f>Table1[[#This Row],[TOTALE]]*22%</f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f>Table1[[#This Row],[QUANTITA'']]*Table1[[#This Row],[PREZZO UNITARIO]]</f>
        <v>130</v>
      </c>
      <c r="H877">
        <f>Table1[[#This Row],[TOTALE]]*22%</f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f>Table1[[#This Row],[QUANTITA'']]*Table1[[#This Row],[PREZZO UNITARIO]]</f>
        <v>0</v>
      </c>
      <c r="H878">
        <f>Table1[[#This Row],[TOTALE]]*22%</f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f>Table1[[#This Row],[QUANTITA'']]*Table1[[#This Row],[PREZZO UNITARIO]]</f>
        <v>0</v>
      </c>
      <c r="H879">
        <f>Table1[[#This Row],[TOTALE]]*22%</f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f>Table1[[#This Row],[QUANTITA'']]*Table1[[#This Row],[PREZZO UNITARIO]]</f>
        <v>350</v>
      </c>
      <c r="H880">
        <f>Table1[[#This Row],[TOTALE]]*22%</f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f>Table1[[#This Row],[QUANTITA'']]*Table1[[#This Row],[PREZZO UNITARIO]]</f>
        <v>870</v>
      </c>
      <c r="H881">
        <f>Table1[[#This Row],[TOTALE]]*22%</f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f>Table1[[#This Row],[QUANTITA'']]*Table1[[#This Row],[PREZZO UNITARIO]]</f>
        <v>180</v>
      </c>
      <c r="H882">
        <f>Table1[[#This Row],[TOTALE]]*22%</f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f>Table1[[#This Row],[QUANTITA'']]*Table1[[#This Row],[PREZZO UNITARIO]]</f>
        <v>0</v>
      </c>
      <c r="H883">
        <f>Table1[[#This Row],[TOTALE]]*22%</f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f>Table1[[#This Row],[QUANTITA'']]*Table1[[#This Row],[PREZZO UNITARIO]]</f>
        <v>0</v>
      </c>
      <c r="H884">
        <f>Table1[[#This Row],[TOTALE]]*22%</f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f>Table1[[#This Row],[QUANTITA'']]*Table1[[#This Row],[PREZZO UNITARIO]]</f>
        <v>0</v>
      </c>
      <c r="H885">
        <f>Table1[[#This Row],[TOTALE]]*22%</f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f>Table1[[#This Row],[QUANTITA'']]*Table1[[#This Row],[PREZZO UNITARIO]]</f>
        <v>870</v>
      </c>
      <c r="H886">
        <f>Table1[[#This Row],[TOTALE]]*22%</f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f>Table1[[#This Row],[QUANTITA'']]*Table1[[#This Row],[PREZZO UNITARIO]]</f>
        <v>0</v>
      </c>
      <c r="H887">
        <f>Table1[[#This Row],[TOTALE]]*22%</f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f>Table1[[#This Row],[QUANTITA'']]*Table1[[#This Row],[PREZZO UNITARIO]]</f>
        <v>510</v>
      </c>
      <c r="H888">
        <f>Table1[[#This Row],[TOTALE]]*22%</f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f>Table1[[#This Row],[QUANTITA'']]*Table1[[#This Row],[PREZZO UNITARIO]]</f>
        <v>0</v>
      </c>
      <c r="H889">
        <f>Table1[[#This Row],[TOTALE]]*22%</f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f>Table1[[#This Row],[QUANTITA'']]*Table1[[#This Row],[PREZZO UNITARIO]]</f>
        <v>350</v>
      </c>
      <c r="H890">
        <f>Table1[[#This Row],[TOTALE]]*22%</f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f>Table1[[#This Row],[QUANTITA'']]*Table1[[#This Row],[PREZZO UNITARIO]]</f>
        <v>0</v>
      </c>
      <c r="H891">
        <f>Table1[[#This Row],[TOTALE]]*22%</f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f>Table1[[#This Row],[QUANTITA'']]*Table1[[#This Row],[PREZZO UNITARIO]]</f>
        <v>320</v>
      </c>
      <c r="H892">
        <f>Table1[[#This Row],[TOTALE]]*22%</f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f>Table1[[#This Row],[QUANTITA'']]*Table1[[#This Row],[PREZZO UNITARIO]]</f>
        <v>220</v>
      </c>
      <c r="H893">
        <f>Table1[[#This Row],[TOTALE]]*22%</f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f>Table1[[#This Row],[QUANTITA'']]*Table1[[#This Row],[PREZZO UNITARIO]]</f>
        <v>750</v>
      </c>
      <c r="H894">
        <f>Table1[[#This Row],[TOTALE]]*22%</f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f>Table1[[#This Row],[QUANTITA'']]*Table1[[#This Row],[PREZZO UNITARIO]]</f>
        <v>390</v>
      </c>
      <c r="H895">
        <f>Table1[[#This Row],[TOTALE]]*22%</f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f>Table1[[#This Row],[QUANTITA'']]*Table1[[#This Row],[PREZZO UNITARIO]]</f>
        <v>580</v>
      </c>
      <c r="H896">
        <f>Table1[[#This Row],[TOTALE]]*22%</f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f>Table1[[#This Row],[QUANTITA'']]*Table1[[#This Row],[PREZZO UNITARIO]]</f>
        <v>0</v>
      </c>
      <c r="H897">
        <f>Table1[[#This Row],[TOTALE]]*22%</f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f>Table1[[#This Row],[QUANTITA'']]*Table1[[#This Row],[PREZZO UNITARIO]]</f>
        <v>0</v>
      </c>
      <c r="H898">
        <f>Table1[[#This Row],[TOTALE]]*22%</f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f>Table1[[#This Row],[QUANTITA'']]*Table1[[#This Row],[PREZZO UNITARIO]]</f>
        <v>1020</v>
      </c>
      <c r="H899">
        <f>Table1[[#This Row],[TOTALE]]*22%</f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f>Table1[[#This Row],[QUANTITA'']]*Table1[[#This Row],[PREZZO UNITARIO]]</f>
        <v>0</v>
      </c>
      <c r="H900">
        <f>Table1[[#This Row],[TOTALE]]*22%</f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f>Table1[[#This Row],[QUANTITA'']]*Table1[[#This Row],[PREZZO UNITARIO]]</f>
        <v>0</v>
      </c>
      <c r="H901">
        <f>Table1[[#This Row],[TOTALE]]*22%</f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f>Table1[[#This Row],[QUANTITA'']]*Table1[[#This Row],[PREZZO UNITARIO]]</f>
        <v>840</v>
      </c>
      <c r="H902">
        <f>Table1[[#This Row],[TOTALE]]*22%</f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f>Table1[[#This Row],[QUANTITA'']]*Table1[[#This Row],[PREZZO UNITARIO]]</f>
        <v>220</v>
      </c>
      <c r="H903">
        <f>Table1[[#This Row],[TOTALE]]*22%</f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f>Table1[[#This Row],[QUANTITA'']]*Table1[[#This Row],[PREZZO UNITARIO]]</f>
        <v>260</v>
      </c>
      <c r="H904">
        <f>Table1[[#This Row],[TOTALE]]*22%</f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f>Table1[[#This Row],[QUANTITA'']]*Table1[[#This Row],[PREZZO UNITARIO]]</f>
        <v>1140</v>
      </c>
      <c r="H905">
        <f>Table1[[#This Row],[TOTALE]]*22%</f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f>Table1[[#This Row],[QUANTITA'']]*Table1[[#This Row],[PREZZO UNITARIO]]</f>
        <v>0</v>
      </c>
      <c r="H906">
        <f>Table1[[#This Row],[TOTALE]]*22%</f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f>Table1[[#This Row],[QUANTITA'']]*Table1[[#This Row],[PREZZO UNITARIO]]</f>
        <v>300</v>
      </c>
      <c r="H907">
        <f>Table1[[#This Row],[TOTALE]]*22%</f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f>Table1[[#This Row],[QUANTITA'']]*Table1[[#This Row],[PREZZO UNITARIO]]</f>
        <v>930</v>
      </c>
      <c r="H908">
        <f>Table1[[#This Row],[TOTALE]]*22%</f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f>Table1[[#This Row],[QUANTITA'']]*Table1[[#This Row],[PREZZO UNITARIO]]</f>
        <v>1080</v>
      </c>
      <c r="H909">
        <f>Table1[[#This Row],[TOTALE]]*22%</f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f>Table1[[#This Row],[QUANTITA'']]*Table1[[#This Row],[PREZZO UNITARIO]]</f>
        <v>0</v>
      </c>
      <c r="H910">
        <f>Table1[[#This Row],[TOTALE]]*22%</f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f>Table1[[#This Row],[QUANTITA'']]*Table1[[#This Row],[PREZZO UNITARIO]]</f>
        <v>190</v>
      </c>
      <c r="H911">
        <f>Table1[[#This Row],[TOTALE]]*22%</f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f>Table1[[#This Row],[QUANTITA'']]*Table1[[#This Row],[PREZZO UNITARIO]]</f>
        <v>960</v>
      </c>
      <c r="H912">
        <f>Table1[[#This Row],[TOTALE]]*22%</f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f>Table1[[#This Row],[QUANTITA'']]*Table1[[#This Row],[PREZZO UNITARIO]]</f>
        <v>0</v>
      </c>
      <c r="H913">
        <f>Table1[[#This Row],[TOTALE]]*22%</f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f>Table1[[#This Row],[QUANTITA'']]*Table1[[#This Row],[PREZZO UNITARIO]]</f>
        <v>700</v>
      </c>
      <c r="H914">
        <f>Table1[[#This Row],[TOTALE]]*22%</f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f>Table1[[#This Row],[QUANTITA'']]*Table1[[#This Row],[PREZZO UNITARIO]]</f>
        <v>330</v>
      </c>
      <c r="H915">
        <f>Table1[[#This Row],[TOTALE]]*22%</f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f>Table1[[#This Row],[QUANTITA'']]*Table1[[#This Row],[PREZZO UNITARIO]]</f>
        <v>760</v>
      </c>
      <c r="H916">
        <f>Table1[[#This Row],[TOTALE]]*22%</f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f>Table1[[#This Row],[QUANTITA'']]*Table1[[#This Row],[PREZZO UNITARIO]]</f>
        <v>0</v>
      </c>
      <c r="H917">
        <f>Table1[[#This Row],[TOTALE]]*22%</f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f>Table1[[#This Row],[QUANTITA'']]*Table1[[#This Row],[PREZZO UNITARIO]]</f>
        <v>310</v>
      </c>
      <c r="H918">
        <f>Table1[[#This Row],[TOTALE]]*22%</f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f>Table1[[#This Row],[QUANTITA'']]*Table1[[#This Row],[PREZZO UNITARIO]]</f>
        <v>140</v>
      </c>
      <c r="H919">
        <f>Table1[[#This Row],[TOTALE]]*22%</f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f>Table1[[#This Row],[QUANTITA'']]*Table1[[#This Row],[PREZZO UNITARIO]]</f>
        <v>0</v>
      </c>
      <c r="H920">
        <f>Table1[[#This Row],[TOTALE]]*22%</f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f>Table1[[#This Row],[QUANTITA'']]*Table1[[#This Row],[PREZZO UNITARIO]]</f>
        <v>810</v>
      </c>
      <c r="H921">
        <f>Table1[[#This Row],[TOTALE]]*22%</f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f>Table1[[#This Row],[QUANTITA'']]*Table1[[#This Row],[PREZZO UNITARIO]]</f>
        <v>0</v>
      </c>
      <c r="H922">
        <f>Table1[[#This Row],[TOTALE]]*22%</f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f>Table1[[#This Row],[QUANTITA'']]*Table1[[#This Row],[PREZZO UNITARIO]]</f>
        <v>810</v>
      </c>
      <c r="H923">
        <f>Table1[[#This Row],[TOTALE]]*22%</f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f>Table1[[#This Row],[QUANTITA'']]*Table1[[#This Row],[PREZZO UNITARIO]]</f>
        <v>0</v>
      </c>
      <c r="H924">
        <f>Table1[[#This Row],[TOTALE]]*22%</f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f>Table1[[#This Row],[QUANTITA'']]*Table1[[#This Row],[PREZZO UNITARIO]]</f>
        <v>720</v>
      </c>
      <c r="H925">
        <f>Table1[[#This Row],[TOTALE]]*22%</f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f>Table1[[#This Row],[QUANTITA'']]*Table1[[#This Row],[PREZZO UNITARIO]]</f>
        <v>0</v>
      </c>
      <c r="H926">
        <f>Table1[[#This Row],[TOTALE]]*22%</f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f>Table1[[#This Row],[QUANTITA'']]*Table1[[#This Row],[PREZZO UNITARIO]]</f>
        <v>0</v>
      </c>
      <c r="H927">
        <f>Table1[[#This Row],[TOTALE]]*22%</f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f>Table1[[#This Row],[QUANTITA'']]*Table1[[#This Row],[PREZZO UNITARIO]]</f>
        <v>0</v>
      </c>
      <c r="H928">
        <f>Table1[[#This Row],[TOTALE]]*22%</f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f>Table1[[#This Row],[QUANTITA'']]*Table1[[#This Row],[PREZZO UNITARIO]]</f>
        <v>310</v>
      </c>
      <c r="H929">
        <f>Table1[[#This Row],[TOTALE]]*22%</f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f>Table1[[#This Row],[QUANTITA'']]*Table1[[#This Row],[PREZZO UNITARIO]]</f>
        <v>840</v>
      </c>
      <c r="H930">
        <f>Table1[[#This Row],[TOTALE]]*22%</f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f>Table1[[#This Row],[QUANTITA'']]*Table1[[#This Row],[PREZZO UNITARIO]]</f>
        <v>0</v>
      </c>
      <c r="H931">
        <f>Table1[[#This Row],[TOTALE]]*22%</f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f>Table1[[#This Row],[QUANTITA'']]*Table1[[#This Row],[PREZZO UNITARIO]]</f>
        <v>990</v>
      </c>
      <c r="H932">
        <f>Table1[[#This Row],[TOTALE]]*22%</f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f>Table1[[#This Row],[QUANTITA'']]*Table1[[#This Row],[PREZZO UNITARIO]]</f>
        <v>0</v>
      </c>
      <c r="H933">
        <f>Table1[[#This Row],[TOTALE]]*22%</f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f>Table1[[#This Row],[QUANTITA'']]*Table1[[#This Row],[PREZZO UNITARIO]]</f>
        <v>360</v>
      </c>
      <c r="H934">
        <f>Table1[[#This Row],[TOTALE]]*22%</f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f>Table1[[#This Row],[QUANTITA'']]*Table1[[#This Row],[PREZZO UNITARIO]]</f>
        <v>190</v>
      </c>
      <c r="H935">
        <f>Table1[[#This Row],[TOTALE]]*22%</f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f>Table1[[#This Row],[QUANTITA'']]*Table1[[#This Row],[PREZZO UNITARIO]]</f>
        <v>0</v>
      </c>
      <c r="H936">
        <f>Table1[[#This Row],[TOTALE]]*22%</f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f>Table1[[#This Row],[QUANTITA'']]*Table1[[#This Row],[PREZZO UNITARIO]]</f>
        <v>870</v>
      </c>
      <c r="H937">
        <f>Table1[[#This Row],[TOTALE]]*22%</f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f>Table1[[#This Row],[QUANTITA'']]*Table1[[#This Row],[PREZZO UNITARIO]]</f>
        <v>260</v>
      </c>
      <c r="H938">
        <f>Table1[[#This Row],[TOTALE]]*22%</f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f>Table1[[#This Row],[QUANTITA'']]*Table1[[#This Row],[PREZZO UNITARIO]]</f>
        <v>0</v>
      </c>
      <c r="H939">
        <f>Table1[[#This Row],[TOTALE]]*22%</f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f>Table1[[#This Row],[QUANTITA'']]*Table1[[#This Row],[PREZZO UNITARIO]]</f>
        <v>220</v>
      </c>
      <c r="H940">
        <f>Table1[[#This Row],[TOTALE]]*22%</f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f>Table1[[#This Row],[QUANTITA'']]*Table1[[#This Row],[PREZZO UNITARIO]]</f>
        <v>260</v>
      </c>
      <c r="H941">
        <f>Table1[[#This Row],[TOTALE]]*22%</f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f>Table1[[#This Row],[QUANTITA'']]*Table1[[#This Row],[PREZZO UNITARIO]]</f>
        <v>840</v>
      </c>
      <c r="H942">
        <f>Table1[[#This Row],[TOTALE]]*22%</f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f>Table1[[#This Row],[QUANTITA'']]*Table1[[#This Row],[PREZZO UNITARIO]]</f>
        <v>110</v>
      </c>
      <c r="H943">
        <f>Table1[[#This Row],[TOTALE]]*22%</f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f>Table1[[#This Row],[QUANTITA'']]*Table1[[#This Row],[PREZZO UNITARIO]]</f>
        <v>0</v>
      </c>
      <c r="H944">
        <f>Table1[[#This Row],[TOTALE]]*22%</f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f>Table1[[#This Row],[QUANTITA'']]*Table1[[#This Row],[PREZZO UNITARIO]]</f>
        <v>0</v>
      </c>
      <c r="H945">
        <f>Table1[[#This Row],[TOTALE]]*22%</f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f>Table1[[#This Row],[QUANTITA'']]*Table1[[#This Row],[PREZZO UNITARIO]]</f>
        <v>200</v>
      </c>
      <c r="H946">
        <f>Table1[[#This Row],[TOTALE]]*22%</f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f>Table1[[#This Row],[QUANTITA'']]*Table1[[#This Row],[PREZZO UNITARIO]]</f>
        <v>200</v>
      </c>
      <c r="H947">
        <f>Table1[[#This Row],[TOTALE]]*22%</f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f>Table1[[#This Row],[QUANTITA'']]*Table1[[#This Row],[PREZZO UNITARIO]]</f>
        <v>990</v>
      </c>
      <c r="H948">
        <f>Table1[[#This Row],[TOTALE]]*22%</f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f>Table1[[#This Row],[QUANTITA'']]*Table1[[#This Row],[PREZZO UNITARIO]]</f>
        <v>0</v>
      </c>
      <c r="H949">
        <f>Table1[[#This Row],[TOTALE]]*22%</f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f>Table1[[#This Row],[QUANTITA'']]*Table1[[#This Row],[PREZZO UNITARIO]]</f>
        <v>540</v>
      </c>
      <c r="H950">
        <f>Table1[[#This Row],[TOTALE]]*22%</f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f>Table1[[#This Row],[QUANTITA'']]*Table1[[#This Row],[PREZZO UNITARIO]]</f>
        <v>1050</v>
      </c>
      <c r="H951">
        <f>Table1[[#This Row],[TOTALE]]*22%</f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f>Table1[[#This Row],[QUANTITA'']]*Table1[[#This Row],[PREZZO UNITARIO]]</f>
        <v>0</v>
      </c>
      <c r="H952">
        <f>Table1[[#This Row],[TOTALE]]*22%</f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f>Table1[[#This Row],[QUANTITA'']]*Table1[[#This Row],[PREZZO UNITARIO]]</f>
        <v>0</v>
      </c>
      <c r="H953">
        <f>Table1[[#This Row],[TOTALE]]*22%</f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f>Table1[[#This Row],[QUANTITA'']]*Table1[[#This Row],[PREZZO UNITARIO]]</f>
        <v>200</v>
      </c>
      <c r="H954">
        <f>Table1[[#This Row],[TOTALE]]*22%</f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f>Table1[[#This Row],[QUANTITA'']]*Table1[[#This Row],[PREZZO UNITARIO]]</f>
        <v>330</v>
      </c>
      <c r="H955">
        <f>Table1[[#This Row],[TOTALE]]*22%</f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f>Table1[[#This Row],[QUANTITA'']]*Table1[[#This Row],[PREZZO UNITARIO]]</f>
        <v>200</v>
      </c>
      <c r="H956">
        <f>Table1[[#This Row],[TOTALE]]*22%</f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f>Table1[[#This Row],[QUANTITA'']]*Table1[[#This Row],[PREZZO UNITARIO]]</f>
        <v>0</v>
      </c>
      <c r="H957">
        <f>Table1[[#This Row],[TOTALE]]*22%</f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f>Table1[[#This Row],[QUANTITA'']]*Table1[[#This Row],[PREZZO UNITARIO]]</f>
        <v>0</v>
      </c>
      <c r="H958">
        <f>Table1[[#This Row],[TOTALE]]*22%</f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f>Table1[[#This Row],[QUANTITA'']]*Table1[[#This Row],[PREZZO UNITARIO]]</f>
        <v>1110</v>
      </c>
      <c r="H959">
        <f>Table1[[#This Row],[TOTALE]]*22%</f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f>Table1[[#This Row],[QUANTITA'']]*Table1[[#This Row],[PREZZO UNITARIO]]</f>
        <v>340</v>
      </c>
      <c r="H960">
        <f>Table1[[#This Row],[TOTALE]]*22%</f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f>Table1[[#This Row],[QUANTITA'']]*Table1[[#This Row],[PREZZO UNITARIO]]</f>
        <v>0</v>
      </c>
      <c r="H961">
        <f>Table1[[#This Row],[TOTALE]]*22%</f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f>Table1[[#This Row],[QUANTITA'']]*Table1[[#This Row],[PREZZO UNITARIO]]</f>
        <v>390</v>
      </c>
      <c r="H962">
        <f>Table1[[#This Row],[TOTALE]]*22%</f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f>Table1[[#This Row],[QUANTITA'']]*Table1[[#This Row],[PREZZO UNITARIO]]</f>
        <v>0</v>
      </c>
      <c r="H963">
        <f>Table1[[#This Row],[TOTALE]]*22%</f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f>Table1[[#This Row],[QUANTITA'']]*Table1[[#This Row],[PREZZO UNITARIO]]</f>
        <v>1140</v>
      </c>
      <c r="H964">
        <f>Table1[[#This Row],[TOTALE]]*22%</f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f>Table1[[#This Row],[QUANTITA'']]*Table1[[#This Row],[PREZZO UNITARIO]]</f>
        <v>0</v>
      </c>
      <c r="H965">
        <f>Table1[[#This Row],[TOTALE]]*22%</f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f>Table1[[#This Row],[QUANTITA'']]*Table1[[#This Row],[PREZZO UNITARIO]]</f>
        <v>600</v>
      </c>
      <c r="H966">
        <f>Table1[[#This Row],[TOTALE]]*22%</f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f>Table1[[#This Row],[QUANTITA'']]*Table1[[#This Row],[PREZZO UNITARIO]]</f>
        <v>720</v>
      </c>
      <c r="H967">
        <f>Table1[[#This Row],[TOTALE]]*22%</f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f>Table1[[#This Row],[QUANTITA'']]*Table1[[#This Row],[PREZZO UNITARIO]]</f>
        <v>0</v>
      </c>
      <c r="H968">
        <f>Table1[[#This Row],[TOTALE]]*22%</f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f>Table1[[#This Row],[QUANTITA'']]*Table1[[#This Row],[PREZZO UNITARIO]]</f>
        <v>600</v>
      </c>
      <c r="H969">
        <f>Table1[[#This Row],[TOTALE]]*22%</f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f>Table1[[#This Row],[QUANTITA'']]*Table1[[#This Row],[PREZZO UNITARIO]]</f>
        <v>0</v>
      </c>
      <c r="H970">
        <f>Table1[[#This Row],[TOTALE]]*22%</f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f>Table1[[#This Row],[QUANTITA'']]*Table1[[#This Row],[PREZZO UNITARIO]]</f>
        <v>1170</v>
      </c>
      <c r="H971">
        <f>Table1[[#This Row],[TOTALE]]*22%</f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f>Table1[[#This Row],[QUANTITA'']]*Table1[[#This Row],[PREZZO UNITARIO]]</f>
        <v>760</v>
      </c>
      <c r="H972">
        <f>Table1[[#This Row],[TOTALE]]*22%</f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f>Table1[[#This Row],[QUANTITA'']]*Table1[[#This Row],[PREZZO UNITARIO]]</f>
        <v>300</v>
      </c>
      <c r="H973">
        <f>Table1[[#This Row],[TOTALE]]*22%</f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f>Table1[[#This Row],[QUANTITA'']]*Table1[[#This Row],[PREZZO UNITARIO]]</f>
        <v>0</v>
      </c>
      <c r="H974">
        <f>Table1[[#This Row],[TOTALE]]*22%</f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f>Table1[[#This Row],[QUANTITA'']]*Table1[[#This Row],[PREZZO UNITARIO]]</f>
        <v>0</v>
      </c>
      <c r="H975">
        <f>Table1[[#This Row],[TOTALE]]*22%</f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f>Table1[[#This Row],[QUANTITA'']]*Table1[[#This Row],[PREZZO UNITARIO]]</f>
        <v>0</v>
      </c>
      <c r="H976">
        <f>Table1[[#This Row],[TOTALE]]*22%</f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f>Table1[[#This Row],[QUANTITA'']]*Table1[[#This Row],[PREZZO UNITARIO]]</f>
        <v>420</v>
      </c>
      <c r="H977">
        <f>Table1[[#This Row],[TOTALE]]*22%</f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f>Table1[[#This Row],[QUANTITA'']]*Table1[[#This Row],[PREZZO UNITARIO]]</f>
        <v>320</v>
      </c>
      <c r="H978">
        <f>Table1[[#This Row],[TOTALE]]*22%</f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f>Table1[[#This Row],[QUANTITA'']]*Table1[[#This Row],[PREZZO UNITARIO]]</f>
        <v>360</v>
      </c>
      <c r="H979">
        <f>Table1[[#This Row],[TOTALE]]*22%</f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f>Table1[[#This Row],[QUANTITA'']]*Table1[[#This Row],[PREZZO UNITARIO]]</f>
        <v>0</v>
      </c>
      <c r="H980">
        <f>Table1[[#This Row],[TOTALE]]*22%</f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f>Table1[[#This Row],[QUANTITA'']]*Table1[[#This Row],[PREZZO UNITARIO]]</f>
        <v>990</v>
      </c>
      <c r="H981">
        <f>Table1[[#This Row],[TOTALE]]*22%</f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f>Table1[[#This Row],[QUANTITA'']]*Table1[[#This Row],[PREZZO UNITARIO]]</f>
        <v>0</v>
      </c>
      <c r="H982">
        <f>Table1[[#This Row],[TOTALE]]*22%</f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f>Table1[[#This Row],[QUANTITA'']]*Table1[[#This Row],[PREZZO UNITARIO]]</f>
        <v>0</v>
      </c>
      <c r="H983">
        <f>Table1[[#This Row],[TOTALE]]*22%</f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f>Table1[[#This Row],[QUANTITA'']]*Table1[[#This Row],[PREZZO UNITARIO]]</f>
        <v>0</v>
      </c>
      <c r="H984">
        <f>Table1[[#This Row],[TOTALE]]*22%</f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f>Table1[[#This Row],[QUANTITA'']]*Table1[[#This Row],[PREZZO UNITARIO]]</f>
        <v>0</v>
      </c>
      <c r="H985">
        <f>Table1[[#This Row],[TOTALE]]*22%</f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f>Table1[[#This Row],[QUANTITA'']]*Table1[[#This Row],[PREZZO UNITARIO]]</f>
        <v>300</v>
      </c>
      <c r="H986">
        <f>Table1[[#This Row],[TOTALE]]*22%</f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f>Table1[[#This Row],[QUANTITA'']]*Table1[[#This Row],[PREZZO UNITARIO]]</f>
        <v>660</v>
      </c>
      <c r="H987">
        <f>Table1[[#This Row],[TOTALE]]*22%</f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f>Table1[[#This Row],[QUANTITA'']]*Table1[[#This Row],[PREZZO UNITARIO]]</f>
        <v>0</v>
      </c>
      <c r="H988">
        <f>Table1[[#This Row],[TOTALE]]*22%</f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f>Table1[[#This Row],[QUANTITA'']]*Table1[[#This Row],[PREZZO UNITARIO]]</f>
        <v>690</v>
      </c>
      <c r="H989">
        <f>Table1[[#This Row],[TOTALE]]*22%</f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f>Table1[[#This Row],[QUANTITA'']]*Table1[[#This Row],[PREZZO UNITARIO]]</f>
        <v>1170</v>
      </c>
      <c r="H990">
        <f>Table1[[#This Row],[TOTALE]]*22%</f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f>Table1[[#This Row],[QUANTITA'']]*Table1[[#This Row],[PREZZO UNITARIO]]</f>
        <v>0</v>
      </c>
      <c r="H991">
        <f>Table1[[#This Row],[TOTALE]]*22%</f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f>Table1[[#This Row],[QUANTITA'']]*Table1[[#This Row],[PREZZO UNITARIO]]</f>
        <v>0</v>
      </c>
      <c r="H992">
        <f>Table1[[#This Row],[TOTALE]]*22%</f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f>Table1[[#This Row],[QUANTITA'']]*Table1[[#This Row],[PREZZO UNITARIO]]</f>
        <v>0</v>
      </c>
      <c r="H993">
        <f>Table1[[#This Row],[TOTALE]]*22%</f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f>Table1[[#This Row],[QUANTITA'']]*Table1[[#This Row],[PREZZO UNITARIO]]</f>
        <v>0</v>
      </c>
      <c r="H994">
        <f>Table1[[#This Row],[TOTALE]]*22%</f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f>Table1[[#This Row],[QUANTITA'']]*Table1[[#This Row],[PREZZO UNITARIO]]</f>
        <v>630</v>
      </c>
      <c r="H995">
        <f>Table1[[#This Row],[TOTALE]]*22%</f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f>Table1[[#This Row],[QUANTITA'']]*Table1[[#This Row],[PREZZO UNITARIO]]</f>
        <v>280</v>
      </c>
      <c r="H996">
        <f>Table1[[#This Row],[TOTALE]]*22%</f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f>Table1[[#This Row],[QUANTITA'']]*Table1[[#This Row],[PREZZO UNITARIO]]</f>
        <v>0</v>
      </c>
      <c r="H997">
        <f>Table1[[#This Row],[TOTALE]]*22%</f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f>Table1[[#This Row],[QUANTITA'']]*Table1[[#This Row],[PREZZO UNITARIO]]</f>
        <v>840</v>
      </c>
      <c r="H998">
        <f>Table1[[#This Row],[TOTALE]]*22%</f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f>Table1[[#This Row],[QUANTITA'']]*Table1[[#This Row],[PREZZO UNITARIO]]</f>
        <v>640</v>
      </c>
      <c r="H999">
        <f>Table1[[#This Row],[TOTALE]]*22%</f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f>Table1[[#This Row],[QUANTITA'']]*Table1[[#This Row],[PREZZO UNITARIO]]</f>
        <v>0</v>
      </c>
      <c r="H1000">
        <f>Table1[[#This Row],[TOTALE]]*22%</f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f>Table1[[#This Row],[QUANTITA'']]*Table1[[#This Row],[PREZZO UNITARIO]]</f>
        <v>840</v>
      </c>
      <c r="H1001">
        <f>Table1[[#This Row],[TOTALE]]*22%</f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f>Table1[[#This Row],[QUANTITA'']]*Table1[[#This Row],[PREZZO UNITARIO]]</f>
        <v>0</v>
      </c>
      <c r="H1002">
        <f>Table1[[#This Row],[TOTALE]]*22%</f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f>Table1[[#This Row],[QUANTITA'']]*Table1[[#This Row],[PREZZO UNITARIO]]</f>
        <v>300</v>
      </c>
      <c r="H1003">
        <f>Table1[[#This Row],[TOTALE]]*22%</f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f>Table1[[#This Row],[QUANTITA'']]*Table1[[#This Row],[PREZZO UNITARIO]]</f>
        <v>0</v>
      </c>
      <c r="H1004">
        <f>Table1[[#This Row],[TOTALE]]*22%</f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f>Table1[[#This Row],[QUANTITA'']]*Table1[[#This Row],[PREZZO UNITARIO]]</f>
        <v>870</v>
      </c>
      <c r="H1005">
        <f>Table1[[#This Row],[TOTALE]]*22%</f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f>Table1[[#This Row],[QUANTITA'']]*Table1[[#This Row],[PREZZO UNITARIO]]</f>
        <v>0</v>
      </c>
      <c r="H1006">
        <f>Table1[[#This Row],[TOTALE]]*22%</f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f>Table1[[#This Row],[QUANTITA'']]*Table1[[#This Row],[PREZZO UNITARIO]]</f>
        <v>640</v>
      </c>
      <c r="H1007">
        <f>Table1[[#This Row],[TOTALE]]*22%</f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f>Table1[[#This Row],[QUANTITA'']]*Table1[[#This Row],[PREZZO UNITARIO]]</f>
        <v>960</v>
      </c>
      <c r="H1008">
        <f>Table1[[#This Row],[TOTALE]]*22%</f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f>Table1[[#This Row],[QUANTITA'']]*Table1[[#This Row],[PREZZO UNITARIO]]</f>
        <v>520</v>
      </c>
      <c r="H1009">
        <f>Table1[[#This Row],[TOTALE]]*22%</f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f>Table1[[#This Row],[QUANTITA'']]*Table1[[#This Row],[PREZZO UNITARIO]]</f>
        <v>840</v>
      </c>
      <c r="H1010">
        <f>Table1[[#This Row],[TOTALE]]*22%</f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f>Table1[[#This Row],[QUANTITA'']]*Table1[[#This Row],[PREZZO UNITARIO]]</f>
        <v>0</v>
      </c>
      <c r="H1011">
        <f>Table1[[#This Row],[TOTALE]]*22%</f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f>Table1[[#This Row],[QUANTITA'']]*Table1[[#This Row],[PREZZO UNITARIO]]</f>
        <v>0</v>
      </c>
      <c r="H1012">
        <f>Table1[[#This Row],[TOTALE]]*22%</f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f>Table1[[#This Row],[QUANTITA'']]*Table1[[#This Row],[PREZZO UNITARIO]]</f>
        <v>810</v>
      </c>
      <c r="H1013">
        <f>Table1[[#This Row],[TOTALE]]*22%</f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f>Table1[[#This Row],[QUANTITA'']]*Table1[[#This Row],[PREZZO UNITARIO]]</f>
        <v>400</v>
      </c>
      <c r="H1014">
        <f>Table1[[#This Row],[TOTALE]]*22%</f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f>Table1[[#This Row],[QUANTITA'']]*Table1[[#This Row],[PREZZO UNITARIO]]</f>
        <v>930</v>
      </c>
      <c r="H1015">
        <f>Table1[[#This Row],[TOTALE]]*22%</f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f>Table1[[#This Row],[QUANTITA'']]*Table1[[#This Row],[PREZZO UNITARIO]]</f>
        <v>0</v>
      </c>
      <c r="H1016">
        <f>Table1[[#This Row],[TOTALE]]*22%</f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f>Table1[[#This Row],[QUANTITA'']]*Table1[[#This Row],[PREZZO UNITARIO]]</f>
        <v>320</v>
      </c>
      <c r="H1017">
        <f>Table1[[#This Row],[TOTALE]]*22%</f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f>Table1[[#This Row],[QUANTITA'']]*Table1[[#This Row],[PREZZO UNITARIO]]</f>
        <v>0</v>
      </c>
      <c r="H1018">
        <f>Table1[[#This Row],[TOTALE]]*22%</f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f>Table1[[#This Row],[QUANTITA'']]*Table1[[#This Row],[PREZZO UNITARIO]]</f>
        <v>630</v>
      </c>
      <c r="H1019">
        <f>Table1[[#This Row],[TOTALE]]*22%</f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f>Table1[[#This Row],[QUANTITA'']]*Table1[[#This Row],[PREZZO UNITARIO]]</f>
        <v>600</v>
      </c>
      <c r="H1020">
        <f>Table1[[#This Row],[TOTALE]]*22%</f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f>Table1[[#This Row],[QUANTITA'']]*Table1[[#This Row],[PREZZO UNITARIO]]</f>
        <v>1170</v>
      </c>
      <c r="H1021">
        <f>Table1[[#This Row],[TOTALE]]*22%</f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f>Table1[[#This Row],[QUANTITA'']]*Table1[[#This Row],[PREZZO UNITARIO]]</f>
        <v>0</v>
      </c>
      <c r="H1022">
        <f>Table1[[#This Row],[TOTALE]]*22%</f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f>Table1[[#This Row],[QUANTITA'']]*Table1[[#This Row],[PREZZO UNITARIO]]</f>
        <v>1080</v>
      </c>
      <c r="H1023">
        <f>Table1[[#This Row],[TOTALE]]*22%</f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f>Table1[[#This Row],[QUANTITA'']]*Table1[[#This Row],[PREZZO UNITARIO]]</f>
        <v>0</v>
      </c>
      <c r="H1024">
        <f>Table1[[#This Row],[TOTALE]]*22%</f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f>Table1[[#This Row],[QUANTITA'']]*Table1[[#This Row],[PREZZO UNITARIO]]</f>
        <v>360</v>
      </c>
      <c r="H1025">
        <f>Table1[[#This Row],[TOTALE]]*22%</f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f>Table1[[#This Row],[QUANTITA'']]*Table1[[#This Row],[PREZZO UNITARIO]]</f>
        <v>520</v>
      </c>
      <c r="H1026">
        <f>Table1[[#This Row],[TOTALE]]*22%</f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f>Table1[[#This Row],[QUANTITA'']]*Table1[[#This Row],[PREZZO UNITARIO]]</f>
        <v>810</v>
      </c>
      <c r="H1027">
        <f>Table1[[#This Row],[TOTALE]]*22%</f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f>Table1[[#This Row],[QUANTITA'']]*Table1[[#This Row],[PREZZO UNITARIO]]</f>
        <v>450</v>
      </c>
      <c r="H1028">
        <f>Table1[[#This Row],[TOTALE]]*22%</f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>Table1[[#This Row],[QUANTITA'']]*Table1[[#This Row],[PREZZO UNITARIO]]</f>
        <v>0</v>
      </c>
      <c r="H1029">
        <f>Table1[[#This Row],[TOTALE]]*22%</f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>Table1[[#This Row],[QUANTITA'']]*Table1[[#This Row],[PREZZO UNITARIO]]</f>
        <v>0</v>
      </c>
      <c r="H1030">
        <f>Table1[[#This Row],[TOTALE]]*22%</f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f>Table1[[#This Row],[QUANTITA'']]*Table1[[#This Row],[PREZZO UNITARIO]]</f>
        <v>510</v>
      </c>
      <c r="H1031">
        <f>Table1[[#This Row],[TOTALE]]*22%</f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f>Table1[[#This Row],[QUANTITA'']]*Table1[[#This Row],[PREZZO UNITARIO]]</f>
        <v>560</v>
      </c>
      <c r="H1032">
        <f>Table1[[#This Row],[TOTALE]]*22%</f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f>Table1[[#This Row],[QUANTITA'']]*Table1[[#This Row],[PREZZO UNITARIO]]</f>
        <v>420</v>
      </c>
      <c r="H1033">
        <f>Table1[[#This Row],[TOTALE]]*22%</f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f>Table1[[#This Row],[QUANTITA'']]*Table1[[#This Row],[PREZZO UNITARIO]]</f>
        <v>1200</v>
      </c>
      <c r="H1034">
        <f>Table1[[#This Row],[TOTALE]]*22%</f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f>Table1[[#This Row],[QUANTITA'']]*Table1[[#This Row],[PREZZO UNITARIO]]</f>
        <v>0</v>
      </c>
      <c r="H1035">
        <f>Table1[[#This Row],[TOTALE]]*22%</f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f>Table1[[#This Row],[QUANTITA'']]*Table1[[#This Row],[PREZZO UNITARIO]]</f>
        <v>1020</v>
      </c>
      <c r="H1036">
        <f>Table1[[#This Row],[TOTALE]]*22%</f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f>Table1[[#This Row],[QUANTITA'']]*Table1[[#This Row],[PREZZO UNITARIO]]</f>
        <v>0</v>
      </c>
      <c r="H1037">
        <f>Table1[[#This Row],[TOTALE]]*22%</f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f>Table1[[#This Row],[QUANTITA'']]*Table1[[#This Row],[PREZZO UNITARIO]]</f>
        <v>300</v>
      </c>
      <c r="H1038">
        <f>Table1[[#This Row],[TOTALE]]*22%</f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f>Table1[[#This Row],[QUANTITA'']]*Table1[[#This Row],[PREZZO UNITARIO]]</f>
        <v>0</v>
      </c>
      <c r="H1039">
        <f>Table1[[#This Row],[TOTALE]]*22%</f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f>Table1[[#This Row],[QUANTITA'']]*Table1[[#This Row],[PREZZO UNITARIO]]</f>
        <v>0</v>
      </c>
      <c r="H1040">
        <f>Table1[[#This Row],[TOTALE]]*22%</f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f>Table1[[#This Row],[QUANTITA'']]*Table1[[#This Row],[PREZZO UNITARIO]]</f>
        <v>0</v>
      </c>
      <c r="H1041">
        <f>Table1[[#This Row],[TOTALE]]*22%</f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f>Table1[[#This Row],[QUANTITA'']]*Table1[[#This Row],[PREZZO UNITARIO]]</f>
        <v>0</v>
      </c>
      <c r="H1042">
        <f>Table1[[#This Row],[TOTALE]]*22%</f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f>Table1[[#This Row],[QUANTITA'']]*Table1[[#This Row],[PREZZO UNITARIO]]</f>
        <v>840</v>
      </c>
      <c r="H1043">
        <f>Table1[[#This Row],[TOTALE]]*22%</f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f>Table1[[#This Row],[QUANTITA'']]*Table1[[#This Row],[PREZZO UNITARIO]]</f>
        <v>600</v>
      </c>
      <c r="H1044">
        <f>Table1[[#This Row],[TOTALE]]*22%</f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f>Table1[[#This Row],[QUANTITA'']]*Table1[[#This Row],[PREZZO UNITARIO]]</f>
        <v>0</v>
      </c>
      <c r="H1045">
        <f>Table1[[#This Row],[TOTALE]]*22%</f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f>Table1[[#This Row],[QUANTITA'']]*Table1[[#This Row],[PREZZO UNITARIO]]</f>
        <v>600</v>
      </c>
      <c r="H1046">
        <f>Table1[[#This Row],[TOTALE]]*22%</f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f>Table1[[#This Row],[QUANTITA'']]*Table1[[#This Row],[PREZZO UNITARIO]]</f>
        <v>260</v>
      </c>
      <c r="H1047">
        <f>Table1[[#This Row],[TOTALE]]*22%</f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f>Table1[[#This Row],[QUANTITA'']]*Table1[[#This Row],[PREZZO UNITARIO]]</f>
        <v>690</v>
      </c>
      <c r="H1048">
        <f>Table1[[#This Row],[TOTALE]]*22%</f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f>Table1[[#This Row],[QUANTITA'']]*Table1[[#This Row],[PREZZO UNITARIO]]</f>
        <v>0</v>
      </c>
      <c r="H1049">
        <f>Table1[[#This Row],[TOTALE]]*22%</f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f>Table1[[#This Row],[QUANTITA'']]*Table1[[#This Row],[PREZZO UNITARIO]]</f>
        <v>360</v>
      </c>
      <c r="H1050">
        <f>Table1[[#This Row],[TOTALE]]*22%</f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f>Table1[[#This Row],[QUANTITA'']]*Table1[[#This Row],[PREZZO UNITARIO]]</f>
        <v>580</v>
      </c>
      <c r="H1051">
        <f>Table1[[#This Row],[TOTALE]]*22%</f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f>Table1[[#This Row],[QUANTITA'']]*Table1[[#This Row],[PREZZO UNITARIO]]</f>
        <v>0</v>
      </c>
      <c r="H1052">
        <f>Table1[[#This Row],[TOTALE]]*22%</f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f>Table1[[#This Row],[QUANTITA'']]*Table1[[#This Row],[PREZZO UNITARIO]]</f>
        <v>0</v>
      </c>
      <c r="H1053">
        <f>Table1[[#This Row],[TOTALE]]*22%</f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f>Table1[[#This Row],[QUANTITA'']]*Table1[[#This Row],[PREZZO UNITARIO]]</f>
        <v>0</v>
      </c>
      <c r="H1054">
        <f>Table1[[#This Row],[TOTALE]]*22%</f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f>Table1[[#This Row],[QUANTITA'']]*Table1[[#This Row],[PREZZO UNITARIO]]</f>
        <v>0</v>
      </c>
      <c r="H1055">
        <f>Table1[[#This Row],[TOTALE]]*22%</f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f>Table1[[#This Row],[QUANTITA'']]*Table1[[#This Row],[PREZZO UNITARIO]]</f>
        <v>740</v>
      </c>
      <c r="H1056">
        <f>Table1[[#This Row],[TOTALE]]*22%</f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f>Table1[[#This Row],[QUANTITA'']]*Table1[[#This Row],[PREZZO UNITARIO]]</f>
        <v>780</v>
      </c>
      <c r="H1057">
        <f>Table1[[#This Row],[TOTALE]]*22%</f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f>Table1[[#This Row],[QUANTITA'']]*Table1[[#This Row],[PREZZO UNITARIO]]</f>
        <v>0</v>
      </c>
      <c r="H1058">
        <f>Table1[[#This Row],[TOTALE]]*22%</f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f>Table1[[#This Row],[QUANTITA'']]*Table1[[#This Row],[PREZZO UNITARIO]]</f>
        <v>0</v>
      </c>
      <c r="H1059">
        <f>Table1[[#This Row],[TOTALE]]*22%</f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f>Table1[[#This Row],[QUANTITA'']]*Table1[[#This Row],[PREZZO UNITARIO]]</f>
        <v>1170</v>
      </c>
      <c r="H1060">
        <f>Table1[[#This Row],[TOTALE]]*22%</f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f>Table1[[#This Row],[QUANTITA'']]*Table1[[#This Row],[PREZZO UNITARIO]]</f>
        <v>740</v>
      </c>
      <c r="H1061">
        <f>Table1[[#This Row],[TOTALE]]*22%</f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f>Table1[[#This Row],[QUANTITA'']]*Table1[[#This Row],[PREZZO UNITARIO]]</f>
        <v>0</v>
      </c>
      <c r="H1062">
        <f>Table1[[#This Row],[TOTALE]]*22%</f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f>Table1[[#This Row],[QUANTITA'']]*Table1[[#This Row],[PREZZO UNITARIO]]</f>
        <v>440</v>
      </c>
      <c r="H1063">
        <f>Table1[[#This Row],[TOTALE]]*22%</f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f>Table1[[#This Row],[QUANTITA'']]*Table1[[#This Row],[PREZZO UNITARIO]]</f>
        <v>600</v>
      </c>
      <c r="H1064">
        <f>Table1[[#This Row],[TOTALE]]*22%</f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f>Table1[[#This Row],[QUANTITA'']]*Table1[[#This Row],[PREZZO UNITARIO]]</f>
        <v>930</v>
      </c>
      <c r="H1065">
        <f>Table1[[#This Row],[TOTALE]]*22%</f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f>Table1[[#This Row],[QUANTITA'']]*Table1[[#This Row],[PREZZO UNITARIO]]</f>
        <v>0</v>
      </c>
      <c r="H1066">
        <f>Table1[[#This Row],[TOTALE]]*22%</f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f>Table1[[#This Row],[QUANTITA'']]*Table1[[#This Row],[PREZZO UNITARIO]]</f>
        <v>0</v>
      </c>
      <c r="H1067">
        <f>Table1[[#This Row],[TOTALE]]*22%</f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f>Table1[[#This Row],[QUANTITA'']]*Table1[[#This Row],[PREZZO UNITARIO]]</f>
        <v>960</v>
      </c>
      <c r="H1068">
        <f>Table1[[#This Row],[TOTALE]]*22%</f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f>Table1[[#This Row],[QUANTITA'']]*Table1[[#This Row],[PREZZO UNITARIO]]</f>
        <v>0</v>
      </c>
      <c r="H1069">
        <f>Table1[[#This Row],[TOTALE]]*22%</f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f>Table1[[#This Row],[QUANTITA'']]*Table1[[#This Row],[PREZZO UNITARIO]]</f>
        <v>0</v>
      </c>
      <c r="H1070">
        <f>Table1[[#This Row],[TOTALE]]*22%</f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f>Table1[[#This Row],[QUANTITA'']]*Table1[[#This Row],[PREZZO UNITARIO]]</f>
        <v>1170</v>
      </c>
      <c r="H1071">
        <f>Table1[[#This Row],[TOTALE]]*22%</f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f>Table1[[#This Row],[QUANTITA'']]*Table1[[#This Row],[PREZZO UNITARIO]]</f>
        <v>400</v>
      </c>
      <c r="H1072">
        <f>Table1[[#This Row],[TOTALE]]*22%</f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f>Table1[[#This Row],[QUANTITA'']]*Table1[[#This Row],[PREZZO UNITARIO]]</f>
        <v>0</v>
      </c>
      <c r="H1073">
        <f>Table1[[#This Row],[TOTALE]]*22%</f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f>Table1[[#This Row],[QUANTITA'']]*Table1[[#This Row],[PREZZO UNITARIO]]</f>
        <v>360</v>
      </c>
      <c r="H1074">
        <f>Table1[[#This Row],[TOTALE]]*22%</f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f>Table1[[#This Row],[QUANTITA'']]*Table1[[#This Row],[PREZZO UNITARIO]]</f>
        <v>1050</v>
      </c>
      <c r="H1075">
        <f>Table1[[#This Row],[TOTALE]]*22%</f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f>Table1[[#This Row],[QUANTITA'']]*Table1[[#This Row],[PREZZO UNITARIO]]</f>
        <v>0</v>
      </c>
      <c r="H1076">
        <f>Table1[[#This Row],[TOTALE]]*22%</f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f>Table1[[#This Row],[QUANTITA'']]*Table1[[#This Row],[PREZZO UNITARIO]]</f>
        <v>480</v>
      </c>
      <c r="H1077">
        <f>Table1[[#This Row],[TOTALE]]*22%</f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f>Table1[[#This Row],[QUANTITA'']]*Table1[[#This Row],[PREZZO UNITARIO]]</f>
        <v>0</v>
      </c>
      <c r="H1078">
        <f>Table1[[#This Row],[TOTALE]]*22%</f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f>Table1[[#This Row],[QUANTITA'']]*Table1[[#This Row],[PREZZO UNITARIO]]</f>
        <v>750</v>
      </c>
      <c r="H1079">
        <f>Table1[[#This Row],[TOTALE]]*22%</f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f>Table1[[#This Row],[QUANTITA'']]*Table1[[#This Row],[PREZZO UNITARIO]]</f>
        <v>300</v>
      </c>
      <c r="H1080">
        <f>Table1[[#This Row],[TOTALE]]*22%</f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f>Table1[[#This Row],[QUANTITA'']]*Table1[[#This Row],[PREZZO UNITARIO]]</f>
        <v>0</v>
      </c>
      <c r="H1081">
        <f>Table1[[#This Row],[TOTALE]]*22%</f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f>Table1[[#This Row],[QUANTITA'']]*Table1[[#This Row],[PREZZO UNITARIO]]</f>
        <v>0</v>
      </c>
      <c r="H1082">
        <f>Table1[[#This Row],[TOTALE]]*22%</f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f>Table1[[#This Row],[QUANTITA'']]*Table1[[#This Row],[PREZZO UNITARIO]]</f>
        <v>200</v>
      </c>
      <c r="H1083">
        <f>Table1[[#This Row],[TOTALE]]*22%</f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f>Table1[[#This Row],[QUANTITA'']]*Table1[[#This Row],[PREZZO UNITARIO]]</f>
        <v>0</v>
      </c>
      <c r="H1084">
        <f>Table1[[#This Row],[TOTALE]]*22%</f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f>Table1[[#This Row],[QUANTITA'']]*Table1[[#This Row],[PREZZO UNITARIO]]</f>
        <v>330</v>
      </c>
      <c r="H1085">
        <f>Table1[[#This Row],[TOTALE]]*22%</f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f>Table1[[#This Row],[QUANTITA'']]*Table1[[#This Row],[PREZZO UNITARIO]]</f>
        <v>680</v>
      </c>
      <c r="H1086">
        <f>Table1[[#This Row],[TOTALE]]*22%</f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f>Table1[[#This Row],[QUANTITA'']]*Table1[[#This Row],[PREZZO UNITARIO]]</f>
        <v>660</v>
      </c>
      <c r="H1087">
        <f>Table1[[#This Row],[TOTALE]]*22%</f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f>Table1[[#This Row],[QUANTITA'']]*Table1[[#This Row],[PREZZO UNITARIO]]</f>
        <v>0</v>
      </c>
      <c r="H1088">
        <f>Table1[[#This Row],[TOTALE]]*22%</f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f>Table1[[#This Row],[QUANTITA'']]*Table1[[#This Row],[PREZZO UNITARIO]]</f>
        <v>620</v>
      </c>
      <c r="H1089">
        <f>Table1[[#This Row],[TOTALE]]*22%</f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f>Table1[[#This Row],[QUANTITA'']]*Table1[[#This Row],[PREZZO UNITARIO]]</f>
        <v>510</v>
      </c>
      <c r="H1090">
        <f>Table1[[#This Row],[TOTALE]]*22%</f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f>Table1[[#This Row],[QUANTITA'']]*Table1[[#This Row],[PREZZO UNITARIO]]</f>
        <v>560</v>
      </c>
      <c r="H1091">
        <f>Table1[[#This Row],[TOTALE]]*22%</f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f>Table1[[#This Row],[QUANTITA'']]*Table1[[#This Row],[PREZZO UNITARIO]]</f>
        <v>0</v>
      </c>
      <c r="H1092">
        <f>Table1[[#This Row],[TOTALE]]*22%</f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f>Table1[[#This Row],[QUANTITA'']]*Table1[[#This Row],[PREZZO UNITARIO]]</f>
        <v>0</v>
      </c>
      <c r="H1093">
        <f>Table1[[#This Row],[TOTALE]]*22%</f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f>Table1[[#This Row],[QUANTITA'']]*Table1[[#This Row],[PREZZO UNITARIO]]</f>
        <v>990</v>
      </c>
      <c r="H1094">
        <f>Table1[[#This Row],[TOTALE]]*22%</f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f>Table1[[#This Row],[QUANTITA'']]*Table1[[#This Row],[PREZZO UNITARIO]]</f>
        <v>570</v>
      </c>
      <c r="H1095">
        <f>Table1[[#This Row],[TOTALE]]*22%</f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f>Table1[[#This Row],[QUANTITA'']]*Table1[[#This Row],[PREZZO UNITARIO]]</f>
        <v>0</v>
      </c>
      <c r="H1096">
        <f>Table1[[#This Row],[TOTALE]]*22%</f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f>Table1[[#This Row],[QUANTITA'']]*Table1[[#This Row],[PREZZO UNITARIO]]</f>
        <v>0</v>
      </c>
      <c r="H1097">
        <f>Table1[[#This Row],[TOTALE]]*22%</f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f>Table1[[#This Row],[QUANTITA'']]*Table1[[#This Row],[PREZZO UNITARIO]]</f>
        <v>0</v>
      </c>
      <c r="H1098">
        <f>Table1[[#This Row],[TOTALE]]*22%</f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f>Table1[[#This Row],[QUANTITA'']]*Table1[[#This Row],[PREZZO UNITARIO]]</f>
        <v>960</v>
      </c>
      <c r="H1099">
        <f>Table1[[#This Row],[TOTALE]]*22%</f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f>Table1[[#This Row],[QUANTITA'']]*Table1[[#This Row],[PREZZO UNITARIO]]</f>
        <v>0</v>
      </c>
      <c r="H1100">
        <f>Table1[[#This Row],[TOTALE]]*22%</f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f>Table1[[#This Row],[QUANTITA'']]*Table1[[#This Row],[PREZZO UNITARIO]]</f>
        <v>480</v>
      </c>
      <c r="H1101">
        <f>Table1[[#This Row],[TOTALE]]*22%</f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f>Table1[[#This Row],[QUANTITA'']]*Table1[[#This Row],[PREZZO UNITARIO]]</f>
        <v>400</v>
      </c>
      <c r="H1102">
        <f>Table1[[#This Row],[TOTALE]]*22%</f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f>Table1[[#This Row],[QUANTITA'']]*Table1[[#This Row],[PREZZO UNITARIO]]</f>
        <v>0</v>
      </c>
      <c r="H1103">
        <f>Table1[[#This Row],[TOTALE]]*22%</f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f>Table1[[#This Row],[QUANTITA'']]*Table1[[#This Row],[PREZZO UNITARIO]]</f>
        <v>1050</v>
      </c>
      <c r="H1104">
        <f>Table1[[#This Row],[TOTALE]]*22%</f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f>Table1[[#This Row],[QUANTITA'']]*Table1[[#This Row],[PREZZO UNITARIO]]</f>
        <v>0</v>
      </c>
      <c r="H1105">
        <f>Table1[[#This Row],[TOTALE]]*22%</f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f>Table1[[#This Row],[QUANTITA'']]*Table1[[#This Row],[PREZZO UNITARIO]]</f>
        <v>440</v>
      </c>
      <c r="H1106">
        <f>Table1[[#This Row],[TOTALE]]*22%</f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f>Table1[[#This Row],[QUANTITA'']]*Table1[[#This Row],[PREZZO UNITARIO]]</f>
        <v>240</v>
      </c>
      <c r="H1107">
        <f>Table1[[#This Row],[TOTALE]]*22%</f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f>Table1[[#This Row],[QUANTITA'']]*Table1[[#This Row],[PREZZO UNITARIO]]</f>
        <v>500</v>
      </c>
      <c r="H1108">
        <f>Table1[[#This Row],[TOTALE]]*22%</f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f>Table1[[#This Row],[QUANTITA'']]*Table1[[#This Row],[PREZZO UNITARIO]]</f>
        <v>0</v>
      </c>
      <c r="H1109">
        <f>Table1[[#This Row],[TOTALE]]*22%</f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f>Table1[[#This Row],[QUANTITA'']]*Table1[[#This Row],[PREZZO UNITARIO]]</f>
        <v>480</v>
      </c>
      <c r="H1110">
        <f>Table1[[#This Row],[TOTALE]]*22%</f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f>Table1[[#This Row],[QUANTITA'']]*Table1[[#This Row],[PREZZO UNITARIO]]</f>
        <v>0</v>
      </c>
      <c r="H1111">
        <f>Table1[[#This Row],[TOTALE]]*22%</f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f>Table1[[#This Row],[QUANTITA'']]*Table1[[#This Row],[PREZZO UNITARIO]]</f>
        <v>280</v>
      </c>
      <c r="H1112">
        <f>Table1[[#This Row],[TOTALE]]*22%</f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f>Table1[[#This Row],[QUANTITA'']]*Table1[[#This Row],[PREZZO UNITARIO]]</f>
        <v>520</v>
      </c>
      <c r="H1113">
        <f>Table1[[#This Row],[TOTALE]]*22%</f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f>Table1[[#This Row],[QUANTITA'']]*Table1[[#This Row],[PREZZO UNITARIO]]</f>
        <v>990</v>
      </c>
      <c r="H1114">
        <f>Table1[[#This Row],[TOTALE]]*22%</f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f>Table1[[#This Row],[QUANTITA'']]*Table1[[#This Row],[PREZZO UNITARIO]]</f>
        <v>0</v>
      </c>
      <c r="H1115">
        <f>Table1[[#This Row],[TOTALE]]*22%</f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f>Table1[[#This Row],[QUANTITA'']]*Table1[[#This Row],[PREZZO UNITARIO]]</f>
        <v>480</v>
      </c>
      <c r="H1116">
        <f>Table1[[#This Row],[TOTALE]]*22%</f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f>Table1[[#This Row],[QUANTITA'']]*Table1[[#This Row],[PREZZO UNITARIO]]</f>
        <v>0</v>
      </c>
      <c r="H1117">
        <f>Table1[[#This Row],[TOTALE]]*22%</f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f>Table1[[#This Row],[QUANTITA'']]*Table1[[#This Row],[PREZZO UNITARIO]]</f>
        <v>460</v>
      </c>
      <c r="H1118">
        <f>Table1[[#This Row],[TOTALE]]*22%</f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f>Table1[[#This Row],[QUANTITA'']]*Table1[[#This Row],[PREZZO UNITARIO]]</f>
        <v>540</v>
      </c>
      <c r="H1119">
        <f>Table1[[#This Row],[TOTALE]]*22%</f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f>Table1[[#This Row],[QUANTITA'']]*Table1[[#This Row],[PREZZO UNITARIO]]</f>
        <v>720</v>
      </c>
      <c r="H1120">
        <f>Table1[[#This Row],[TOTALE]]*22%</f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f>Table1[[#This Row],[QUANTITA'']]*Table1[[#This Row],[PREZZO UNITARIO]]</f>
        <v>0</v>
      </c>
      <c r="H1121">
        <f>Table1[[#This Row],[TOTALE]]*22%</f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f>Table1[[#This Row],[QUANTITA'']]*Table1[[#This Row],[PREZZO UNITARIO]]</f>
        <v>450</v>
      </c>
      <c r="H1122">
        <f>Table1[[#This Row],[TOTALE]]*22%</f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f>Table1[[#This Row],[QUANTITA'']]*Table1[[#This Row],[PREZZO UNITARIO]]</f>
        <v>0</v>
      </c>
      <c r="H1123">
        <f>Table1[[#This Row],[TOTALE]]*22%</f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f>Table1[[#This Row],[QUANTITA'']]*Table1[[#This Row],[PREZZO UNITARIO]]</f>
        <v>690</v>
      </c>
      <c r="H1124">
        <f>Table1[[#This Row],[TOTALE]]*22%</f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f>Table1[[#This Row],[QUANTITA'']]*Table1[[#This Row],[PREZZO UNITARIO]]</f>
        <v>0</v>
      </c>
      <c r="H1125">
        <f>Table1[[#This Row],[TOTALE]]*22%</f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f>Table1[[#This Row],[QUANTITA'']]*Table1[[#This Row],[PREZZO UNITARIO]]</f>
        <v>540</v>
      </c>
      <c r="H1126">
        <f>Table1[[#This Row],[TOTALE]]*22%</f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f>Table1[[#This Row],[QUANTITA'']]*Table1[[#This Row],[PREZZO UNITARIO]]</f>
        <v>580</v>
      </c>
      <c r="H1127">
        <f>Table1[[#This Row],[TOTALE]]*22%</f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f>Table1[[#This Row],[QUANTITA'']]*Table1[[#This Row],[PREZZO UNITARIO]]</f>
        <v>200</v>
      </c>
      <c r="H1128">
        <f>Table1[[#This Row],[TOTALE]]*22%</f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f>Table1[[#This Row],[QUANTITA'']]*Table1[[#This Row],[PREZZO UNITARIO]]</f>
        <v>380</v>
      </c>
      <c r="H1129">
        <f>Table1[[#This Row],[TOTALE]]*22%</f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f>Table1[[#This Row],[QUANTITA'']]*Table1[[#This Row],[PREZZO UNITARIO]]</f>
        <v>0</v>
      </c>
      <c r="H1130">
        <f>Table1[[#This Row],[TOTALE]]*22%</f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f>Table1[[#This Row],[QUANTITA'']]*Table1[[#This Row],[PREZZO UNITARIO]]</f>
        <v>840</v>
      </c>
      <c r="H1131">
        <f>Table1[[#This Row],[TOTALE]]*22%</f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f>Table1[[#This Row],[QUANTITA'']]*Table1[[#This Row],[PREZZO UNITARIO]]</f>
        <v>660</v>
      </c>
      <c r="H1132">
        <f>Table1[[#This Row],[TOTALE]]*22%</f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f>Table1[[#This Row],[QUANTITA'']]*Table1[[#This Row],[PREZZO UNITARIO]]</f>
        <v>0</v>
      </c>
      <c r="H1133">
        <f>Table1[[#This Row],[TOTALE]]*22%</f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f>Table1[[#This Row],[QUANTITA'']]*Table1[[#This Row],[PREZZO UNITARIO]]</f>
        <v>0</v>
      </c>
      <c r="H1134">
        <f>Table1[[#This Row],[TOTALE]]*22%</f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f>Table1[[#This Row],[QUANTITA'']]*Table1[[#This Row],[PREZZO UNITARIO]]</f>
        <v>0</v>
      </c>
      <c r="H1135">
        <f>Table1[[#This Row],[TOTALE]]*22%</f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f>Table1[[#This Row],[QUANTITA'']]*Table1[[#This Row],[PREZZO UNITARIO]]</f>
        <v>330</v>
      </c>
      <c r="H1136">
        <f>Table1[[#This Row],[TOTALE]]*22%</f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f>Table1[[#This Row],[QUANTITA'']]*Table1[[#This Row],[PREZZO UNITARIO]]</f>
        <v>0</v>
      </c>
      <c r="H1137">
        <f>Table1[[#This Row],[TOTALE]]*22%</f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f>Table1[[#This Row],[QUANTITA'']]*Table1[[#This Row],[PREZZO UNITARIO]]</f>
        <v>1110</v>
      </c>
      <c r="H1138">
        <f>Table1[[#This Row],[TOTALE]]*22%</f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f>Table1[[#This Row],[QUANTITA'']]*Table1[[#This Row],[PREZZO UNITARIO]]</f>
        <v>320</v>
      </c>
      <c r="H1139">
        <f>Table1[[#This Row],[TOTALE]]*22%</f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f>Table1[[#This Row],[QUANTITA'']]*Table1[[#This Row],[PREZZO UNITARIO]]</f>
        <v>0</v>
      </c>
      <c r="H1140">
        <f>Table1[[#This Row],[TOTALE]]*22%</f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f>Table1[[#This Row],[QUANTITA'']]*Table1[[#This Row],[PREZZO UNITARIO]]</f>
        <v>0</v>
      </c>
      <c r="H1141">
        <f>Table1[[#This Row],[TOTALE]]*22%</f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f>Table1[[#This Row],[QUANTITA'']]*Table1[[#This Row],[PREZZO UNITARIO]]</f>
        <v>0</v>
      </c>
      <c r="H1142">
        <f>Table1[[#This Row],[TOTALE]]*22%</f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f>Table1[[#This Row],[QUANTITA'']]*Table1[[#This Row],[PREZZO UNITARIO]]</f>
        <v>700</v>
      </c>
      <c r="H1143">
        <f>Table1[[#This Row],[TOTALE]]*22%</f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f>Table1[[#This Row],[QUANTITA'']]*Table1[[#This Row],[PREZZO UNITARIO]]</f>
        <v>390</v>
      </c>
      <c r="H1144">
        <f>Table1[[#This Row],[TOTALE]]*22%</f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f>Table1[[#This Row],[QUANTITA'']]*Table1[[#This Row],[PREZZO UNITARIO]]</f>
        <v>0</v>
      </c>
      <c r="H1145">
        <f>Table1[[#This Row],[TOTALE]]*22%</f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f>Table1[[#This Row],[QUANTITA'']]*Table1[[#This Row],[PREZZO UNITARIO]]</f>
        <v>240</v>
      </c>
      <c r="H1146">
        <f>Table1[[#This Row],[TOTALE]]*22%</f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f>Table1[[#This Row],[QUANTITA'']]*Table1[[#This Row],[PREZZO UNITARIO]]</f>
        <v>1080</v>
      </c>
      <c r="H1147">
        <f>Table1[[#This Row],[TOTALE]]*22%</f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f>Table1[[#This Row],[QUANTITA'']]*Table1[[#This Row],[PREZZO UNITARIO]]</f>
        <v>0</v>
      </c>
      <c r="H1148">
        <f>Table1[[#This Row],[TOTALE]]*22%</f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f>Table1[[#This Row],[QUANTITA'']]*Table1[[#This Row],[PREZZO UNITARIO]]</f>
        <v>0</v>
      </c>
      <c r="H1149">
        <f>Table1[[#This Row],[TOTALE]]*22%</f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f>Table1[[#This Row],[QUANTITA'']]*Table1[[#This Row],[PREZZO UNITARIO]]</f>
        <v>540</v>
      </c>
      <c r="H1150">
        <f>Table1[[#This Row],[TOTALE]]*22%</f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f>Table1[[#This Row],[QUANTITA'']]*Table1[[#This Row],[PREZZO UNITARIO]]</f>
        <v>870</v>
      </c>
      <c r="H1151">
        <f>Table1[[#This Row],[TOTALE]]*22%</f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f>Table1[[#This Row],[QUANTITA'']]*Table1[[#This Row],[PREZZO UNITARIO]]</f>
        <v>0</v>
      </c>
      <c r="H1152">
        <f>Table1[[#This Row],[TOTALE]]*22%</f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f>Table1[[#This Row],[QUANTITA'']]*Table1[[#This Row],[PREZZO UNITARIO]]</f>
        <v>0</v>
      </c>
      <c r="H1153">
        <f>Table1[[#This Row],[TOTALE]]*22%</f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f>Table1[[#This Row],[QUANTITA'']]*Table1[[#This Row],[PREZZO UNITARIO]]</f>
        <v>1200</v>
      </c>
      <c r="H1154">
        <f>Table1[[#This Row],[TOTALE]]*22%</f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f>Table1[[#This Row],[QUANTITA'']]*Table1[[#This Row],[PREZZO UNITARIO]]</f>
        <v>0</v>
      </c>
      <c r="H1155">
        <f>Table1[[#This Row],[TOTALE]]*22%</f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f>Table1[[#This Row],[QUANTITA'']]*Table1[[#This Row],[PREZZO UNITARIO]]</f>
        <v>800</v>
      </c>
      <c r="H1156">
        <f>Table1[[#This Row],[TOTALE]]*22%</f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f>Table1[[#This Row],[QUANTITA'']]*Table1[[#This Row],[PREZZO UNITARIO]]</f>
        <v>0</v>
      </c>
      <c r="H1157">
        <f>Table1[[#This Row],[TOTALE]]*22%</f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f>Table1[[#This Row],[QUANTITA'']]*Table1[[#This Row],[PREZZO UNITARIO]]</f>
        <v>0</v>
      </c>
      <c r="H1158">
        <f>Table1[[#This Row],[TOTALE]]*22%</f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f>Table1[[#This Row],[QUANTITA'']]*Table1[[#This Row],[PREZZO UNITARIO]]</f>
        <v>420</v>
      </c>
      <c r="H1159">
        <f>Table1[[#This Row],[TOTALE]]*22%</f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f>Table1[[#This Row],[QUANTITA'']]*Table1[[#This Row],[PREZZO UNITARIO]]</f>
        <v>480</v>
      </c>
      <c r="H1160">
        <f>Table1[[#This Row],[TOTALE]]*22%</f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f>Table1[[#This Row],[QUANTITA'']]*Table1[[#This Row],[PREZZO UNITARIO]]</f>
        <v>900</v>
      </c>
      <c r="H1161">
        <f>Table1[[#This Row],[TOTALE]]*22%</f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f>Table1[[#This Row],[QUANTITA'']]*Table1[[#This Row],[PREZZO UNITARIO]]</f>
        <v>450</v>
      </c>
      <c r="H1162">
        <f>Table1[[#This Row],[TOTALE]]*22%</f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f>Table1[[#This Row],[QUANTITA'']]*Table1[[#This Row],[PREZZO UNITARIO]]</f>
        <v>0</v>
      </c>
      <c r="H1163">
        <f>Table1[[#This Row],[TOTALE]]*22%</f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f>Table1[[#This Row],[QUANTITA'']]*Table1[[#This Row],[PREZZO UNITARIO]]</f>
        <v>620</v>
      </c>
      <c r="H1164">
        <f>Table1[[#This Row],[TOTALE]]*22%</f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f>Table1[[#This Row],[QUANTITA'']]*Table1[[#This Row],[PREZZO UNITARIO]]</f>
        <v>0</v>
      </c>
      <c r="H1165">
        <f>Table1[[#This Row],[TOTALE]]*22%</f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f>Table1[[#This Row],[QUANTITA'']]*Table1[[#This Row],[PREZZO UNITARIO]]</f>
        <v>840</v>
      </c>
      <c r="H1166">
        <f>Table1[[#This Row],[TOTALE]]*22%</f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f>Table1[[#This Row],[QUANTITA'']]*Table1[[#This Row],[PREZZO UNITARIO]]</f>
        <v>200</v>
      </c>
      <c r="H1167">
        <f>Table1[[#This Row],[TOTALE]]*22%</f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f>Table1[[#This Row],[QUANTITA'']]*Table1[[#This Row],[PREZZO UNITARIO]]</f>
        <v>280</v>
      </c>
      <c r="H1168">
        <f>Table1[[#This Row],[TOTALE]]*22%</f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f>Table1[[#This Row],[QUANTITA'']]*Table1[[#This Row],[PREZZO UNITARIO]]</f>
        <v>0</v>
      </c>
      <c r="H1169">
        <f>Table1[[#This Row],[TOTALE]]*22%</f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f>Table1[[#This Row],[QUANTITA'']]*Table1[[#This Row],[PREZZO UNITARIO]]</f>
        <v>580</v>
      </c>
      <c r="H1170">
        <f>Table1[[#This Row],[TOTALE]]*22%</f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f>Table1[[#This Row],[QUANTITA'']]*Table1[[#This Row],[PREZZO UNITARIO]]</f>
        <v>840</v>
      </c>
      <c r="H1171">
        <f>Table1[[#This Row],[TOTALE]]*22%</f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f>Table1[[#This Row],[QUANTITA'']]*Table1[[#This Row],[PREZZO UNITARIO]]</f>
        <v>0</v>
      </c>
      <c r="H1172">
        <f>Table1[[#This Row],[TOTALE]]*22%</f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f>Table1[[#This Row],[QUANTITA'']]*Table1[[#This Row],[PREZZO UNITARIO]]</f>
        <v>580</v>
      </c>
      <c r="H1173">
        <f>Table1[[#This Row],[TOTALE]]*22%</f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f>Table1[[#This Row],[QUANTITA'']]*Table1[[#This Row],[PREZZO UNITARIO]]</f>
        <v>0</v>
      </c>
      <c r="H1174">
        <f>Table1[[#This Row],[TOTALE]]*22%</f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f>Table1[[#This Row],[QUANTITA'']]*Table1[[#This Row],[PREZZO UNITARIO]]</f>
        <v>780</v>
      </c>
      <c r="H1175">
        <f>Table1[[#This Row],[TOTALE]]*22%</f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f>Table1[[#This Row],[QUANTITA'']]*Table1[[#This Row],[PREZZO UNITARIO]]</f>
        <v>0</v>
      </c>
      <c r="H1176">
        <f>Table1[[#This Row],[TOTALE]]*22%</f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f>Table1[[#This Row],[QUANTITA'']]*Table1[[#This Row],[PREZZO UNITARIO]]</f>
        <v>0</v>
      </c>
      <c r="H1177">
        <f>Table1[[#This Row],[TOTALE]]*22%</f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f>Table1[[#This Row],[QUANTITA'']]*Table1[[#This Row],[PREZZO UNITARIO]]</f>
        <v>420</v>
      </c>
      <c r="H1178">
        <f>Table1[[#This Row],[TOTALE]]*22%</f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f>Table1[[#This Row],[QUANTITA'']]*Table1[[#This Row],[PREZZO UNITARIO]]</f>
        <v>660</v>
      </c>
      <c r="H1179">
        <f>Table1[[#This Row],[TOTALE]]*22%</f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f>Table1[[#This Row],[QUANTITA'']]*Table1[[#This Row],[PREZZO UNITARIO]]</f>
        <v>0</v>
      </c>
      <c r="H1180">
        <f>Table1[[#This Row],[TOTALE]]*22%</f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f>Table1[[#This Row],[QUANTITA'']]*Table1[[#This Row],[PREZZO UNITARIO]]</f>
        <v>540</v>
      </c>
      <c r="H1181">
        <f>Table1[[#This Row],[TOTALE]]*22%</f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f>Table1[[#This Row],[QUANTITA'']]*Table1[[#This Row],[PREZZO UNITARIO]]</f>
        <v>780</v>
      </c>
      <c r="H1182">
        <f>Table1[[#This Row],[TOTALE]]*22%</f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f>Table1[[#This Row],[QUANTITA'']]*Table1[[#This Row],[PREZZO UNITARIO]]</f>
        <v>0</v>
      </c>
      <c r="H1183">
        <f>Table1[[#This Row],[TOTALE]]*22%</f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f>Table1[[#This Row],[QUANTITA'']]*Table1[[#This Row],[PREZZO UNITARIO]]</f>
        <v>0</v>
      </c>
      <c r="H1184">
        <f>Table1[[#This Row],[TOTALE]]*22%</f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f>Table1[[#This Row],[QUANTITA'']]*Table1[[#This Row],[PREZZO UNITARIO]]</f>
        <v>450</v>
      </c>
      <c r="H1185">
        <f>Table1[[#This Row],[TOTALE]]*22%</f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f>Table1[[#This Row],[QUANTITA'']]*Table1[[#This Row],[PREZZO UNITARIO]]</f>
        <v>0</v>
      </c>
      <c r="H1186">
        <f>Table1[[#This Row],[TOTALE]]*22%</f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f>Table1[[#This Row],[QUANTITA'']]*Table1[[#This Row],[PREZZO UNITARIO]]</f>
        <v>420</v>
      </c>
      <c r="H1187">
        <f>Table1[[#This Row],[TOTALE]]*22%</f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f>Table1[[#This Row],[QUANTITA'']]*Table1[[#This Row],[PREZZO UNITARIO]]</f>
        <v>300</v>
      </c>
      <c r="H1188">
        <f>Table1[[#This Row],[TOTALE]]*22%</f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f>Table1[[#This Row],[QUANTITA'']]*Table1[[#This Row],[PREZZO UNITARIO]]</f>
        <v>0</v>
      </c>
      <c r="H1189">
        <f>Table1[[#This Row],[TOTALE]]*22%</f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f>Table1[[#This Row],[QUANTITA'']]*Table1[[#This Row],[PREZZO UNITARIO]]</f>
        <v>330</v>
      </c>
      <c r="H1190">
        <f>Table1[[#This Row],[TOTALE]]*22%</f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f>Table1[[#This Row],[QUANTITA'']]*Table1[[#This Row],[PREZZO UNITARIO]]</f>
        <v>0</v>
      </c>
      <c r="H1191">
        <f>Table1[[#This Row],[TOTALE]]*22%</f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f>Table1[[#This Row],[QUANTITA'']]*Table1[[#This Row],[PREZZO UNITARIO]]</f>
        <v>0</v>
      </c>
      <c r="H1192">
        <f>Table1[[#This Row],[TOTALE]]*22%</f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f>Table1[[#This Row],[QUANTITA'']]*Table1[[#This Row],[PREZZO UNITARIO]]</f>
        <v>0</v>
      </c>
      <c r="H1193">
        <f>Table1[[#This Row],[TOTALE]]*22%</f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f>Table1[[#This Row],[QUANTITA'']]*Table1[[#This Row],[PREZZO UNITARIO]]</f>
        <v>660</v>
      </c>
      <c r="H1194">
        <f>Table1[[#This Row],[TOTALE]]*22%</f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f>Table1[[#This Row],[QUANTITA'']]*Table1[[#This Row],[PREZZO UNITARIO]]</f>
        <v>0</v>
      </c>
      <c r="H1195">
        <f>Table1[[#This Row],[TOTALE]]*22%</f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f>Table1[[#This Row],[QUANTITA'']]*Table1[[#This Row],[PREZZO UNITARIO]]</f>
        <v>0</v>
      </c>
      <c r="H1196">
        <f>Table1[[#This Row],[TOTALE]]*22%</f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f>Table1[[#This Row],[QUANTITA'']]*Table1[[#This Row],[PREZZO UNITARIO]]</f>
        <v>0</v>
      </c>
      <c r="H1197">
        <f>Table1[[#This Row],[TOTALE]]*22%</f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f>Table1[[#This Row],[QUANTITA'']]*Table1[[#This Row],[PREZZO UNITARIO]]</f>
        <v>1050</v>
      </c>
      <c r="H1198">
        <f>Table1[[#This Row],[TOTALE]]*22%</f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f>Table1[[#This Row],[QUANTITA'']]*Table1[[#This Row],[PREZZO UNITARIO]]</f>
        <v>900</v>
      </c>
      <c r="H1199">
        <f>Table1[[#This Row],[TOTALE]]*22%</f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f>Table1[[#This Row],[QUANTITA'']]*Table1[[#This Row],[PREZZO UNITARIO]]</f>
        <v>0</v>
      </c>
      <c r="H1200">
        <f>Table1[[#This Row],[TOTALE]]*22%</f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f>Table1[[#This Row],[QUANTITA'']]*Table1[[#This Row],[PREZZO UNITARIO]]</f>
        <v>700</v>
      </c>
      <c r="H1201">
        <f>Table1[[#This Row],[TOTALE]]*22%</f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f>Table1[[#This Row],[QUANTITA'']]*Table1[[#This Row],[PREZZO UNITARIO]]</f>
        <v>700</v>
      </c>
      <c r="H1202">
        <f>Table1[[#This Row],[TOTALE]]*22%</f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f>Table1[[#This Row],[QUANTITA'']]*Table1[[#This Row],[PREZZO UNITARIO]]</f>
        <v>690</v>
      </c>
      <c r="H1203">
        <f>Table1[[#This Row],[TOTALE]]*22%</f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f>Table1[[#This Row],[QUANTITA'']]*Table1[[#This Row],[PREZZO UNITARIO]]</f>
        <v>0</v>
      </c>
      <c r="H1204">
        <f>Table1[[#This Row],[TOTALE]]*22%</f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f>Table1[[#This Row],[QUANTITA'']]*Table1[[#This Row],[PREZZO UNITARIO]]</f>
        <v>0</v>
      </c>
      <c r="H1205">
        <f>Table1[[#This Row],[TOTALE]]*22%</f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f>Table1[[#This Row],[QUANTITA'']]*Table1[[#This Row],[PREZZO UNITARIO]]</f>
        <v>720</v>
      </c>
      <c r="H1206">
        <f>Table1[[#This Row],[TOTALE]]*22%</f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f>Table1[[#This Row],[QUANTITA'']]*Table1[[#This Row],[PREZZO UNITARIO]]</f>
        <v>450</v>
      </c>
      <c r="H1207">
        <f>Table1[[#This Row],[TOTALE]]*22%</f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f>Table1[[#This Row],[QUANTITA'']]*Table1[[#This Row],[PREZZO UNITARIO]]</f>
        <v>620</v>
      </c>
      <c r="H1208">
        <f>Table1[[#This Row],[TOTALE]]*22%</f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f>Table1[[#This Row],[QUANTITA'']]*Table1[[#This Row],[PREZZO UNITARIO]]</f>
        <v>0</v>
      </c>
      <c r="H1209">
        <f>Table1[[#This Row],[TOTALE]]*22%</f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f>Table1[[#This Row],[QUANTITA'']]*Table1[[#This Row],[PREZZO UNITARIO]]</f>
        <v>0</v>
      </c>
      <c r="H1210">
        <f>Table1[[#This Row],[TOTALE]]*22%</f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f>Table1[[#This Row],[QUANTITA'']]*Table1[[#This Row],[PREZZO UNITARIO]]</f>
        <v>0</v>
      </c>
      <c r="H1211">
        <f>Table1[[#This Row],[TOTALE]]*22%</f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f>Table1[[#This Row],[QUANTITA'']]*Table1[[#This Row],[PREZZO UNITARIO]]</f>
        <v>0</v>
      </c>
      <c r="H1212">
        <f>Table1[[#This Row],[TOTALE]]*22%</f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f>Table1[[#This Row],[QUANTITA'']]*Table1[[#This Row],[PREZZO UNITARIO]]</f>
        <v>0</v>
      </c>
      <c r="H1213">
        <f>Table1[[#This Row],[TOTALE]]*22%</f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f>Table1[[#This Row],[QUANTITA'']]*Table1[[#This Row],[PREZZO UNITARIO]]</f>
        <v>870</v>
      </c>
      <c r="H1214">
        <f>Table1[[#This Row],[TOTALE]]*22%</f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f>Table1[[#This Row],[QUANTITA'']]*Table1[[#This Row],[PREZZO UNITARIO]]</f>
        <v>0</v>
      </c>
      <c r="H1215">
        <f>Table1[[#This Row],[TOTALE]]*22%</f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f>Table1[[#This Row],[QUANTITA'']]*Table1[[#This Row],[PREZZO UNITARIO]]</f>
        <v>330</v>
      </c>
      <c r="H1216">
        <f>Table1[[#This Row],[TOTALE]]*22%</f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f>Table1[[#This Row],[QUANTITA'']]*Table1[[#This Row],[PREZZO UNITARIO]]</f>
        <v>0</v>
      </c>
      <c r="H1217">
        <f>Table1[[#This Row],[TOTALE]]*22%</f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f>Table1[[#This Row],[QUANTITA'']]*Table1[[#This Row],[PREZZO UNITARIO]]</f>
        <v>780</v>
      </c>
      <c r="H1218">
        <f>Table1[[#This Row],[TOTALE]]*22%</f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f>Table1[[#This Row],[QUANTITA'']]*Table1[[#This Row],[PREZZO UNITARIO]]</f>
        <v>840</v>
      </c>
      <c r="H1219">
        <f>Table1[[#This Row],[TOTALE]]*22%</f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f>Table1[[#This Row],[QUANTITA'']]*Table1[[#This Row],[PREZZO UNITARIO]]</f>
        <v>0</v>
      </c>
      <c r="H1220">
        <f>Table1[[#This Row],[TOTALE]]*22%</f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f>Table1[[#This Row],[QUANTITA'']]*Table1[[#This Row],[PREZZO UNITARIO]]</f>
        <v>0</v>
      </c>
      <c r="H1221">
        <f>Table1[[#This Row],[TOTALE]]*22%</f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f>Table1[[#This Row],[QUANTITA'']]*Table1[[#This Row],[PREZZO UNITARIO]]</f>
        <v>0</v>
      </c>
      <c r="H1222">
        <f>Table1[[#This Row],[TOTALE]]*22%</f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f>Table1[[#This Row],[QUANTITA'']]*Table1[[#This Row],[PREZZO UNITARIO]]</f>
        <v>640</v>
      </c>
      <c r="H1223">
        <f>Table1[[#This Row],[TOTALE]]*22%</f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f>Table1[[#This Row],[QUANTITA'']]*Table1[[#This Row],[PREZZO UNITARIO]]</f>
        <v>540</v>
      </c>
      <c r="H1224">
        <f>Table1[[#This Row],[TOTALE]]*22%</f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f>Table1[[#This Row],[QUANTITA'']]*Table1[[#This Row],[PREZZO UNITARIO]]</f>
        <v>0</v>
      </c>
      <c r="H1225">
        <f>Table1[[#This Row],[TOTALE]]*22%</f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f>Table1[[#This Row],[QUANTITA'']]*Table1[[#This Row],[PREZZO UNITARIO]]</f>
        <v>510</v>
      </c>
      <c r="H1226">
        <f>Table1[[#This Row],[TOTALE]]*22%</f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f>Table1[[#This Row],[QUANTITA'']]*Table1[[#This Row],[PREZZO UNITARIO]]</f>
        <v>0</v>
      </c>
      <c r="H1227">
        <f>Table1[[#This Row],[TOTALE]]*22%</f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f>Table1[[#This Row],[QUANTITA'']]*Table1[[#This Row],[PREZZO UNITARIO]]</f>
        <v>200</v>
      </c>
      <c r="H1228">
        <f>Table1[[#This Row],[TOTALE]]*22%</f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f>Table1[[#This Row],[QUANTITA'']]*Table1[[#This Row],[PREZZO UNITARIO]]</f>
        <v>780</v>
      </c>
      <c r="H1229">
        <f>Table1[[#This Row],[TOTALE]]*22%</f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f>Table1[[#This Row],[QUANTITA'']]*Table1[[#This Row],[PREZZO UNITARIO]]</f>
        <v>0</v>
      </c>
      <c r="H1230">
        <f>Table1[[#This Row],[TOTALE]]*22%</f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f>Table1[[#This Row],[QUANTITA'']]*Table1[[#This Row],[PREZZO UNITARIO]]</f>
        <v>0</v>
      </c>
      <c r="H1231">
        <f>Table1[[#This Row],[TOTALE]]*22%</f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f>Table1[[#This Row],[QUANTITA'']]*Table1[[#This Row],[PREZZO UNITARIO]]</f>
        <v>0</v>
      </c>
      <c r="H1232">
        <f>Table1[[#This Row],[TOTALE]]*22%</f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f>Table1[[#This Row],[QUANTITA'']]*Table1[[#This Row],[PREZZO UNITARIO]]</f>
        <v>630</v>
      </c>
      <c r="H1233">
        <f>Table1[[#This Row],[TOTALE]]*22%</f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f>Table1[[#This Row],[QUANTITA'']]*Table1[[#This Row],[PREZZO UNITARIO]]</f>
        <v>600</v>
      </c>
      <c r="H1234">
        <f>Table1[[#This Row],[TOTALE]]*22%</f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f>Table1[[#This Row],[QUANTITA'']]*Table1[[#This Row],[PREZZO UNITARIO]]</f>
        <v>0</v>
      </c>
      <c r="H1235">
        <f>Table1[[#This Row],[TOTALE]]*22%</f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f>Table1[[#This Row],[QUANTITA'']]*Table1[[#This Row],[PREZZO UNITARIO]]</f>
        <v>960</v>
      </c>
      <c r="H1236">
        <f>Table1[[#This Row],[TOTALE]]*22%</f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f>Table1[[#This Row],[QUANTITA'']]*Table1[[#This Row],[PREZZO UNITARIO]]</f>
        <v>680</v>
      </c>
      <c r="H1237">
        <f>Table1[[#This Row],[TOTALE]]*22%</f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f>Table1[[#This Row],[QUANTITA'']]*Table1[[#This Row],[PREZZO UNITARIO]]</f>
        <v>0</v>
      </c>
      <c r="H1238">
        <f>Table1[[#This Row],[TOTALE]]*22%</f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f>Table1[[#This Row],[QUANTITA'']]*Table1[[#This Row],[PREZZO UNITARIO]]</f>
        <v>420</v>
      </c>
      <c r="H1239">
        <f>Table1[[#This Row],[TOTALE]]*22%</f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f>Table1[[#This Row],[QUANTITA'']]*Table1[[#This Row],[PREZZO UNITARIO]]</f>
        <v>760</v>
      </c>
      <c r="H1240">
        <f>Table1[[#This Row],[TOTALE]]*22%</f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f>Table1[[#This Row],[QUANTITA'']]*Table1[[#This Row],[PREZZO UNITARIO]]</f>
        <v>0</v>
      </c>
      <c r="H1241">
        <f>Table1[[#This Row],[TOTALE]]*22%</f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f>Table1[[#This Row],[QUANTITA'']]*Table1[[#This Row],[PREZZO UNITARIO]]</f>
        <v>0</v>
      </c>
      <c r="H1242">
        <f>Table1[[#This Row],[TOTALE]]*22%</f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f>Table1[[#This Row],[QUANTITA'']]*Table1[[#This Row],[PREZZO UNITARIO]]</f>
        <v>0</v>
      </c>
      <c r="H1243">
        <f>Table1[[#This Row],[TOTALE]]*22%</f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f>Table1[[#This Row],[QUANTITA'']]*Table1[[#This Row],[PREZZO UNITARIO]]</f>
        <v>450</v>
      </c>
      <c r="H1244">
        <f>Table1[[#This Row],[TOTALE]]*22%</f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f>Table1[[#This Row],[QUANTITA'']]*Table1[[#This Row],[PREZZO UNITARIO]]</f>
        <v>0</v>
      </c>
      <c r="H1245">
        <f>Table1[[#This Row],[TOTALE]]*22%</f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f>Table1[[#This Row],[QUANTITA'']]*Table1[[#This Row],[PREZZO UNITARIO]]</f>
        <v>0</v>
      </c>
      <c r="H1246">
        <f>Table1[[#This Row],[TOTALE]]*22%</f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f>Table1[[#This Row],[QUANTITA'']]*Table1[[#This Row],[PREZZO UNITARIO]]</f>
        <v>0</v>
      </c>
      <c r="H1247">
        <f>Table1[[#This Row],[TOTALE]]*22%</f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f>Table1[[#This Row],[QUANTITA'']]*Table1[[#This Row],[PREZZO UNITARIO]]</f>
        <v>240</v>
      </c>
      <c r="H1248">
        <f>Table1[[#This Row],[TOTALE]]*22%</f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f>Table1[[#This Row],[QUANTITA'']]*Table1[[#This Row],[PREZZO UNITARIO]]</f>
        <v>1200</v>
      </c>
      <c r="H1249">
        <f>Table1[[#This Row],[TOTALE]]*22%</f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f>Table1[[#This Row],[QUANTITA'']]*Table1[[#This Row],[PREZZO UNITARIO]]</f>
        <v>0</v>
      </c>
      <c r="H1250">
        <f>Table1[[#This Row],[TOTALE]]*22%</f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f>Table1[[#This Row],[QUANTITA'']]*Table1[[#This Row],[PREZZO UNITARIO]]</f>
        <v>0</v>
      </c>
      <c r="H1251">
        <f>Table1[[#This Row],[TOTALE]]*22%</f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f>Table1[[#This Row],[QUANTITA'']]*Table1[[#This Row],[PREZZO UNITARIO]]</f>
        <v>660</v>
      </c>
      <c r="H1252">
        <f>Table1[[#This Row],[TOTALE]]*22%</f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f>Table1[[#This Row],[QUANTITA'']]*Table1[[#This Row],[PREZZO UNITARIO]]</f>
        <v>620</v>
      </c>
      <c r="H1253">
        <f>Table1[[#This Row],[TOTALE]]*22%</f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f>Table1[[#This Row],[QUANTITA'']]*Table1[[#This Row],[PREZZO UNITARIO]]</f>
        <v>810</v>
      </c>
      <c r="H1254">
        <f>Table1[[#This Row],[TOTALE]]*22%</f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f>Table1[[#This Row],[QUANTITA'']]*Table1[[#This Row],[PREZZO UNITARIO]]</f>
        <v>900</v>
      </c>
      <c r="H1255">
        <f>Table1[[#This Row],[TOTALE]]*22%</f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f>Table1[[#This Row],[QUANTITA'']]*Table1[[#This Row],[PREZZO UNITARIO]]</f>
        <v>0</v>
      </c>
      <c r="H1256">
        <f>Table1[[#This Row],[TOTALE]]*22%</f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f>Table1[[#This Row],[QUANTITA'']]*Table1[[#This Row],[PREZZO UNITARIO]]</f>
        <v>340</v>
      </c>
      <c r="H1257">
        <f>Table1[[#This Row],[TOTALE]]*22%</f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f>Table1[[#This Row],[QUANTITA'']]*Table1[[#This Row],[PREZZO UNITARIO]]</f>
        <v>240</v>
      </c>
      <c r="H1258">
        <f>Table1[[#This Row],[TOTALE]]*22%</f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f>Table1[[#This Row],[QUANTITA'']]*Table1[[#This Row],[PREZZO UNITARIO]]</f>
        <v>1170</v>
      </c>
      <c r="H1259">
        <f>Table1[[#This Row],[TOTALE]]*22%</f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f>Table1[[#This Row],[QUANTITA'']]*Table1[[#This Row],[PREZZO UNITARIO]]</f>
        <v>0</v>
      </c>
      <c r="H1260">
        <f>Table1[[#This Row],[TOTALE]]*22%</f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f>Table1[[#This Row],[QUANTITA'']]*Table1[[#This Row],[PREZZO UNITARIO]]</f>
        <v>0</v>
      </c>
      <c r="H1261">
        <f>Table1[[#This Row],[TOTALE]]*22%</f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f>Table1[[#This Row],[QUANTITA'']]*Table1[[#This Row],[PREZZO UNITARIO]]</f>
        <v>990</v>
      </c>
      <c r="H1262">
        <f>Table1[[#This Row],[TOTALE]]*22%</f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f>Table1[[#This Row],[QUANTITA'']]*Table1[[#This Row],[PREZZO UNITARIO]]</f>
        <v>0</v>
      </c>
      <c r="H1263">
        <f>Table1[[#This Row],[TOTALE]]*22%</f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f>Table1[[#This Row],[QUANTITA'']]*Table1[[#This Row],[PREZZO UNITARIO]]</f>
        <v>1110</v>
      </c>
      <c r="H1264">
        <f>Table1[[#This Row],[TOTALE]]*22%</f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f>Table1[[#This Row],[QUANTITA'']]*Table1[[#This Row],[PREZZO UNITARIO]]</f>
        <v>0</v>
      </c>
      <c r="H1265">
        <f>Table1[[#This Row],[TOTALE]]*22%</f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f>Table1[[#This Row],[QUANTITA'']]*Table1[[#This Row],[PREZZO UNITARIO]]</f>
        <v>0</v>
      </c>
      <c r="H1266">
        <f>Table1[[#This Row],[TOTALE]]*22%</f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f>Table1[[#This Row],[QUANTITA'']]*Table1[[#This Row],[PREZZO UNITARIO]]</f>
        <v>0</v>
      </c>
      <c r="H1267">
        <f>Table1[[#This Row],[TOTALE]]*22%</f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f>Table1[[#This Row],[QUANTITA'']]*Table1[[#This Row],[PREZZO UNITARIO]]</f>
        <v>660</v>
      </c>
      <c r="H1268">
        <f>Table1[[#This Row],[TOTALE]]*22%</f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f>Table1[[#This Row],[QUANTITA'']]*Table1[[#This Row],[PREZZO UNITARIO]]</f>
        <v>690</v>
      </c>
      <c r="H1269">
        <f>Table1[[#This Row],[TOTALE]]*22%</f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f>Table1[[#This Row],[QUANTITA'']]*Table1[[#This Row],[PREZZO UNITARIO]]</f>
        <v>720</v>
      </c>
      <c r="H1270">
        <f>Table1[[#This Row],[TOTALE]]*22%</f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f>Table1[[#This Row],[QUANTITA'']]*Table1[[#This Row],[PREZZO UNITARIO]]</f>
        <v>0</v>
      </c>
      <c r="H1271">
        <f>Table1[[#This Row],[TOTALE]]*22%</f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f>Table1[[#This Row],[QUANTITA'']]*Table1[[#This Row],[PREZZO UNITARIO]]</f>
        <v>200</v>
      </c>
      <c r="H1272">
        <f>Table1[[#This Row],[TOTALE]]*22%</f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f>Table1[[#This Row],[QUANTITA'']]*Table1[[#This Row],[PREZZO UNITARIO]]</f>
        <v>780</v>
      </c>
      <c r="H1273">
        <f>Table1[[#This Row],[TOTALE]]*22%</f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f>Table1[[#This Row],[QUANTITA'']]*Table1[[#This Row],[PREZZO UNITARIO]]</f>
        <v>0</v>
      </c>
      <c r="H1274">
        <f>Table1[[#This Row],[TOTALE]]*22%</f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f>Table1[[#This Row],[QUANTITA'']]*Table1[[#This Row],[PREZZO UNITARIO]]</f>
        <v>220</v>
      </c>
      <c r="H1275">
        <f>Table1[[#This Row],[TOTALE]]*22%</f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f>Table1[[#This Row],[QUANTITA'']]*Table1[[#This Row],[PREZZO UNITARIO]]</f>
        <v>0</v>
      </c>
      <c r="H1276">
        <f>Table1[[#This Row],[TOTALE]]*22%</f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f>Table1[[#This Row],[QUANTITA'']]*Table1[[#This Row],[PREZZO UNITARIO]]</f>
        <v>0</v>
      </c>
      <c r="H1277">
        <f>Table1[[#This Row],[TOTALE]]*22%</f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f>Table1[[#This Row],[QUANTITA'']]*Table1[[#This Row],[PREZZO UNITARIO]]</f>
        <v>0</v>
      </c>
      <c r="H1278">
        <f>Table1[[#This Row],[TOTALE]]*22%</f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f>Table1[[#This Row],[QUANTITA'']]*Table1[[#This Row],[PREZZO UNITARIO]]</f>
        <v>260</v>
      </c>
      <c r="H1279">
        <f>Table1[[#This Row],[TOTALE]]*22%</f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f>Table1[[#This Row],[QUANTITA'']]*Table1[[#This Row],[PREZZO UNITARIO]]</f>
        <v>0</v>
      </c>
      <c r="H1280">
        <f>Table1[[#This Row],[TOTALE]]*22%</f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f>Table1[[#This Row],[QUANTITA'']]*Table1[[#This Row],[PREZZO UNITARIO]]</f>
        <v>990</v>
      </c>
      <c r="H1281">
        <f>Table1[[#This Row],[TOTALE]]*22%</f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f>Table1[[#This Row],[QUANTITA'']]*Table1[[#This Row],[PREZZO UNITARIO]]</f>
        <v>0</v>
      </c>
      <c r="H1282">
        <f>Table1[[#This Row],[TOTALE]]*22%</f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f>Table1[[#This Row],[QUANTITA'']]*Table1[[#This Row],[PREZZO UNITARIO]]</f>
        <v>0</v>
      </c>
      <c r="H1283">
        <f>Table1[[#This Row],[TOTALE]]*22%</f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f>Table1[[#This Row],[QUANTITA'']]*Table1[[#This Row],[PREZZO UNITARIO]]</f>
        <v>0</v>
      </c>
      <c r="H1284">
        <f>Table1[[#This Row],[TOTALE]]*22%</f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f>Table1[[#This Row],[QUANTITA'']]*Table1[[#This Row],[PREZZO UNITARIO]]</f>
        <v>0</v>
      </c>
      <c r="H1285">
        <f>Table1[[#This Row],[TOTALE]]*22%</f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f>Table1[[#This Row],[QUANTITA'']]*Table1[[#This Row],[PREZZO UNITARIO]]</f>
        <v>1140</v>
      </c>
      <c r="H1286">
        <f>Table1[[#This Row],[TOTALE]]*22%</f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f>Table1[[#This Row],[QUANTITA'']]*Table1[[#This Row],[PREZZO UNITARIO]]</f>
        <v>800</v>
      </c>
      <c r="H1287">
        <f>Table1[[#This Row],[TOTALE]]*22%</f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f>Table1[[#This Row],[QUANTITA'']]*Table1[[#This Row],[PREZZO UNITARIO]]</f>
        <v>480</v>
      </c>
      <c r="H1288">
        <f>Table1[[#This Row],[TOTALE]]*22%</f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f>Table1[[#This Row],[QUANTITA'']]*Table1[[#This Row],[PREZZO UNITARIO]]</f>
        <v>0</v>
      </c>
      <c r="H1289">
        <f>Table1[[#This Row],[TOTALE]]*22%</f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f>Table1[[#This Row],[QUANTITA'']]*Table1[[#This Row],[PREZZO UNITARIO]]</f>
        <v>680</v>
      </c>
      <c r="H1290">
        <f>Table1[[#This Row],[TOTALE]]*22%</f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f>Table1[[#This Row],[QUANTITA'']]*Table1[[#This Row],[PREZZO UNITARIO]]</f>
        <v>390</v>
      </c>
      <c r="H1291">
        <f>Table1[[#This Row],[TOTALE]]*22%</f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f>Table1[[#This Row],[QUANTITA'']]*Table1[[#This Row],[PREZZO UNITARIO]]</f>
        <v>0</v>
      </c>
      <c r="H1292">
        <f>Table1[[#This Row],[TOTALE]]*22%</f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f>Table1[[#This Row],[QUANTITA'']]*Table1[[#This Row],[PREZZO UNITARIO]]</f>
        <v>0</v>
      </c>
      <c r="H1293">
        <f>Table1[[#This Row],[TOTALE]]*22%</f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f>Table1[[#This Row],[QUANTITA'']]*Table1[[#This Row],[PREZZO UNITARIO]]</f>
        <v>0</v>
      </c>
      <c r="H1294">
        <f>Table1[[#This Row],[TOTALE]]*22%</f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f>Table1[[#This Row],[QUANTITA'']]*Table1[[#This Row],[PREZZO UNITARIO]]</f>
        <v>0</v>
      </c>
      <c r="H1295">
        <f>Table1[[#This Row],[TOTALE]]*22%</f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f>Table1[[#This Row],[QUANTITA'']]*Table1[[#This Row],[PREZZO UNITARIO]]</f>
        <v>480</v>
      </c>
      <c r="H1296">
        <f>Table1[[#This Row],[TOTALE]]*22%</f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f>Table1[[#This Row],[QUANTITA'']]*Table1[[#This Row],[PREZZO UNITARIO]]</f>
        <v>960</v>
      </c>
      <c r="H1297">
        <f>Table1[[#This Row],[TOTALE]]*22%</f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f>Table1[[#This Row],[QUANTITA'']]*Table1[[#This Row],[PREZZO UNITARIO]]</f>
        <v>380</v>
      </c>
      <c r="H1298">
        <f>Table1[[#This Row],[TOTALE]]*22%</f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f>Table1[[#This Row],[QUANTITA'']]*Table1[[#This Row],[PREZZO UNITARIO]]</f>
        <v>0</v>
      </c>
      <c r="H1299">
        <f>Table1[[#This Row],[TOTALE]]*22%</f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f>Table1[[#This Row],[QUANTITA'']]*Table1[[#This Row],[PREZZO UNITARIO]]</f>
        <v>460</v>
      </c>
      <c r="H1300">
        <f>Table1[[#This Row],[TOTALE]]*22%</f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f>Table1[[#This Row],[QUANTITA'']]*Table1[[#This Row],[PREZZO UNITARIO]]</f>
        <v>0</v>
      </c>
      <c r="H1301">
        <f>Table1[[#This Row],[TOTALE]]*22%</f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f>Table1[[#This Row],[QUANTITA'']]*Table1[[#This Row],[PREZZO UNITARIO]]</f>
        <v>540</v>
      </c>
      <c r="H1302">
        <f>Table1[[#This Row],[TOTALE]]*22%</f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f>Table1[[#This Row],[QUANTITA'']]*Table1[[#This Row],[PREZZO UNITARIO]]</f>
        <v>380</v>
      </c>
      <c r="H1303">
        <f>Table1[[#This Row],[TOTALE]]*22%</f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f>Table1[[#This Row],[QUANTITA'']]*Table1[[#This Row],[PREZZO UNITARIO]]</f>
        <v>580</v>
      </c>
      <c r="H1304">
        <f>Table1[[#This Row],[TOTALE]]*22%</f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f>Table1[[#This Row],[QUANTITA'']]*Table1[[#This Row],[PREZZO UNITARIO]]</f>
        <v>990</v>
      </c>
      <c r="H1305">
        <f>Table1[[#This Row],[TOTALE]]*22%</f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>Table1[[#This Row],[QUANTITA'']]*Table1[[#This Row],[PREZZO UNITARIO]]</f>
        <v>0</v>
      </c>
      <c r="H1306">
        <f>Table1[[#This Row],[TOTALE]]*22%</f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f>Table1[[#This Row],[QUANTITA'']]*Table1[[#This Row],[PREZZO UNITARIO]]</f>
        <v>0</v>
      </c>
      <c r="H1307">
        <f>Table1[[#This Row],[TOTALE]]*22%</f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f>Table1[[#This Row],[QUANTITA'']]*Table1[[#This Row],[PREZZO UNITARIO]]</f>
        <v>600</v>
      </c>
      <c r="H1308">
        <f>Table1[[#This Row],[TOTALE]]*22%</f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f>Table1[[#This Row],[QUANTITA'']]*Table1[[#This Row],[PREZZO UNITARIO]]</f>
        <v>690</v>
      </c>
      <c r="H1309">
        <f>Table1[[#This Row],[TOTALE]]*22%</f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f>Table1[[#This Row],[QUANTITA'']]*Table1[[#This Row],[PREZZO UNITARIO]]</f>
        <v>0</v>
      </c>
      <c r="H1310">
        <f>Table1[[#This Row],[TOTALE]]*22%</f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f>Table1[[#This Row],[QUANTITA'']]*Table1[[#This Row],[PREZZO UNITARIO]]</f>
        <v>520</v>
      </c>
      <c r="H1311">
        <f>Table1[[#This Row],[TOTALE]]*22%</f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f>Table1[[#This Row],[QUANTITA'']]*Table1[[#This Row],[PREZZO UNITARIO]]</f>
        <v>520</v>
      </c>
      <c r="H1312">
        <f>Table1[[#This Row],[TOTALE]]*22%</f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f>Table1[[#This Row],[QUANTITA'']]*Table1[[#This Row],[PREZZO UNITARIO]]</f>
        <v>480</v>
      </c>
      <c r="H1313">
        <f>Table1[[#This Row],[TOTALE]]*22%</f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f>Table1[[#This Row],[QUANTITA'']]*Table1[[#This Row],[PREZZO UNITARIO]]</f>
        <v>0</v>
      </c>
      <c r="H1314">
        <f>Table1[[#This Row],[TOTALE]]*22%</f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f>Table1[[#This Row],[QUANTITA'']]*Table1[[#This Row],[PREZZO UNITARIO]]</f>
        <v>450</v>
      </c>
      <c r="H1315">
        <f>Table1[[#This Row],[TOTALE]]*22%</f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f>Table1[[#This Row],[QUANTITA'']]*Table1[[#This Row],[PREZZO UNITARIO]]</f>
        <v>420</v>
      </c>
      <c r="H1316">
        <f>Table1[[#This Row],[TOTALE]]*22%</f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f>Table1[[#This Row],[QUANTITA'']]*Table1[[#This Row],[PREZZO UNITARIO]]</f>
        <v>0</v>
      </c>
      <c r="H1317">
        <f>Table1[[#This Row],[TOTALE]]*22%</f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f>Table1[[#This Row],[QUANTITA'']]*Table1[[#This Row],[PREZZO UNITARIO]]</f>
        <v>0</v>
      </c>
      <c r="H1318">
        <f>Table1[[#This Row],[TOTALE]]*22%</f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f>Table1[[#This Row],[QUANTITA'']]*Table1[[#This Row],[PREZZO UNITARIO]]</f>
        <v>240</v>
      </c>
      <c r="H1319">
        <f>Table1[[#This Row],[TOTALE]]*22%</f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f>Table1[[#This Row],[QUANTITA'']]*Table1[[#This Row],[PREZZO UNITARIO]]</f>
        <v>750</v>
      </c>
      <c r="H1320">
        <f>Table1[[#This Row],[TOTALE]]*22%</f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f>Table1[[#This Row],[QUANTITA'']]*Table1[[#This Row],[PREZZO UNITARIO]]</f>
        <v>420</v>
      </c>
      <c r="H1321">
        <f>Table1[[#This Row],[TOTALE]]*22%</f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f>Table1[[#This Row],[QUANTITA'']]*Table1[[#This Row],[PREZZO UNITARIO]]</f>
        <v>240</v>
      </c>
      <c r="H1322">
        <f>Table1[[#This Row],[TOTALE]]*22%</f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f>Table1[[#This Row],[QUANTITA'']]*Table1[[#This Row],[PREZZO UNITARIO]]</f>
        <v>0</v>
      </c>
      <c r="H1323">
        <f>Table1[[#This Row],[TOTALE]]*22%</f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f>Table1[[#This Row],[QUANTITA'']]*Table1[[#This Row],[PREZZO UNITARIO]]</f>
        <v>200</v>
      </c>
      <c r="H1324">
        <f>Table1[[#This Row],[TOTALE]]*22%</f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f>Table1[[#This Row],[QUANTITA'']]*Table1[[#This Row],[PREZZO UNITARIO]]</f>
        <v>400</v>
      </c>
      <c r="H1325">
        <f>Table1[[#This Row],[TOTALE]]*22%</f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f>Table1[[#This Row],[QUANTITA'']]*Table1[[#This Row],[PREZZO UNITARIO]]</f>
        <v>0</v>
      </c>
      <c r="H1326">
        <f>Table1[[#This Row],[TOTALE]]*22%</f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f>Table1[[#This Row],[QUANTITA'']]*Table1[[#This Row],[PREZZO UNITARIO]]</f>
        <v>420</v>
      </c>
      <c r="H1327">
        <f>Table1[[#This Row],[TOTALE]]*22%</f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f>Table1[[#This Row],[QUANTITA'']]*Table1[[#This Row],[PREZZO UNITARIO]]</f>
        <v>0</v>
      </c>
      <c r="H1328">
        <f>Table1[[#This Row],[TOTALE]]*22%</f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f>Table1[[#This Row],[QUANTITA'']]*Table1[[#This Row],[PREZZO UNITARIO]]</f>
        <v>240</v>
      </c>
      <c r="H1329">
        <f>Table1[[#This Row],[TOTALE]]*22%</f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f>Table1[[#This Row],[QUANTITA'']]*Table1[[#This Row],[PREZZO UNITARIO]]</f>
        <v>780</v>
      </c>
      <c r="H1330">
        <f>Table1[[#This Row],[TOTALE]]*22%</f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f>Table1[[#This Row],[QUANTITA'']]*Table1[[#This Row],[PREZZO UNITARIO]]</f>
        <v>0</v>
      </c>
      <c r="H1331">
        <f>Table1[[#This Row],[TOTALE]]*22%</f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f>Table1[[#This Row],[QUANTITA'']]*Table1[[#This Row],[PREZZO UNITARIO]]</f>
        <v>0</v>
      </c>
      <c r="H1332">
        <f>Table1[[#This Row],[TOTALE]]*22%</f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f>Table1[[#This Row],[QUANTITA'']]*Table1[[#This Row],[PREZZO UNITARIO]]</f>
        <v>0</v>
      </c>
      <c r="H1333">
        <f>Table1[[#This Row],[TOTALE]]*22%</f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f>Table1[[#This Row],[QUANTITA'']]*Table1[[#This Row],[PREZZO UNITARIO]]</f>
        <v>500</v>
      </c>
      <c r="H1334">
        <f>Table1[[#This Row],[TOTALE]]*22%</f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f>Table1[[#This Row],[QUANTITA'']]*Table1[[#This Row],[PREZZO UNITARIO]]</f>
        <v>540</v>
      </c>
      <c r="H1335">
        <f>Table1[[#This Row],[TOTALE]]*22%</f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f>Table1[[#This Row],[QUANTITA'']]*Table1[[#This Row],[PREZZO UNITARIO]]</f>
        <v>240</v>
      </c>
      <c r="H1336">
        <f>Table1[[#This Row],[TOTALE]]*22%</f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f>Table1[[#This Row],[QUANTITA'']]*Table1[[#This Row],[PREZZO UNITARIO]]</f>
        <v>720</v>
      </c>
      <c r="H1337">
        <f>Table1[[#This Row],[TOTALE]]*22%</f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f>Table1[[#This Row],[QUANTITA'']]*Table1[[#This Row],[PREZZO UNITARIO]]</f>
        <v>0</v>
      </c>
      <c r="H1338">
        <f>Table1[[#This Row],[TOTALE]]*22%</f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f>Table1[[#This Row],[QUANTITA'']]*Table1[[#This Row],[PREZZO UNITARIO]]</f>
        <v>0</v>
      </c>
      <c r="H1339">
        <f>Table1[[#This Row],[TOTALE]]*22%</f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f>Table1[[#This Row],[QUANTITA'']]*Table1[[#This Row],[PREZZO UNITARIO]]</f>
        <v>740</v>
      </c>
      <c r="H1340">
        <f>Table1[[#This Row],[TOTALE]]*22%</f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f>Table1[[#This Row],[QUANTITA'']]*Table1[[#This Row],[PREZZO UNITARIO]]</f>
        <v>240</v>
      </c>
      <c r="H1341">
        <f>Table1[[#This Row],[TOTALE]]*22%</f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f>Table1[[#This Row],[QUANTITA'']]*Table1[[#This Row],[PREZZO UNITARIO]]</f>
        <v>360</v>
      </c>
      <c r="H1342">
        <f>Table1[[#This Row],[TOTALE]]*22%</f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f>Table1[[#This Row],[QUANTITA'']]*Table1[[#This Row],[PREZZO UNITARIO]]</f>
        <v>0</v>
      </c>
      <c r="H1343">
        <f>Table1[[#This Row],[TOTALE]]*22%</f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f>Table1[[#This Row],[QUANTITA'']]*Table1[[#This Row],[PREZZO UNITARIO]]</f>
        <v>800</v>
      </c>
      <c r="H1344">
        <f>Table1[[#This Row],[TOTALE]]*22%</f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f>Table1[[#This Row],[QUANTITA'']]*Table1[[#This Row],[PREZZO UNITARIO]]</f>
        <v>930</v>
      </c>
      <c r="H1345">
        <f>Table1[[#This Row],[TOTALE]]*22%</f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f>Table1[[#This Row],[QUANTITA'']]*Table1[[#This Row],[PREZZO UNITARIO]]</f>
        <v>0</v>
      </c>
      <c r="H1346">
        <f>Table1[[#This Row],[TOTALE]]*22%</f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f>Table1[[#This Row],[QUANTITA'']]*Table1[[#This Row],[PREZZO UNITARIO]]</f>
        <v>600</v>
      </c>
      <c r="H1347">
        <f>Table1[[#This Row],[TOTALE]]*22%</f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f>Table1[[#This Row],[QUANTITA'']]*Table1[[#This Row],[PREZZO UNITARIO]]</f>
        <v>0</v>
      </c>
      <c r="H1348">
        <f>Table1[[#This Row],[TOTALE]]*22%</f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f>Table1[[#This Row],[QUANTITA'']]*Table1[[#This Row],[PREZZO UNITARIO]]</f>
        <v>660</v>
      </c>
      <c r="H1349">
        <f>Table1[[#This Row],[TOTALE]]*22%</f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f>Table1[[#This Row],[QUANTITA'']]*Table1[[#This Row],[PREZZO UNITARIO]]</f>
        <v>0</v>
      </c>
      <c r="H1350">
        <f>Table1[[#This Row],[TOTALE]]*22%</f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f>Table1[[#This Row],[QUANTITA'']]*Table1[[#This Row],[PREZZO UNITARIO]]</f>
        <v>460</v>
      </c>
      <c r="H1351">
        <f>Table1[[#This Row],[TOTALE]]*22%</f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f>Table1[[#This Row],[QUANTITA'']]*Table1[[#This Row],[PREZZO UNITARIO]]</f>
        <v>0</v>
      </c>
      <c r="H1352">
        <f>Table1[[#This Row],[TOTALE]]*22%</f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f>Table1[[#This Row],[QUANTITA'']]*Table1[[#This Row],[PREZZO UNITARIO]]</f>
        <v>330</v>
      </c>
      <c r="H1353">
        <f>Table1[[#This Row],[TOTALE]]*22%</f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f>Table1[[#This Row],[QUANTITA'']]*Table1[[#This Row],[PREZZO UNITARIO]]</f>
        <v>740</v>
      </c>
      <c r="H1354">
        <f>Table1[[#This Row],[TOTALE]]*22%</f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f>Table1[[#This Row],[QUANTITA'']]*Table1[[#This Row],[PREZZO UNITARIO]]</f>
        <v>0</v>
      </c>
      <c r="H1355">
        <f>Table1[[#This Row],[TOTALE]]*22%</f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f>Table1[[#This Row],[QUANTITA'']]*Table1[[#This Row],[PREZZO UNITARIO]]</f>
        <v>220</v>
      </c>
      <c r="H1356">
        <f>Table1[[#This Row],[TOTALE]]*22%</f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f>Table1[[#This Row],[QUANTITA'']]*Table1[[#This Row],[PREZZO UNITARIO]]</f>
        <v>600</v>
      </c>
      <c r="H1357">
        <f>Table1[[#This Row],[TOTALE]]*22%</f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f>Table1[[#This Row],[QUANTITA'']]*Table1[[#This Row],[PREZZO UNITARIO]]</f>
        <v>570</v>
      </c>
      <c r="H1358">
        <f>Table1[[#This Row],[TOTALE]]*22%</f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f>Table1[[#This Row],[QUANTITA'']]*Table1[[#This Row],[PREZZO UNITARIO]]</f>
        <v>0</v>
      </c>
      <c r="H1359">
        <f>Table1[[#This Row],[TOTALE]]*22%</f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f>Table1[[#This Row],[QUANTITA'']]*Table1[[#This Row],[PREZZO UNITARIO]]</f>
        <v>0</v>
      </c>
      <c r="H1360">
        <f>Table1[[#This Row],[TOTALE]]*22%</f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f>Table1[[#This Row],[QUANTITA'']]*Table1[[#This Row],[PREZZO UNITARIO]]</f>
        <v>660</v>
      </c>
      <c r="H1361">
        <f>Table1[[#This Row],[TOTALE]]*22%</f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f>Table1[[#This Row],[QUANTITA'']]*Table1[[#This Row],[PREZZO UNITARIO]]</f>
        <v>400</v>
      </c>
      <c r="H1362">
        <f>Table1[[#This Row],[TOTALE]]*22%</f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f>Table1[[#This Row],[QUANTITA'']]*Table1[[#This Row],[PREZZO UNITARIO]]</f>
        <v>690</v>
      </c>
      <c r="H1363">
        <f>Table1[[#This Row],[TOTALE]]*22%</f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f>Table1[[#This Row],[QUANTITA'']]*Table1[[#This Row],[PREZZO UNITARIO]]</f>
        <v>520</v>
      </c>
      <c r="H1364">
        <f>Table1[[#This Row],[TOTALE]]*22%</f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f>Table1[[#This Row],[QUANTITA'']]*Table1[[#This Row],[PREZZO UNITARIO]]</f>
        <v>0</v>
      </c>
      <c r="H1365">
        <f>Table1[[#This Row],[TOTALE]]*22%</f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f>Table1[[#This Row],[QUANTITA'']]*Table1[[#This Row],[PREZZO UNITARIO]]</f>
        <v>0</v>
      </c>
      <c r="H1366">
        <f>Table1[[#This Row],[TOTALE]]*22%</f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f>Table1[[#This Row],[QUANTITA'']]*Table1[[#This Row],[PREZZO UNITARIO]]</f>
        <v>0</v>
      </c>
      <c r="H1367">
        <f>Table1[[#This Row],[TOTALE]]*22%</f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f>Table1[[#This Row],[QUANTITA'']]*Table1[[#This Row],[PREZZO UNITARIO]]</f>
        <v>200</v>
      </c>
      <c r="H1368">
        <f>Table1[[#This Row],[TOTALE]]*22%</f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f>Table1[[#This Row],[QUANTITA'']]*Table1[[#This Row],[PREZZO UNITARIO]]</f>
        <v>320</v>
      </c>
      <c r="H1369">
        <f>Table1[[#This Row],[TOTALE]]*22%</f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f>Table1[[#This Row],[QUANTITA'']]*Table1[[#This Row],[PREZZO UNITARIO]]</f>
        <v>0</v>
      </c>
      <c r="H1370">
        <f>Table1[[#This Row],[TOTALE]]*22%</f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f>Table1[[#This Row],[QUANTITA'']]*Table1[[#This Row],[PREZZO UNITARIO]]</f>
        <v>360</v>
      </c>
      <c r="H1371">
        <f>Table1[[#This Row],[TOTALE]]*22%</f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f>Table1[[#This Row],[QUANTITA'']]*Table1[[#This Row],[PREZZO UNITARIO]]</f>
        <v>690</v>
      </c>
      <c r="H1372">
        <f>Table1[[#This Row],[TOTALE]]*22%</f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f>Table1[[#This Row],[QUANTITA'']]*Table1[[#This Row],[PREZZO UNITARIO]]</f>
        <v>740</v>
      </c>
      <c r="H1373">
        <f>Table1[[#This Row],[TOTALE]]*22%</f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f>Table1[[#This Row],[QUANTITA'']]*Table1[[#This Row],[PREZZO UNITARIO]]</f>
        <v>480</v>
      </c>
      <c r="H1374">
        <f>Table1[[#This Row],[TOTALE]]*22%</f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f>Table1[[#This Row],[QUANTITA'']]*Table1[[#This Row],[PREZZO UNITARIO]]</f>
        <v>780</v>
      </c>
      <c r="H1375">
        <f>Table1[[#This Row],[TOTALE]]*22%</f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f>Table1[[#This Row],[QUANTITA'']]*Table1[[#This Row],[PREZZO UNITARIO]]</f>
        <v>0</v>
      </c>
      <c r="H1376">
        <f>Table1[[#This Row],[TOTALE]]*22%</f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f>Table1[[#This Row],[QUANTITA'']]*Table1[[#This Row],[PREZZO UNITARIO]]</f>
        <v>0</v>
      </c>
      <c r="H1377">
        <f>Table1[[#This Row],[TOTALE]]*22%</f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f>Table1[[#This Row],[QUANTITA'']]*Table1[[#This Row],[PREZZO UNITARIO]]</f>
        <v>0</v>
      </c>
      <c r="H1378">
        <f>Table1[[#This Row],[TOTALE]]*22%</f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f>Table1[[#This Row],[QUANTITA'']]*Table1[[#This Row],[PREZZO UNITARIO]]</f>
        <v>0</v>
      </c>
      <c r="H1379">
        <f>Table1[[#This Row],[TOTALE]]*22%</f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f>Table1[[#This Row],[QUANTITA'']]*Table1[[#This Row],[PREZZO UNITARIO]]</f>
        <v>720</v>
      </c>
      <c r="H1380">
        <f>Table1[[#This Row],[TOTALE]]*22%</f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f>Table1[[#This Row],[QUANTITA'']]*Table1[[#This Row],[PREZZO UNITARIO]]</f>
        <v>0</v>
      </c>
      <c r="H1381">
        <f>Table1[[#This Row],[TOTALE]]*22%</f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f>Table1[[#This Row],[QUANTITA'']]*Table1[[#This Row],[PREZZO UNITARIO]]</f>
        <v>0</v>
      </c>
      <c r="H1382">
        <f>Table1[[#This Row],[TOTALE]]*22%</f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f>Table1[[#This Row],[QUANTITA'']]*Table1[[#This Row],[PREZZO UNITARIO]]</f>
        <v>600</v>
      </c>
      <c r="H1383">
        <f>Table1[[#This Row],[TOTALE]]*22%</f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f>Table1[[#This Row],[QUANTITA'']]*Table1[[#This Row],[PREZZO UNITARIO]]</f>
        <v>680</v>
      </c>
      <c r="H1384">
        <f>Table1[[#This Row],[TOTALE]]*22%</f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f>Table1[[#This Row],[QUANTITA'']]*Table1[[#This Row],[PREZZO UNITARIO]]</f>
        <v>960</v>
      </c>
      <c r="H1385">
        <f>Table1[[#This Row],[TOTALE]]*22%</f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f>Table1[[#This Row],[QUANTITA'']]*Table1[[#This Row],[PREZZO UNITARIO]]</f>
        <v>0</v>
      </c>
      <c r="H1386">
        <f>Table1[[#This Row],[TOTALE]]*22%</f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f>Table1[[#This Row],[QUANTITA'']]*Table1[[#This Row],[PREZZO UNITARIO]]</f>
        <v>0</v>
      </c>
      <c r="H1387">
        <f>Table1[[#This Row],[TOTALE]]*22%</f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f>Table1[[#This Row],[QUANTITA'']]*Table1[[#This Row],[PREZZO UNITARIO]]</f>
        <v>600</v>
      </c>
      <c r="H1388">
        <f>Table1[[#This Row],[TOTALE]]*22%</f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f>Table1[[#This Row],[QUANTITA'']]*Table1[[#This Row],[PREZZO UNITARIO]]</f>
        <v>510</v>
      </c>
      <c r="H1389">
        <f>Table1[[#This Row],[TOTALE]]*22%</f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f>Table1[[#This Row],[QUANTITA'']]*Table1[[#This Row],[PREZZO UNITARIO]]</f>
        <v>690</v>
      </c>
      <c r="H1390">
        <f>Table1[[#This Row],[TOTALE]]*22%</f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f>Table1[[#This Row],[QUANTITA'']]*Table1[[#This Row],[PREZZO UNITARIO]]</f>
        <v>0</v>
      </c>
      <c r="H1391">
        <f>Table1[[#This Row],[TOTALE]]*22%</f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f>Table1[[#This Row],[QUANTITA'']]*Table1[[#This Row],[PREZZO UNITARIO]]</f>
        <v>0</v>
      </c>
      <c r="H1392">
        <f>Table1[[#This Row],[TOTALE]]*22%</f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f>Table1[[#This Row],[QUANTITA'']]*Table1[[#This Row],[PREZZO UNITARIO]]</f>
        <v>760</v>
      </c>
      <c r="H1393">
        <f>Table1[[#This Row],[TOTALE]]*22%</f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f>Table1[[#This Row],[QUANTITA'']]*Table1[[#This Row],[PREZZO UNITARIO]]</f>
        <v>1200</v>
      </c>
      <c r="H1394">
        <f>Table1[[#This Row],[TOTALE]]*22%</f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f>Table1[[#This Row],[QUANTITA'']]*Table1[[#This Row],[PREZZO UNITARIO]]</f>
        <v>740</v>
      </c>
      <c r="H1395">
        <f>Table1[[#This Row],[TOTALE]]*22%</f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f>Table1[[#This Row],[QUANTITA'']]*Table1[[#This Row],[PREZZO UNITARIO]]</f>
        <v>630</v>
      </c>
      <c r="H1396">
        <f>Table1[[#This Row],[TOTALE]]*22%</f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f>Table1[[#This Row],[QUANTITA'']]*Table1[[#This Row],[PREZZO UNITARIO]]</f>
        <v>0</v>
      </c>
      <c r="H1397">
        <f>Table1[[#This Row],[TOTALE]]*22%</f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f>Table1[[#This Row],[QUANTITA'']]*Table1[[#This Row],[PREZZO UNITARIO]]</f>
        <v>0</v>
      </c>
      <c r="H1398">
        <f>Table1[[#This Row],[TOTALE]]*22%</f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f>Table1[[#This Row],[QUANTITA'']]*Table1[[#This Row],[PREZZO UNITARIO]]</f>
        <v>260</v>
      </c>
      <c r="H1399">
        <f>Table1[[#This Row],[TOTALE]]*22%</f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f>Table1[[#This Row],[QUANTITA'']]*Table1[[#This Row],[PREZZO UNITARIO]]</f>
        <v>300</v>
      </c>
      <c r="H1400">
        <f>Table1[[#This Row],[TOTALE]]*22%</f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f>Table1[[#This Row],[QUANTITA'']]*Table1[[#This Row],[PREZZO UNITARIO]]</f>
        <v>0</v>
      </c>
      <c r="H1401">
        <f>Table1[[#This Row],[TOTALE]]*22%</f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f>Table1[[#This Row],[QUANTITA'']]*Table1[[#This Row],[PREZZO UNITARIO]]</f>
        <v>540</v>
      </c>
      <c r="H1402">
        <f>Table1[[#This Row],[TOTALE]]*22%</f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f>Table1[[#This Row],[QUANTITA'']]*Table1[[#This Row],[PREZZO UNITARIO]]</f>
        <v>0</v>
      </c>
      <c r="H1403">
        <f>Table1[[#This Row],[TOTALE]]*22%</f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f>Table1[[#This Row],[QUANTITA'']]*Table1[[#This Row],[PREZZO UNITARIO]]</f>
        <v>380</v>
      </c>
      <c r="H1404">
        <f>Table1[[#This Row],[TOTALE]]*22%</f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f>Table1[[#This Row],[QUANTITA'']]*Table1[[#This Row],[PREZZO UNITARIO]]</f>
        <v>480</v>
      </c>
      <c r="H1405">
        <f>Table1[[#This Row],[TOTALE]]*22%</f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f>Table1[[#This Row],[QUANTITA'']]*Table1[[#This Row],[PREZZO UNITARIO]]</f>
        <v>0</v>
      </c>
      <c r="H1406">
        <f>Table1[[#This Row],[TOTALE]]*22%</f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f>Table1[[#This Row],[QUANTITA'']]*Table1[[#This Row],[PREZZO UNITARIO]]</f>
        <v>930</v>
      </c>
      <c r="H1407">
        <f>Table1[[#This Row],[TOTALE]]*22%</f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f>Table1[[#This Row],[QUANTITA'']]*Table1[[#This Row],[PREZZO UNITARIO]]</f>
        <v>300</v>
      </c>
      <c r="H1408">
        <f>Table1[[#This Row],[TOTALE]]*22%</f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f>Table1[[#This Row],[QUANTITA'']]*Table1[[#This Row],[PREZZO UNITARIO]]</f>
        <v>0</v>
      </c>
      <c r="H1409">
        <f>Table1[[#This Row],[TOTALE]]*22%</f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f>Table1[[#This Row],[QUANTITA'']]*Table1[[#This Row],[PREZZO UNITARIO]]</f>
        <v>0</v>
      </c>
      <c r="H1410">
        <f>Table1[[#This Row],[TOTALE]]*22%</f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f>Table1[[#This Row],[QUANTITA'']]*Table1[[#This Row],[PREZZO UNITARIO]]</f>
        <v>720</v>
      </c>
      <c r="H1411">
        <f>Table1[[#This Row],[TOTALE]]*22%</f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f>Table1[[#This Row],[QUANTITA'']]*Table1[[#This Row],[PREZZO UNITARIO]]</f>
        <v>780</v>
      </c>
      <c r="H1412">
        <f>Table1[[#This Row],[TOTALE]]*22%</f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f>Table1[[#This Row],[QUANTITA'']]*Table1[[#This Row],[PREZZO UNITARIO]]</f>
        <v>800</v>
      </c>
      <c r="H1413">
        <f>Table1[[#This Row],[TOTALE]]*22%</f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f>Table1[[#This Row],[QUANTITA'']]*Table1[[#This Row],[PREZZO UNITARIO]]</f>
        <v>1020</v>
      </c>
      <c r="H1414">
        <f>Table1[[#This Row],[TOTALE]]*22%</f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f>Table1[[#This Row],[QUANTITA'']]*Table1[[#This Row],[PREZZO UNITARIO]]</f>
        <v>0</v>
      </c>
      <c r="H1415">
        <f>Table1[[#This Row],[TOTALE]]*22%</f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f>Table1[[#This Row],[QUANTITA'']]*Table1[[#This Row],[PREZZO UNITARIO]]</f>
        <v>720</v>
      </c>
      <c r="H1416">
        <f>Table1[[#This Row],[TOTALE]]*22%</f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f>Table1[[#This Row],[QUANTITA'']]*Table1[[#This Row],[PREZZO UNITARIO]]</f>
        <v>0</v>
      </c>
      <c r="H1417">
        <f>Table1[[#This Row],[TOTALE]]*22%</f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f>Table1[[#This Row],[QUANTITA'']]*Table1[[#This Row],[PREZZO UNITARIO]]</f>
        <v>900</v>
      </c>
      <c r="H1418">
        <f>Table1[[#This Row],[TOTALE]]*22%</f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f>Table1[[#This Row],[QUANTITA'']]*Table1[[#This Row],[PREZZO UNITARIO]]</f>
        <v>440</v>
      </c>
      <c r="H1419">
        <f>Table1[[#This Row],[TOTALE]]*22%</f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f>Table1[[#This Row],[QUANTITA'']]*Table1[[#This Row],[PREZZO UNITARIO]]</f>
        <v>280</v>
      </c>
      <c r="H1420">
        <f>Table1[[#This Row],[TOTALE]]*22%</f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f>Table1[[#This Row],[QUANTITA'']]*Table1[[#This Row],[PREZZO UNITARIO]]</f>
        <v>1170</v>
      </c>
      <c r="H1421">
        <f>Table1[[#This Row],[TOTALE]]*22%</f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f>Table1[[#This Row],[QUANTITA'']]*Table1[[#This Row],[PREZZO UNITARIO]]</f>
        <v>540</v>
      </c>
      <c r="H1422">
        <f>Table1[[#This Row],[TOTALE]]*22%</f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f>Table1[[#This Row],[QUANTITA'']]*Table1[[#This Row],[PREZZO UNITARIO]]</f>
        <v>300</v>
      </c>
      <c r="H1423">
        <f>Table1[[#This Row],[TOTALE]]*22%</f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f>Table1[[#This Row],[QUANTITA'']]*Table1[[#This Row],[PREZZO UNITARIO]]</f>
        <v>0</v>
      </c>
      <c r="H1424">
        <f>Table1[[#This Row],[TOTALE]]*22%</f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f>Table1[[#This Row],[QUANTITA'']]*Table1[[#This Row],[PREZZO UNITARIO]]</f>
        <v>480</v>
      </c>
      <c r="H1425">
        <f>Table1[[#This Row],[TOTALE]]*22%</f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f>Table1[[#This Row],[QUANTITA'']]*Table1[[#This Row],[PREZZO UNITARIO]]</f>
        <v>0</v>
      </c>
      <c r="H1426">
        <f>Table1[[#This Row],[TOTALE]]*22%</f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f>Table1[[#This Row],[QUANTITA'']]*Table1[[#This Row],[PREZZO UNITARIO]]</f>
        <v>420</v>
      </c>
      <c r="H1427">
        <f>Table1[[#This Row],[TOTALE]]*22%</f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f>Table1[[#This Row],[QUANTITA'']]*Table1[[#This Row],[PREZZO UNITARIO]]</f>
        <v>0</v>
      </c>
      <c r="H1428">
        <f>Table1[[#This Row],[TOTALE]]*22%</f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f>Table1[[#This Row],[QUANTITA'']]*Table1[[#This Row],[PREZZO UNITARIO]]</f>
        <v>570</v>
      </c>
      <c r="H1429">
        <f>Table1[[#This Row],[TOTALE]]*22%</f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f>Table1[[#This Row],[QUANTITA'']]*Table1[[#This Row],[PREZZO UNITARIO]]</f>
        <v>580</v>
      </c>
      <c r="H1430">
        <f>Table1[[#This Row],[TOTALE]]*22%</f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f>Table1[[#This Row],[QUANTITA'']]*Table1[[#This Row],[PREZZO UNITARIO]]</f>
        <v>0</v>
      </c>
      <c r="H1431">
        <f>Table1[[#This Row],[TOTALE]]*22%</f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f>Table1[[#This Row],[QUANTITA'']]*Table1[[#This Row],[PREZZO UNITARIO]]</f>
        <v>1020</v>
      </c>
      <c r="H1432">
        <f>Table1[[#This Row],[TOTALE]]*22%</f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f>Table1[[#This Row],[QUANTITA'']]*Table1[[#This Row],[PREZZO UNITARIO]]</f>
        <v>0</v>
      </c>
      <c r="H1433">
        <f>Table1[[#This Row],[TOTALE]]*22%</f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f>Table1[[#This Row],[QUANTITA'']]*Table1[[#This Row],[PREZZO UNITARIO]]</f>
        <v>340</v>
      </c>
      <c r="H1434">
        <f>Table1[[#This Row],[TOTALE]]*22%</f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f>Table1[[#This Row],[QUANTITA'']]*Table1[[#This Row],[PREZZO UNITARIO]]</f>
        <v>1080</v>
      </c>
      <c r="H1435">
        <f>Table1[[#This Row],[TOTALE]]*22%</f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f>Table1[[#This Row],[QUANTITA'']]*Table1[[#This Row],[PREZZO UNITARIO]]</f>
        <v>870</v>
      </c>
      <c r="H1436">
        <f>Table1[[#This Row],[TOTALE]]*22%</f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f>Table1[[#This Row],[QUANTITA'']]*Table1[[#This Row],[PREZZO UNITARIO]]</f>
        <v>360</v>
      </c>
      <c r="H1437">
        <f>Table1[[#This Row],[TOTALE]]*22%</f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f>Table1[[#This Row],[QUANTITA'']]*Table1[[#This Row],[PREZZO UNITARIO]]</f>
        <v>0</v>
      </c>
      <c r="H1438">
        <f>Table1[[#This Row],[TOTALE]]*22%</f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f>Table1[[#This Row],[QUANTITA'']]*Table1[[#This Row],[PREZZO UNITARIO]]</f>
        <v>760</v>
      </c>
      <c r="H1439">
        <f>Table1[[#This Row],[TOTALE]]*22%</f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f>Table1[[#This Row],[QUANTITA'']]*Table1[[#This Row],[PREZZO UNITARIO]]</f>
        <v>1020</v>
      </c>
      <c r="H1440">
        <f>Table1[[#This Row],[TOTALE]]*22%</f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f>Table1[[#This Row],[QUANTITA'']]*Table1[[#This Row],[PREZZO UNITARIO]]</f>
        <v>640</v>
      </c>
      <c r="H1441">
        <f>Table1[[#This Row],[TOTALE]]*22%</f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f>Table1[[#This Row],[QUANTITA'']]*Table1[[#This Row],[PREZZO UNITARIO]]</f>
        <v>0</v>
      </c>
      <c r="H1442">
        <f>Table1[[#This Row],[TOTALE]]*22%</f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f>Table1[[#This Row],[QUANTITA'']]*Table1[[#This Row],[PREZZO UNITARIO]]</f>
        <v>700</v>
      </c>
      <c r="H1443">
        <f>Table1[[#This Row],[TOTALE]]*22%</f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f>Table1[[#This Row],[QUANTITA'']]*Table1[[#This Row],[PREZZO UNITARIO]]</f>
        <v>960</v>
      </c>
      <c r="H1444">
        <f>Table1[[#This Row],[TOTALE]]*22%</f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f>Table1[[#This Row],[QUANTITA'']]*Table1[[#This Row],[PREZZO UNITARIO]]</f>
        <v>420</v>
      </c>
      <c r="H1445">
        <f>Table1[[#This Row],[TOTALE]]*22%</f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f>Table1[[#This Row],[QUANTITA'']]*Table1[[#This Row],[PREZZO UNITARIO]]</f>
        <v>500</v>
      </c>
      <c r="H1446">
        <f>Table1[[#This Row],[TOTALE]]*22%</f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f>Table1[[#This Row],[QUANTITA'']]*Table1[[#This Row],[PREZZO UNITARIO]]</f>
        <v>1080</v>
      </c>
      <c r="H1447">
        <f>Table1[[#This Row],[TOTALE]]*22%</f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f>Table1[[#This Row],[QUANTITA'']]*Table1[[#This Row],[PREZZO UNITARIO]]</f>
        <v>0</v>
      </c>
      <c r="H1448">
        <f>Table1[[#This Row],[TOTALE]]*22%</f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f>Table1[[#This Row],[QUANTITA'']]*Table1[[#This Row],[PREZZO UNITARIO]]</f>
        <v>0</v>
      </c>
      <c r="H1449">
        <f>Table1[[#This Row],[TOTALE]]*22%</f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f>Table1[[#This Row],[QUANTITA'']]*Table1[[#This Row],[PREZZO UNITARIO]]</f>
        <v>1110</v>
      </c>
      <c r="H1450">
        <f>Table1[[#This Row],[TOTALE]]*22%</f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f>Table1[[#This Row],[QUANTITA'']]*Table1[[#This Row],[PREZZO UNITARIO]]</f>
        <v>540</v>
      </c>
      <c r="H1451">
        <f>Table1[[#This Row],[TOTALE]]*22%</f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f>Table1[[#This Row],[QUANTITA'']]*Table1[[#This Row],[PREZZO UNITARIO]]</f>
        <v>0</v>
      </c>
      <c r="H1452">
        <f>Table1[[#This Row],[TOTALE]]*22%</f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f>Table1[[#This Row],[QUANTITA'']]*Table1[[#This Row],[PREZZO UNITARIO]]</f>
        <v>1110</v>
      </c>
      <c r="H1453">
        <f>Table1[[#This Row],[TOTALE]]*22%</f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f>Table1[[#This Row],[QUANTITA'']]*Table1[[#This Row],[PREZZO UNITARIO]]</f>
        <v>0</v>
      </c>
      <c r="H1454">
        <f>Table1[[#This Row],[TOTALE]]*22%</f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f>Table1[[#This Row],[QUANTITA'']]*Table1[[#This Row],[PREZZO UNITARIO]]</f>
        <v>1110</v>
      </c>
      <c r="H1455">
        <f>Table1[[#This Row],[TOTALE]]*22%</f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f>Table1[[#This Row],[QUANTITA'']]*Table1[[#This Row],[PREZZO UNITARIO]]</f>
        <v>260</v>
      </c>
      <c r="H1456">
        <f>Table1[[#This Row],[TOTALE]]*22%</f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f>Table1[[#This Row],[QUANTITA'']]*Table1[[#This Row],[PREZZO UNITARIO]]</f>
        <v>0</v>
      </c>
      <c r="H1457">
        <f>Table1[[#This Row],[TOTALE]]*22%</f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f>Table1[[#This Row],[QUANTITA'']]*Table1[[#This Row],[PREZZO UNITARIO]]</f>
        <v>700</v>
      </c>
      <c r="H1458">
        <f>Table1[[#This Row],[TOTALE]]*22%</f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f>Table1[[#This Row],[QUANTITA'']]*Table1[[#This Row],[PREZZO UNITARIO]]</f>
        <v>690</v>
      </c>
      <c r="H1459">
        <f>Table1[[#This Row],[TOTALE]]*22%</f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f>Table1[[#This Row],[QUANTITA'']]*Table1[[#This Row],[PREZZO UNITARIO]]</f>
        <v>700</v>
      </c>
      <c r="H1460">
        <f>Table1[[#This Row],[TOTALE]]*22%</f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f>Table1[[#This Row],[QUANTITA'']]*Table1[[#This Row],[PREZZO UNITARIO]]</f>
        <v>560</v>
      </c>
      <c r="H1461">
        <f>Table1[[#This Row],[TOTALE]]*22%</f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f>Table1[[#This Row],[QUANTITA'']]*Table1[[#This Row],[PREZZO UNITARIO]]</f>
        <v>0</v>
      </c>
      <c r="H1462">
        <f>Table1[[#This Row],[TOTALE]]*22%</f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f>Table1[[#This Row],[QUANTITA'']]*Table1[[#This Row],[PREZZO UNITARIO]]</f>
        <v>240</v>
      </c>
      <c r="H1463">
        <f>Table1[[#This Row],[TOTALE]]*22%</f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f>Table1[[#This Row],[QUANTITA'']]*Table1[[#This Row],[PREZZO UNITARIO]]</f>
        <v>640</v>
      </c>
      <c r="H1464">
        <f>Table1[[#This Row],[TOTALE]]*22%</f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f>Table1[[#This Row],[QUANTITA'']]*Table1[[#This Row],[PREZZO UNITARIO]]</f>
        <v>0</v>
      </c>
      <c r="H1465">
        <f>Table1[[#This Row],[TOTALE]]*22%</f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f>Table1[[#This Row],[QUANTITA'']]*Table1[[#This Row],[PREZZO UNITARIO]]</f>
        <v>1020</v>
      </c>
      <c r="H1466">
        <f>Table1[[#This Row],[TOTALE]]*22%</f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f>Table1[[#This Row],[QUANTITA'']]*Table1[[#This Row],[PREZZO UNITARIO]]</f>
        <v>680</v>
      </c>
      <c r="H1467">
        <f>Table1[[#This Row],[TOTALE]]*22%</f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f>Table1[[#This Row],[QUANTITA'']]*Table1[[#This Row],[PREZZO UNITARIO]]</f>
        <v>0</v>
      </c>
      <c r="H1468">
        <f>Table1[[#This Row],[TOTALE]]*22%</f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f>Table1[[#This Row],[QUANTITA'']]*Table1[[#This Row],[PREZZO UNITARIO]]</f>
        <v>0</v>
      </c>
      <c r="H1469">
        <f>Table1[[#This Row],[TOTALE]]*22%</f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f>Table1[[#This Row],[QUANTITA'']]*Table1[[#This Row],[PREZZO UNITARIO]]</f>
        <v>0</v>
      </c>
      <c r="H1470">
        <f>Table1[[#This Row],[TOTALE]]*22%</f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f>Table1[[#This Row],[QUANTITA'']]*Table1[[#This Row],[PREZZO UNITARIO]]</f>
        <v>0</v>
      </c>
      <c r="H1471">
        <f>Table1[[#This Row],[TOTALE]]*22%</f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f>Table1[[#This Row],[QUANTITA'']]*Table1[[#This Row],[PREZZO UNITARIO]]</f>
        <v>0</v>
      </c>
      <c r="H1472">
        <f>Table1[[#This Row],[TOTALE]]*22%</f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f>Table1[[#This Row],[QUANTITA'']]*Table1[[#This Row],[PREZZO UNITARIO]]</f>
        <v>840</v>
      </c>
      <c r="H1473">
        <f>Table1[[#This Row],[TOTALE]]*22%</f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f>Table1[[#This Row],[QUANTITA'']]*Table1[[#This Row],[PREZZO UNITARIO]]</f>
        <v>480</v>
      </c>
      <c r="H1474">
        <f>Table1[[#This Row],[TOTALE]]*22%</f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f>Table1[[#This Row],[QUANTITA'']]*Table1[[#This Row],[PREZZO UNITARIO]]</f>
        <v>0</v>
      </c>
      <c r="H1475">
        <f>Table1[[#This Row],[TOTALE]]*22%</f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f>Table1[[#This Row],[QUANTITA'']]*Table1[[#This Row],[PREZZO UNITARIO]]</f>
        <v>240</v>
      </c>
      <c r="H1476">
        <f>Table1[[#This Row],[TOTALE]]*22%</f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f>Table1[[#This Row],[QUANTITA'']]*Table1[[#This Row],[PREZZO UNITARIO]]</f>
        <v>0</v>
      </c>
      <c r="H1477">
        <f>Table1[[#This Row],[TOTALE]]*22%</f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f>Table1[[#This Row],[QUANTITA'']]*Table1[[#This Row],[PREZZO UNITARIO]]</f>
        <v>600</v>
      </c>
      <c r="H1478">
        <f>Table1[[#This Row],[TOTALE]]*22%</f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f>Table1[[#This Row],[QUANTITA'']]*Table1[[#This Row],[PREZZO UNITARIO]]</f>
        <v>0</v>
      </c>
      <c r="H1479">
        <f>Table1[[#This Row],[TOTALE]]*22%</f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f>Table1[[#This Row],[QUANTITA'']]*Table1[[#This Row],[PREZZO UNITARIO]]</f>
        <v>1170</v>
      </c>
      <c r="H1480">
        <f>Table1[[#This Row],[TOTALE]]*22%</f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f>Table1[[#This Row],[QUANTITA'']]*Table1[[#This Row],[PREZZO UNITARIO]]</f>
        <v>0</v>
      </c>
      <c r="H1481">
        <f>Table1[[#This Row],[TOTALE]]*22%</f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f>Table1[[#This Row],[QUANTITA'']]*Table1[[#This Row],[PREZZO UNITARIO]]</f>
        <v>0</v>
      </c>
      <c r="H1482">
        <f>Table1[[#This Row],[TOTALE]]*22%</f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f>Table1[[#This Row],[QUANTITA'']]*Table1[[#This Row],[PREZZO UNITARIO]]</f>
        <v>960</v>
      </c>
      <c r="H1483">
        <f>Table1[[#This Row],[TOTALE]]*22%</f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f>Table1[[#This Row],[QUANTITA'']]*Table1[[#This Row],[PREZZO UNITARIO]]</f>
        <v>930</v>
      </c>
      <c r="H1484">
        <f>Table1[[#This Row],[TOTALE]]*22%</f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f>Table1[[#This Row],[QUANTITA'']]*Table1[[#This Row],[PREZZO UNITARIO]]</f>
        <v>0</v>
      </c>
      <c r="H1485">
        <f>Table1[[#This Row],[TOTALE]]*22%</f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f>Table1[[#This Row],[QUANTITA'']]*Table1[[#This Row],[PREZZO UNITARIO]]</f>
        <v>580</v>
      </c>
      <c r="H1486">
        <f>Table1[[#This Row],[TOTALE]]*22%</f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f>Table1[[#This Row],[QUANTITA'']]*Table1[[#This Row],[PREZZO UNITARIO]]</f>
        <v>200</v>
      </c>
      <c r="H1487">
        <f>Table1[[#This Row],[TOTALE]]*22%</f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f>Table1[[#This Row],[QUANTITA'']]*Table1[[#This Row],[PREZZO UNITARIO]]</f>
        <v>320</v>
      </c>
      <c r="H1488">
        <f>Table1[[#This Row],[TOTALE]]*22%</f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f>Table1[[#This Row],[QUANTITA'']]*Table1[[#This Row],[PREZZO UNITARIO]]</f>
        <v>0</v>
      </c>
      <c r="H1489">
        <f>Table1[[#This Row],[TOTALE]]*22%</f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f>Table1[[#This Row],[QUANTITA'']]*Table1[[#This Row],[PREZZO UNITARIO]]</f>
        <v>780</v>
      </c>
      <c r="H1490">
        <f>Table1[[#This Row],[TOTALE]]*22%</f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f>Table1[[#This Row],[QUANTITA'']]*Table1[[#This Row],[PREZZO UNITARIO]]</f>
        <v>420</v>
      </c>
      <c r="H1491">
        <f>Table1[[#This Row],[TOTALE]]*22%</f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f>Table1[[#This Row],[QUANTITA'']]*Table1[[#This Row],[PREZZO UNITARIO]]</f>
        <v>280</v>
      </c>
      <c r="H1492">
        <f>Table1[[#This Row],[TOTALE]]*22%</f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f>Table1[[#This Row],[QUANTITA'']]*Table1[[#This Row],[PREZZO UNITARIO]]</f>
        <v>0</v>
      </c>
      <c r="H1493">
        <f>Table1[[#This Row],[TOTALE]]*22%</f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f>Table1[[#This Row],[QUANTITA'']]*Table1[[#This Row],[PREZZO UNITARIO]]</f>
        <v>0</v>
      </c>
      <c r="H1494">
        <f>Table1[[#This Row],[TOTALE]]*22%</f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f>Table1[[#This Row],[QUANTITA'']]*Table1[[#This Row],[PREZZO UNITARIO]]</f>
        <v>0</v>
      </c>
      <c r="H1495">
        <f>Table1[[#This Row],[TOTALE]]*22%</f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f>Table1[[#This Row],[QUANTITA'']]*Table1[[#This Row],[PREZZO UNITARIO]]</f>
        <v>0</v>
      </c>
      <c r="H1496">
        <f>Table1[[#This Row],[TOTALE]]*22%</f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f>Table1[[#This Row],[QUANTITA'']]*Table1[[#This Row],[PREZZO UNITARIO]]</f>
        <v>740</v>
      </c>
      <c r="H1497">
        <f>Table1[[#This Row],[TOTALE]]*22%</f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f>Table1[[#This Row],[QUANTITA'']]*Table1[[#This Row],[PREZZO UNITARIO]]</f>
        <v>630</v>
      </c>
      <c r="H1498">
        <f>Table1[[#This Row],[TOTALE]]*22%</f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f>Table1[[#This Row],[QUANTITA'']]*Table1[[#This Row],[PREZZO UNITARIO]]</f>
        <v>0</v>
      </c>
      <c r="H1499">
        <f>Table1[[#This Row],[TOTALE]]*22%</f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f>Table1[[#This Row],[QUANTITA'']]*Table1[[#This Row],[PREZZO UNITARIO]]</f>
        <v>570</v>
      </c>
      <c r="H1500">
        <f>Table1[[#This Row],[TOTALE]]*22%</f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f>Table1[[#This Row],[QUANTITA'']]*Table1[[#This Row],[PREZZO UNITARIO]]</f>
        <v>300</v>
      </c>
      <c r="H1501">
        <f>Table1[[#This Row],[TOTALE]]*22%</f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f>Table1[[#This Row],[QUANTITA'']]*Table1[[#This Row],[PREZZO UNITARIO]]</f>
        <v>0</v>
      </c>
      <c r="H1502">
        <f>Table1[[#This Row],[TOTALE]]*22%</f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f>Table1[[#This Row],[QUANTITA'']]*Table1[[#This Row],[PREZZO UNITARIO]]</f>
        <v>0</v>
      </c>
      <c r="H1503">
        <f>Table1[[#This Row],[TOTALE]]*22%</f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f>Table1[[#This Row],[QUANTITA'']]*Table1[[#This Row],[PREZZO UNITARIO]]</f>
        <v>0</v>
      </c>
      <c r="H1504">
        <f>Table1[[#This Row],[TOTALE]]*22%</f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f>Table1[[#This Row],[QUANTITA'']]*Table1[[#This Row],[PREZZO UNITARIO]]</f>
        <v>0</v>
      </c>
      <c r="H1505">
        <f>Table1[[#This Row],[TOTALE]]*22%</f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f>Table1[[#This Row],[QUANTITA'']]*Table1[[#This Row],[PREZZO UNITARIO]]</f>
        <v>810</v>
      </c>
      <c r="H1506">
        <f>Table1[[#This Row],[TOTALE]]*22%</f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f>Table1[[#This Row],[QUANTITA'']]*Table1[[#This Row],[PREZZO UNITARIO]]</f>
        <v>0</v>
      </c>
      <c r="H1507">
        <f>Table1[[#This Row],[TOTALE]]*22%</f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f>Table1[[#This Row],[QUANTITA'']]*Table1[[#This Row],[PREZZO UNITARIO]]</f>
        <v>0</v>
      </c>
      <c r="H1508">
        <f>Table1[[#This Row],[TOTALE]]*22%</f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f>Table1[[#This Row],[QUANTITA'']]*Table1[[#This Row],[PREZZO UNITARIO]]</f>
        <v>0</v>
      </c>
      <c r="H1509">
        <f>Table1[[#This Row],[TOTALE]]*22%</f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f>Table1[[#This Row],[QUANTITA'']]*Table1[[#This Row],[PREZZO UNITARIO]]</f>
        <v>620</v>
      </c>
      <c r="H1510">
        <f>Table1[[#This Row],[TOTALE]]*22%</f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f>Table1[[#This Row],[QUANTITA'']]*Table1[[#This Row],[PREZZO UNITARIO]]</f>
        <v>640</v>
      </c>
      <c r="H1511">
        <f>Table1[[#This Row],[TOTALE]]*22%</f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f>Table1[[#This Row],[QUANTITA'']]*Table1[[#This Row],[PREZZO UNITARIO]]</f>
        <v>840</v>
      </c>
      <c r="H1512">
        <f>Table1[[#This Row],[TOTALE]]*22%</f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f>Table1[[#This Row],[QUANTITA'']]*Table1[[#This Row],[PREZZO UNITARIO]]</f>
        <v>0</v>
      </c>
      <c r="H1513">
        <f>Table1[[#This Row],[TOTALE]]*22%</f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f>Table1[[#This Row],[QUANTITA'']]*Table1[[#This Row],[PREZZO UNITARIO]]</f>
        <v>0</v>
      </c>
      <c r="H1514">
        <f>Table1[[#This Row],[TOTALE]]*22%</f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f>Table1[[#This Row],[QUANTITA'']]*Table1[[#This Row],[PREZZO UNITARIO]]</f>
        <v>0</v>
      </c>
      <c r="H1515">
        <f>Table1[[#This Row],[TOTALE]]*22%</f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f>Table1[[#This Row],[QUANTITA'']]*Table1[[#This Row],[PREZZO UNITARIO]]</f>
        <v>660</v>
      </c>
      <c r="H1516">
        <f>Table1[[#This Row],[TOTALE]]*22%</f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f>Table1[[#This Row],[QUANTITA'']]*Table1[[#This Row],[PREZZO UNITARIO]]</f>
        <v>520</v>
      </c>
      <c r="H1517">
        <f>Table1[[#This Row],[TOTALE]]*22%</f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f>Table1[[#This Row],[QUANTITA'']]*Table1[[#This Row],[PREZZO UNITARIO]]</f>
        <v>870</v>
      </c>
      <c r="H1518">
        <f>Table1[[#This Row],[TOTALE]]*22%</f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f>Table1[[#This Row],[QUANTITA'']]*Table1[[#This Row],[PREZZO UNITARIO]]</f>
        <v>1080</v>
      </c>
      <c r="H1519">
        <f>Table1[[#This Row],[TOTALE]]*22%</f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f>Table1[[#This Row],[QUANTITA'']]*Table1[[#This Row],[PREZZO UNITARIO]]</f>
        <v>680</v>
      </c>
      <c r="H1520">
        <f>Table1[[#This Row],[TOTALE]]*22%</f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f>Table1[[#This Row],[QUANTITA'']]*Table1[[#This Row],[PREZZO UNITARIO]]</f>
        <v>0</v>
      </c>
      <c r="H1521">
        <f>Table1[[#This Row],[TOTALE]]*22%</f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f>Table1[[#This Row],[QUANTITA'']]*Table1[[#This Row],[PREZZO UNITARIO]]</f>
        <v>300</v>
      </c>
      <c r="H1522">
        <f>Table1[[#This Row],[TOTALE]]*22%</f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f>Table1[[#This Row],[QUANTITA'']]*Table1[[#This Row],[PREZZO UNITARIO]]</f>
        <v>300</v>
      </c>
      <c r="H1523">
        <f>Table1[[#This Row],[TOTALE]]*22%</f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f>Table1[[#This Row],[QUANTITA'']]*Table1[[#This Row],[PREZZO UNITARIO]]</f>
        <v>0</v>
      </c>
      <c r="H1524">
        <f>Table1[[#This Row],[TOTALE]]*22%</f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f>Table1[[#This Row],[QUANTITA'']]*Table1[[#This Row],[PREZZO UNITARIO]]</f>
        <v>0</v>
      </c>
      <c r="H1525">
        <f>Table1[[#This Row],[TOTALE]]*22%</f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f>Table1[[#This Row],[QUANTITA'']]*Table1[[#This Row],[PREZZO UNITARIO]]</f>
        <v>930</v>
      </c>
      <c r="H1526">
        <f>Table1[[#This Row],[TOTALE]]*22%</f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f>Table1[[#This Row],[QUANTITA'']]*Table1[[#This Row],[PREZZO UNITARIO]]</f>
        <v>340</v>
      </c>
      <c r="H1527">
        <f>Table1[[#This Row],[TOTALE]]*22%</f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f>Table1[[#This Row],[QUANTITA'']]*Table1[[#This Row],[PREZZO UNITARIO]]</f>
        <v>0</v>
      </c>
      <c r="H1528">
        <f>Table1[[#This Row],[TOTALE]]*22%</f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f>Table1[[#This Row],[QUANTITA'']]*Table1[[#This Row],[PREZZO UNITARIO]]</f>
        <v>660</v>
      </c>
      <c r="H1529">
        <f>Table1[[#This Row],[TOTALE]]*22%</f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f>Table1[[#This Row],[QUANTITA'']]*Table1[[#This Row],[PREZZO UNITARIO]]</f>
        <v>840</v>
      </c>
      <c r="H1530">
        <f>Table1[[#This Row],[TOTALE]]*22%</f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f>Table1[[#This Row],[QUANTITA'']]*Table1[[#This Row],[PREZZO UNITARIO]]</f>
        <v>0</v>
      </c>
      <c r="H1531">
        <f>Table1[[#This Row],[TOTALE]]*22%</f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f>Table1[[#This Row],[QUANTITA'']]*Table1[[#This Row],[PREZZO UNITARIO]]</f>
        <v>1050</v>
      </c>
      <c r="H1532">
        <f>Table1[[#This Row],[TOTALE]]*22%</f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f>Table1[[#This Row],[QUANTITA'']]*Table1[[#This Row],[PREZZO UNITARIO]]</f>
        <v>0</v>
      </c>
      <c r="H1533">
        <f>Table1[[#This Row],[TOTALE]]*22%</f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f>Table1[[#This Row],[QUANTITA'']]*Table1[[#This Row],[PREZZO UNITARIO]]</f>
        <v>400</v>
      </c>
      <c r="H1534">
        <f>Table1[[#This Row],[TOTALE]]*22%</f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f>Table1[[#This Row],[QUANTITA'']]*Table1[[#This Row],[PREZZO UNITARIO]]</f>
        <v>0</v>
      </c>
      <c r="H1535">
        <f>Table1[[#This Row],[TOTALE]]*22%</f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f>Table1[[#This Row],[QUANTITA'']]*Table1[[#This Row],[PREZZO UNITARIO]]</f>
        <v>0</v>
      </c>
      <c r="H1536">
        <f>Table1[[#This Row],[TOTALE]]*22%</f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f>Table1[[#This Row],[QUANTITA'']]*Table1[[#This Row],[PREZZO UNITARIO]]</f>
        <v>0</v>
      </c>
      <c r="H1537">
        <f>Table1[[#This Row],[TOTALE]]*22%</f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f>Table1[[#This Row],[QUANTITA'']]*Table1[[#This Row],[PREZZO UNITARIO]]</f>
        <v>220</v>
      </c>
      <c r="H1538">
        <f>Table1[[#This Row],[TOTALE]]*22%</f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f>Table1[[#This Row],[QUANTITA'']]*Table1[[#This Row],[PREZZO UNITARIO]]</f>
        <v>1050</v>
      </c>
      <c r="H1539">
        <f>Table1[[#This Row],[TOTALE]]*22%</f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f>Table1[[#This Row],[QUANTITA'']]*Table1[[#This Row],[PREZZO UNITARIO]]</f>
        <v>0</v>
      </c>
      <c r="H1540">
        <f>Table1[[#This Row],[TOTALE]]*22%</f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f>Table1[[#This Row],[QUANTITA'']]*Table1[[#This Row],[PREZZO UNITARIO]]</f>
        <v>0</v>
      </c>
      <c r="H1541">
        <f>Table1[[#This Row],[TOTALE]]*22%</f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f>Table1[[#This Row],[QUANTITA'']]*Table1[[#This Row],[PREZZO UNITARIO]]</f>
        <v>700</v>
      </c>
      <c r="H1542">
        <f>Table1[[#This Row],[TOTALE]]*22%</f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f>Table1[[#This Row],[QUANTITA'']]*Table1[[#This Row],[PREZZO UNITARIO]]</f>
        <v>900</v>
      </c>
      <c r="H1543">
        <f>Table1[[#This Row],[TOTALE]]*22%</f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f>Table1[[#This Row],[QUANTITA'']]*Table1[[#This Row],[PREZZO UNITARIO]]</f>
        <v>0</v>
      </c>
      <c r="H1544">
        <f>Table1[[#This Row],[TOTALE]]*22%</f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f>Table1[[#This Row],[QUANTITA'']]*Table1[[#This Row],[PREZZO UNITARIO]]</f>
        <v>220</v>
      </c>
      <c r="H1545">
        <f>Table1[[#This Row],[TOTALE]]*22%</f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f>Table1[[#This Row],[QUANTITA'']]*Table1[[#This Row],[PREZZO UNITARIO]]</f>
        <v>1110</v>
      </c>
      <c r="H1546">
        <f>Table1[[#This Row],[TOTALE]]*22%</f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f>Table1[[#This Row],[QUANTITA'']]*Table1[[#This Row],[PREZZO UNITARIO]]</f>
        <v>0</v>
      </c>
      <c r="H1547">
        <f>Table1[[#This Row],[TOTALE]]*22%</f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f>Table1[[#This Row],[QUANTITA'']]*Table1[[#This Row],[PREZZO UNITARIO]]</f>
        <v>740</v>
      </c>
      <c r="H1548">
        <f>Table1[[#This Row],[TOTALE]]*22%</f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f>Table1[[#This Row],[QUANTITA'']]*Table1[[#This Row],[PREZZO UNITARIO]]</f>
        <v>780</v>
      </c>
      <c r="H1549">
        <f>Table1[[#This Row],[TOTALE]]*22%</f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f>Table1[[#This Row],[QUANTITA'']]*Table1[[#This Row],[PREZZO UNITARIO]]</f>
        <v>360</v>
      </c>
      <c r="H1550">
        <f>Table1[[#This Row],[TOTALE]]*22%</f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f>Table1[[#This Row],[QUANTITA'']]*Table1[[#This Row],[PREZZO UNITARIO]]</f>
        <v>750</v>
      </c>
      <c r="H1551">
        <f>Table1[[#This Row],[TOTALE]]*22%</f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f>Table1[[#This Row],[QUANTITA'']]*Table1[[#This Row],[PREZZO UNITARIO]]</f>
        <v>0</v>
      </c>
      <c r="H1552">
        <f>Table1[[#This Row],[TOTALE]]*22%</f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f>Table1[[#This Row],[QUANTITA'']]*Table1[[#This Row],[PREZZO UNITARIO]]</f>
        <v>760</v>
      </c>
      <c r="H1553">
        <f>Table1[[#This Row],[TOTALE]]*22%</f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f>Table1[[#This Row],[QUANTITA'']]*Table1[[#This Row],[PREZZO UNITARIO]]</f>
        <v>0</v>
      </c>
      <c r="H1554">
        <f>Table1[[#This Row],[TOTALE]]*22%</f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f>Table1[[#This Row],[QUANTITA'']]*Table1[[#This Row],[PREZZO UNITARIO]]</f>
        <v>0</v>
      </c>
      <c r="H1555">
        <f>Table1[[#This Row],[TOTALE]]*22%</f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f>Table1[[#This Row],[QUANTITA'']]*Table1[[#This Row],[PREZZO UNITARIO]]</f>
        <v>380</v>
      </c>
      <c r="H1556">
        <f>Table1[[#This Row],[TOTALE]]*22%</f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f>Table1[[#This Row],[QUANTITA'']]*Table1[[#This Row],[PREZZO UNITARIO]]</f>
        <v>780</v>
      </c>
      <c r="H1557">
        <f>Table1[[#This Row],[TOTALE]]*22%</f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f>Table1[[#This Row],[QUANTITA'']]*Table1[[#This Row],[PREZZO UNITARIO]]</f>
        <v>0</v>
      </c>
      <c r="H1558">
        <f>Table1[[#This Row],[TOTALE]]*22%</f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f>Table1[[#This Row],[QUANTITA'']]*Table1[[#This Row],[PREZZO UNITARIO]]</f>
        <v>580</v>
      </c>
      <c r="H1559">
        <f>Table1[[#This Row],[TOTALE]]*22%</f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f>Table1[[#This Row],[QUANTITA'']]*Table1[[#This Row],[PREZZO UNITARIO]]</f>
        <v>780</v>
      </c>
      <c r="H1560">
        <f>Table1[[#This Row],[TOTALE]]*22%</f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f>Table1[[#This Row],[QUANTITA'']]*Table1[[#This Row],[PREZZO UNITARIO]]</f>
        <v>0</v>
      </c>
      <c r="H1561">
        <f>Table1[[#This Row],[TOTALE]]*22%</f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f>Table1[[#This Row],[QUANTITA'']]*Table1[[#This Row],[PREZZO UNITARIO]]</f>
        <v>0</v>
      </c>
      <c r="H1562">
        <f>Table1[[#This Row],[TOTALE]]*22%</f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f>Table1[[#This Row],[QUANTITA'']]*Table1[[#This Row],[PREZZO UNITARIO]]</f>
        <v>0</v>
      </c>
      <c r="H1563">
        <f>Table1[[#This Row],[TOTALE]]*22%</f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f>Table1[[#This Row],[QUANTITA'']]*Table1[[#This Row],[PREZZO UNITARIO]]</f>
        <v>320</v>
      </c>
      <c r="H1564">
        <f>Table1[[#This Row],[TOTALE]]*22%</f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f>Table1[[#This Row],[QUANTITA'']]*Table1[[#This Row],[PREZZO UNITARIO]]</f>
        <v>780</v>
      </c>
      <c r="H1565">
        <f>Table1[[#This Row],[TOTALE]]*22%</f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f>Table1[[#This Row],[QUANTITA'']]*Table1[[#This Row],[PREZZO UNITARIO]]</f>
        <v>510</v>
      </c>
      <c r="H1566">
        <f>Table1[[#This Row],[TOTALE]]*22%</f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f>Table1[[#This Row],[QUANTITA'']]*Table1[[#This Row],[PREZZO UNITARIO]]</f>
        <v>0</v>
      </c>
      <c r="H1567">
        <f>Table1[[#This Row],[TOTALE]]*22%</f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f>Table1[[#This Row],[QUANTITA'']]*Table1[[#This Row],[PREZZO UNITARIO]]</f>
        <v>0</v>
      </c>
      <c r="H1568">
        <f>Table1[[#This Row],[TOTALE]]*22%</f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f>Table1[[#This Row],[QUANTITA'']]*Table1[[#This Row],[PREZZO UNITARIO]]</f>
        <v>320</v>
      </c>
      <c r="H1569">
        <f>Table1[[#This Row],[TOTALE]]*22%</f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f>Table1[[#This Row],[QUANTITA'']]*Table1[[#This Row],[PREZZO UNITARIO]]</f>
        <v>570</v>
      </c>
      <c r="H1570">
        <f>Table1[[#This Row],[TOTALE]]*22%</f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f>Table1[[#This Row],[QUANTITA'']]*Table1[[#This Row],[PREZZO UNITARIO]]</f>
        <v>660</v>
      </c>
      <c r="H1571">
        <f>Table1[[#This Row],[TOTALE]]*22%</f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f>Table1[[#This Row],[QUANTITA'']]*Table1[[#This Row],[PREZZO UNITARIO]]</f>
        <v>440</v>
      </c>
      <c r="H1572">
        <f>Table1[[#This Row],[TOTALE]]*22%</f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f>Table1[[#This Row],[QUANTITA'']]*Table1[[#This Row],[PREZZO UNITARIO]]</f>
        <v>0</v>
      </c>
      <c r="H1573">
        <f>Table1[[#This Row],[TOTALE]]*22%</f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f>Table1[[#This Row],[QUANTITA'']]*Table1[[#This Row],[PREZZO UNITARIO]]</f>
        <v>420</v>
      </c>
      <c r="H1574">
        <f>Table1[[#This Row],[TOTALE]]*22%</f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f>Table1[[#This Row],[QUANTITA'']]*Table1[[#This Row],[PREZZO UNITARIO]]</f>
        <v>900</v>
      </c>
      <c r="H1575">
        <f>Table1[[#This Row],[TOTALE]]*22%</f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f>Table1[[#This Row],[QUANTITA'']]*Table1[[#This Row],[PREZZO UNITARIO]]</f>
        <v>0</v>
      </c>
      <c r="H1576">
        <f>Table1[[#This Row],[TOTALE]]*22%</f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f>Table1[[#This Row],[QUANTITA'']]*Table1[[#This Row],[PREZZO UNITARIO]]</f>
        <v>460</v>
      </c>
      <c r="H1577">
        <f>Table1[[#This Row],[TOTALE]]*22%</f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f>Table1[[#This Row],[QUANTITA'']]*Table1[[#This Row],[PREZZO UNITARIO]]</f>
        <v>0</v>
      </c>
      <c r="H1578">
        <f>Table1[[#This Row],[TOTALE]]*22%</f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f>Table1[[#This Row],[QUANTITA'']]*Table1[[#This Row],[PREZZO UNITARIO]]</f>
        <v>750</v>
      </c>
      <c r="H1579">
        <f>Table1[[#This Row],[TOTALE]]*22%</f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f>Table1[[#This Row],[QUANTITA'']]*Table1[[#This Row],[PREZZO UNITARIO]]</f>
        <v>580</v>
      </c>
      <c r="H1580">
        <f>Table1[[#This Row],[TOTALE]]*22%</f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f>Table1[[#This Row],[QUANTITA'']]*Table1[[#This Row],[PREZZO UNITARIO]]</f>
        <v>720</v>
      </c>
      <c r="H1581">
        <f>Table1[[#This Row],[TOTALE]]*22%</f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f>Table1[[#This Row],[QUANTITA'']]*Table1[[#This Row],[PREZZO UNITARIO]]</f>
        <v>0</v>
      </c>
      <c r="H1582">
        <f>Table1[[#This Row],[TOTALE]]*22%</f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f>Table1[[#This Row],[QUANTITA'']]*Table1[[#This Row],[PREZZO UNITARIO]]</f>
        <v>0</v>
      </c>
      <c r="H1583">
        <f>Table1[[#This Row],[TOTALE]]*22%</f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f>Table1[[#This Row],[QUANTITA'']]*Table1[[#This Row],[PREZZO UNITARIO]]</f>
        <v>0</v>
      </c>
      <c r="H1584">
        <f>Table1[[#This Row],[TOTALE]]*22%</f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f>Table1[[#This Row],[QUANTITA'']]*Table1[[#This Row],[PREZZO UNITARIO]]</f>
        <v>840</v>
      </c>
      <c r="H1585">
        <f>Table1[[#This Row],[TOTALE]]*22%</f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f>Table1[[#This Row],[QUANTITA'']]*Table1[[#This Row],[PREZZO UNITARIO]]</f>
        <v>0</v>
      </c>
      <c r="H1586">
        <f>Table1[[#This Row],[TOTALE]]*22%</f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f>Table1[[#This Row],[QUANTITA'']]*Table1[[#This Row],[PREZZO UNITARIO]]</f>
        <v>0</v>
      </c>
      <c r="H1587">
        <f>Table1[[#This Row],[TOTALE]]*22%</f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f>Table1[[#This Row],[QUANTITA'']]*Table1[[#This Row],[PREZZO UNITARIO]]</f>
        <v>570</v>
      </c>
      <c r="H1588">
        <f>Table1[[#This Row],[TOTALE]]*22%</f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f>Table1[[#This Row],[QUANTITA'']]*Table1[[#This Row],[PREZZO UNITARIO]]</f>
        <v>330</v>
      </c>
      <c r="H1589">
        <f>Table1[[#This Row],[TOTALE]]*22%</f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f>Table1[[#This Row],[QUANTITA'']]*Table1[[#This Row],[PREZZO UNITARIO]]</f>
        <v>720</v>
      </c>
      <c r="H1590">
        <f>Table1[[#This Row],[TOTALE]]*22%</f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f>Table1[[#This Row],[QUANTITA'']]*Table1[[#This Row],[PREZZO UNITARIO]]</f>
        <v>0</v>
      </c>
      <c r="H1591">
        <f>Table1[[#This Row],[TOTALE]]*22%</f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f>Table1[[#This Row],[QUANTITA'']]*Table1[[#This Row],[PREZZO UNITARIO]]</f>
        <v>0</v>
      </c>
      <c r="H1592">
        <f>Table1[[#This Row],[TOTALE]]*22%</f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f>Table1[[#This Row],[QUANTITA'']]*Table1[[#This Row],[PREZZO UNITARIO]]</f>
        <v>320</v>
      </c>
      <c r="H1593">
        <f>Table1[[#This Row],[TOTALE]]*22%</f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f>Table1[[#This Row],[QUANTITA'']]*Table1[[#This Row],[PREZZO UNITARIO]]</f>
        <v>450</v>
      </c>
      <c r="H1594">
        <f>Table1[[#This Row],[TOTALE]]*22%</f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f>Table1[[#This Row],[QUANTITA'']]*Table1[[#This Row],[PREZZO UNITARIO]]</f>
        <v>0</v>
      </c>
      <c r="H1595">
        <f>Table1[[#This Row],[TOTALE]]*22%</f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f>Table1[[#This Row],[QUANTITA'']]*Table1[[#This Row],[PREZZO UNITARIO]]</f>
        <v>220</v>
      </c>
      <c r="H1596">
        <f>Table1[[#This Row],[TOTALE]]*22%</f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f>Table1[[#This Row],[QUANTITA'']]*Table1[[#This Row],[PREZZO UNITARIO]]</f>
        <v>0</v>
      </c>
      <c r="H1597">
        <f>Table1[[#This Row],[TOTALE]]*22%</f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f>Table1[[#This Row],[QUANTITA'']]*Table1[[#This Row],[PREZZO UNITARIO]]</f>
        <v>990</v>
      </c>
      <c r="H1598">
        <f>Table1[[#This Row],[TOTALE]]*22%</f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f>Table1[[#This Row],[QUANTITA'']]*Table1[[#This Row],[PREZZO UNITARIO]]</f>
        <v>0</v>
      </c>
      <c r="H1599">
        <f>Table1[[#This Row],[TOTALE]]*22%</f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f>Table1[[#This Row],[QUANTITA'']]*Table1[[#This Row],[PREZZO UNITARIO]]</f>
        <v>1170</v>
      </c>
      <c r="H1600">
        <f>Table1[[#This Row],[TOTALE]]*22%</f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f>Table1[[#This Row],[QUANTITA'']]*Table1[[#This Row],[PREZZO UNITARIO]]</f>
        <v>760</v>
      </c>
      <c r="H1601">
        <f>Table1[[#This Row],[TOTALE]]*22%</f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f>Table1[[#This Row],[QUANTITA'']]*Table1[[#This Row],[PREZZO UNITARIO]]</f>
        <v>620</v>
      </c>
      <c r="H1602">
        <f>Table1[[#This Row],[TOTALE]]*22%</f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f>Table1[[#This Row],[QUANTITA'']]*Table1[[#This Row],[PREZZO UNITARIO]]</f>
        <v>400</v>
      </c>
      <c r="H1603">
        <f>Table1[[#This Row],[TOTALE]]*22%</f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f>Table1[[#This Row],[QUANTITA'']]*Table1[[#This Row],[PREZZO UNITARIO]]</f>
        <v>0</v>
      </c>
      <c r="H1604">
        <f>Table1[[#This Row],[TOTALE]]*22%</f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f>Table1[[#This Row],[QUANTITA'']]*Table1[[#This Row],[PREZZO UNITARIO]]</f>
        <v>1110</v>
      </c>
      <c r="H1605">
        <f>Table1[[#This Row],[TOTALE]]*22%</f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f>Table1[[#This Row],[QUANTITA'']]*Table1[[#This Row],[PREZZO UNITARIO]]</f>
        <v>810</v>
      </c>
      <c r="H1606">
        <f>Table1[[#This Row],[TOTALE]]*22%</f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f>Table1[[#This Row],[QUANTITA'']]*Table1[[#This Row],[PREZZO UNITARIO]]</f>
        <v>0</v>
      </c>
      <c r="H1607">
        <f>Table1[[#This Row],[TOTALE]]*22%</f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f>Table1[[#This Row],[QUANTITA'']]*Table1[[#This Row],[PREZZO UNITARIO]]</f>
        <v>740</v>
      </c>
      <c r="H1608">
        <f>Table1[[#This Row],[TOTALE]]*22%</f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f>Table1[[#This Row],[QUANTITA'']]*Table1[[#This Row],[PREZZO UNITARIO]]</f>
        <v>0</v>
      </c>
      <c r="H1609">
        <f>Table1[[#This Row],[TOTALE]]*22%</f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f>Table1[[#This Row],[QUANTITA'']]*Table1[[#This Row],[PREZZO UNITARIO]]</f>
        <v>690</v>
      </c>
      <c r="H1610">
        <f>Table1[[#This Row],[TOTALE]]*22%</f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f>Table1[[#This Row],[QUANTITA'']]*Table1[[#This Row],[PREZZO UNITARIO]]</f>
        <v>620</v>
      </c>
      <c r="H1611">
        <f>Table1[[#This Row],[TOTALE]]*22%</f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f>Table1[[#This Row],[QUANTITA'']]*Table1[[#This Row],[PREZZO UNITARIO]]</f>
        <v>300</v>
      </c>
      <c r="H1612">
        <f>Table1[[#This Row],[TOTALE]]*22%</f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f>Table1[[#This Row],[QUANTITA'']]*Table1[[#This Row],[PREZZO UNITARIO]]</f>
        <v>870</v>
      </c>
      <c r="H1613">
        <f>Table1[[#This Row],[TOTALE]]*22%</f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f>Table1[[#This Row],[QUANTITA'']]*Table1[[#This Row],[PREZZO UNITARIO]]</f>
        <v>0</v>
      </c>
      <c r="H1614">
        <f>Table1[[#This Row],[TOTALE]]*22%</f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f>Table1[[#This Row],[QUANTITA'']]*Table1[[#This Row],[PREZZO UNITARIO]]</f>
        <v>420</v>
      </c>
      <c r="H1615">
        <f>Table1[[#This Row],[TOTALE]]*22%</f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f>Table1[[#This Row],[QUANTITA'']]*Table1[[#This Row],[PREZZO UNITARIO]]</f>
        <v>600</v>
      </c>
      <c r="H1616">
        <f>Table1[[#This Row],[TOTALE]]*22%</f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f>Table1[[#This Row],[QUANTITA'']]*Table1[[#This Row],[PREZZO UNITARIO]]</f>
        <v>0</v>
      </c>
      <c r="H1617">
        <f>Table1[[#This Row],[TOTALE]]*22%</f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f>Table1[[#This Row],[QUANTITA'']]*Table1[[#This Row],[PREZZO UNITARIO]]</f>
        <v>0</v>
      </c>
      <c r="H1618">
        <f>Table1[[#This Row],[TOTALE]]*22%</f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f>Table1[[#This Row],[QUANTITA'']]*Table1[[#This Row],[PREZZO UNITARIO]]</f>
        <v>420</v>
      </c>
      <c r="H1619">
        <f>Table1[[#This Row],[TOTALE]]*22%</f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f>Table1[[#This Row],[QUANTITA'']]*Table1[[#This Row],[PREZZO UNITARIO]]</f>
        <v>0</v>
      </c>
      <c r="H1620">
        <f>Table1[[#This Row],[TOTALE]]*22%</f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f>Table1[[#This Row],[QUANTITA'']]*Table1[[#This Row],[PREZZO UNITARIO]]</f>
        <v>780</v>
      </c>
      <c r="H1621">
        <f>Table1[[#This Row],[TOTALE]]*22%</f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f>Table1[[#This Row],[QUANTITA'']]*Table1[[#This Row],[PREZZO UNITARIO]]</f>
        <v>460</v>
      </c>
      <c r="H1622">
        <f>Table1[[#This Row],[TOTALE]]*22%</f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f>Table1[[#This Row],[QUANTITA'']]*Table1[[#This Row],[PREZZO UNITARIO]]</f>
        <v>0</v>
      </c>
      <c r="H1623">
        <f>Table1[[#This Row],[TOTALE]]*22%</f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f>Table1[[#This Row],[QUANTITA'']]*Table1[[#This Row],[PREZZO UNITARIO]]</f>
        <v>630</v>
      </c>
      <c r="H1624">
        <f>Table1[[#This Row],[TOTALE]]*22%</f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f>Table1[[#This Row],[QUANTITA'']]*Table1[[#This Row],[PREZZO UNITARIO]]</f>
        <v>200</v>
      </c>
      <c r="H1625">
        <f>Table1[[#This Row],[TOTALE]]*22%</f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f>Table1[[#This Row],[QUANTITA'']]*Table1[[#This Row],[PREZZO UNITARIO]]</f>
        <v>400</v>
      </c>
      <c r="H1626">
        <f>Table1[[#This Row],[TOTALE]]*22%</f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f>Table1[[#This Row],[QUANTITA'']]*Table1[[#This Row],[PREZZO UNITARIO]]</f>
        <v>0</v>
      </c>
      <c r="H1627">
        <f>Table1[[#This Row],[TOTALE]]*22%</f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f>Table1[[#This Row],[QUANTITA'']]*Table1[[#This Row],[PREZZO UNITARIO]]</f>
        <v>0</v>
      </c>
      <c r="H1628">
        <f>Table1[[#This Row],[TOTALE]]*22%</f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f>Table1[[#This Row],[QUANTITA'']]*Table1[[#This Row],[PREZZO UNITARIO]]</f>
        <v>0</v>
      </c>
      <c r="H1629">
        <f>Table1[[#This Row],[TOTALE]]*22%</f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f>Table1[[#This Row],[QUANTITA'']]*Table1[[#This Row],[PREZZO UNITARIO]]</f>
        <v>660</v>
      </c>
      <c r="H1630">
        <f>Table1[[#This Row],[TOTALE]]*22%</f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f>Table1[[#This Row],[QUANTITA'']]*Table1[[#This Row],[PREZZO UNITARIO]]</f>
        <v>0</v>
      </c>
      <c r="H1631">
        <f>Table1[[#This Row],[TOTALE]]*22%</f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f>Table1[[#This Row],[QUANTITA'']]*Table1[[#This Row],[PREZZO UNITARIO]]</f>
        <v>1020</v>
      </c>
      <c r="H1632">
        <f>Table1[[#This Row],[TOTALE]]*22%</f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f>Table1[[#This Row],[QUANTITA'']]*Table1[[#This Row],[PREZZO UNITARIO]]</f>
        <v>0</v>
      </c>
      <c r="H1633">
        <f>Table1[[#This Row],[TOTALE]]*22%</f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f>Table1[[#This Row],[QUANTITA'']]*Table1[[#This Row],[PREZZO UNITARIO]]</f>
        <v>0</v>
      </c>
      <c r="H1634">
        <f>Table1[[#This Row],[TOTALE]]*22%</f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f>Table1[[#This Row],[QUANTITA'']]*Table1[[#This Row],[PREZZO UNITARIO]]</f>
        <v>0</v>
      </c>
      <c r="H1635">
        <f>Table1[[#This Row],[TOTALE]]*22%</f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f>Table1[[#This Row],[QUANTITA'']]*Table1[[#This Row],[PREZZO UNITARIO]]</f>
        <v>0</v>
      </c>
      <c r="H1636">
        <f>Table1[[#This Row],[TOTALE]]*22%</f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f>Table1[[#This Row],[QUANTITA'']]*Table1[[#This Row],[PREZZO UNITARIO]]</f>
        <v>330</v>
      </c>
      <c r="H1637">
        <f>Table1[[#This Row],[TOTALE]]*22%</f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f>Table1[[#This Row],[QUANTITA'']]*Table1[[#This Row],[PREZZO UNITARIO]]</f>
        <v>580</v>
      </c>
      <c r="H1638">
        <f>Table1[[#This Row],[TOTALE]]*22%</f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f>Table1[[#This Row],[QUANTITA'']]*Table1[[#This Row],[PREZZO UNITARIO]]</f>
        <v>570</v>
      </c>
      <c r="H1639">
        <f>Table1[[#This Row],[TOTALE]]*22%</f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f>Table1[[#This Row],[QUANTITA'']]*Table1[[#This Row],[PREZZO UNITARIO]]</f>
        <v>0</v>
      </c>
      <c r="H1640">
        <f>Table1[[#This Row],[TOTALE]]*22%</f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f>Table1[[#This Row],[QUANTITA'']]*Table1[[#This Row],[PREZZO UNITARIO]]</f>
        <v>1140</v>
      </c>
      <c r="H1641">
        <f>Table1[[#This Row],[TOTALE]]*22%</f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f>Table1[[#This Row],[QUANTITA'']]*Table1[[#This Row],[PREZZO UNITARIO]]</f>
        <v>0</v>
      </c>
      <c r="H1642">
        <f>Table1[[#This Row],[TOTALE]]*22%</f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f>Table1[[#This Row],[QUANTITA'']]*Table1[[#This Row],[PREZZO UNITARIO]]</f>
        <v>0</v>
      </c>
      <c r="H1643">
        <f>Table1[[#This Row],[TOTALE]]*22%</f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f>Table1[[#This Row],[QUANTITA'']]*Table1[[#This Row],[PREZZO UNITARIO]]</f>
        <v>580</v>
      </c>
      <c r="H1644">
        <f>Table1[[#This Row],[TOTALE]]*22%</f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f>Table1[[#This Row],[QUANTITA'']]*Table1[[#This Row],[PREZZO UNITARIO]]</f>
        <v>1200</v>
      </c>
      <c r="H1645">
        <f>Table1[[#This Row],[TOTALE]]*22%</f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f>Table1[[#This Row],[QUANTITA'']]*Table1[[#This Row],[PREZZO UNITARIO]]</f>
        <v>300</v>
      </c>
      <c r="H1646">
        <f>Table1[[#This Row],[TOTALE]]*22%</f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f>Table1[[#This Row],[QUANTITA'']]*Table1[[#This Row],[PREZZO UNITARIO]]</f>
        <v>0</v>
      </c>
      <c r="H1647">
        <f>Table1[[#This Row],[TOTALE]]*22%</f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f>Table1[[#This Row],[QUANTITA'']]*Table1[[#This Row],[PREZZO UNITARIO]]</f>
        <v>220</v>
      </c>
      <c r="H1648">
        <f>Table1[[#This Row],[TOTALE]]*22%</f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f>Table1[[#This Row],[QUANTITA'']]*Table1[[#This Row],[PREZZO UNITARIO]]</f>
        <v>960</v>
      </c>
      <c r="H1649">
        <f>Table1[[#This Row],[TOTALE]]*22%</f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f>Table1[[#This Row],[QUANTITA'']]*Table1[[#This Row],[PREZZO UNITARIO]]</f>
        <v>440</v>
      </c>
      <c r="H1650">
        <f>Table1[[#This Row],[TOTALE]]*22%</f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f>Table1[[#This Row],[QUANTITA'']]*Table1[[#This Row],[PREZZO UNITARIO]]</f>
        <v>0</v>
      </c>
      <c r="H1651">
        <f>Table1[[#This Row],[TOTALE]]*22%</f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f>Table1[[#This Row],[QUANTITA'']]*Table1[[#This Row],[PREZZO UNITARIO]]</f>
        <v>1170</v>
      </c>
      <c r="H1652">
        <f>Table1[[#This Row],[TOTALE]]*22%</f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f>Table1[[#This Row],[QUANTITA'']]*Table1[[#This Row],[PREZZO UNITARIO]]</f>
        <v>0</v>
      </c>
      <c r="H1653">
        <f>Table1[[#This Row],[TOTALE]]*22%</f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f>Table1[[#This Row],[QUANTITA'']]*Table1[[#This Row],[PREZZO UNITARIO]]</f>
        <v>360</v>
      </c>
      <c r="H1654">
        <f>Table1[[#This Row],[TOTALE]]*22%</f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f>Table1[[#This Row],[QUANTITA'']]*Table1[[#This Row],[PREZZO UNITARIO]]</f>
        <v>460</v>
      </c>
      <c r="H1655">
        <f>Table1[[#This Row],[TOTALE]]*22%</f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f>Table1[[#This Row],[QUANTITA'']]*Table1[[#This Row],[PREZZO UNITARIO]]</f>
        <v>810</v>
      </c>
      <c r="H1656">
        <f>Table1[[#This Row],[TOTALE]]*22%</f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f>Table1[[#This Row],[QUANTITA'']]*Table1[[#This Row],[PREZZO UNITARIO]]</f>
        <v>0</v>
      </c>
      <c r="H1657">
        <f>Table1[[#This Row],[TOTALE]]*22%</f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f>Table1[[#This Row],[QUANTITA'']]*Table1[[#This Row],[PREZZO UNITARIO]]</f>
        <v>440</v>
      </c>
      <c r="H1658">
        <f>Table1[[#This Row],[TOTALE]]*22%</f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f>Table1[[#This Row],[QUANTITA'']]*Table1[[#This Row],[PREZZO UNITARIO]]</f>
        <v>0</v>
      </c>
      <c r="H1659">
        <f>Table1[[#This Row],[TOTALE]]*22%</f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f>Table1[[#This Row],[QUANTITA'']]*Table1[[#This Row],[PREZZO UNITARIO]]</f>
        <v>720</v>
      </c>
      <c r="H1660">
        <f>Table1[[#This Row],[TOTALE]]*22%</f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f>Table1[[#This Row],[QUANTITA'']]*Table1[[#This Row],[PREZZO UNITARIO]]</f>
        <v>330</v>
      </c>
      <c r="H1661">
        <f>Table1[[#This Row],[TOTALE]]*22%</f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f>Table1[[#This Row],[QUANTITA'']]*Table1[[#This Row],[PREZZO UNITARIO]]</f>
        <v>320</v>
      </c>
      <c r="H1662">
        <f>Table1[[#This Row],[TOTALE]]*22%</f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f>Table1[[#This Row],[QUANTITA'']]*Table1[[#This Row],[PREZZO UNITARIO]]</f>
        <v>0</v>
      </c>
      <c r="H1663">
        <f>Table1[[#This Row],[TOTALE]]*22%</f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f>Table1[[#This Row],[QUANTITA'']]*Table1[[#This Row],[PREZZO UNITARIO]]</f>
        <v>480</v>
      </c>
      <c r="H1664">
        <f>Table1[[#This Row],[TOTALE]]*22%</f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f>Table1[[#This Row],[QUANTITA'']]*Table1[[#This Row],[PREZZO UNITARIO]]</f>
        <v>0</v>
      </c>
      <c r="H1665">
        <f>Table1[[#This Row],[TOTALE]]*22%</f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f>Table1[[#This Row],[QUANTITA'']]*Table1[[#This Row],[PREZZO UNITARIO]]</f>
        <v>1140</v>
      </c>
      <c r="H1666">
        <f>Table1[[#This Row],[TOTALE]]*22%</f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f>Table1[[#This Row],[QUANTITA'']]*Table1[[#This Row],[PREZZO UNITARIO]]</f>
        <v>680</v>
      </c>
      <c r="H1667">
        <f>Table1[[#This Row],[TOTALE]]*22%</f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f>Table1[[#This Row],[QUANTITA'']]*Table1[[#This Row],[PREZZO UNITARIO]]</f>
        <v>420</v>
      </c>
      <c r="H1668">
        <f>Table1[[#This Row],[TOTALE]]*22%</f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f>Table1[[#This Row],[QUANTITA'']]*Table1[[#This Row],[PREZZO UNITARIO]]</f>
        <v>0</v>
      </c>
      <c r="H1669">
        <f>Table1[[#This Row],[TOTALE]]*22%</f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f>Table1[[#This Row],[QUANTITA'']]*Table1[[#This Row],[PREZZO UNITARIO]]</f>
        <v>0</v>
      </c>
      <c r="H1670">
        <f>Table1[[#This Row],[TOTALE]]*22%</f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f>Table1[[#This Row],[QUANTITA'']]*Table1[[#This Row],[PREZZO UNITARIO]]</f>
        <v>500</v>
      </c>
      <c r="H1671">
        <f>Table1[[#This Row],[TOTALE]]*22%</f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f>Table1[[#This Row],[QUANTITA'']]*Table1[[#This Row],[PREZZO UNITARIO]]</f>
        <v>420</v>
      </c>
      <c r="H1672">
        <f>Table1[[#This Row],[TOTALE]]*22%</f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f>Table1[[#This Row],[QUANTITA'']]*Table1[[#This Row],[PREZZO UNITARIO]]</f>
        <v>0</v>
      </c>
      <c r="H1673">
        <f>Table1[[#This Row],[TOTALE]]*22%</f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f>Table1[[#This Row],[QUANTITA'']]*Table1[[#This Row],[PREZZO UNITARIO]]</f>
        <v>390</v>
      </c>
      <c r="H1674">
        <f>Table1[[#This Row],[TOTALE]]*22%</f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f>Table1[[#This Row],[QUANTITA'']]*Table1[[#This Row],[PREZZO UNITARIO]]</f>
        <v>600</v>
      </c>
      <c r="H1675">
        <f>Table1[[#This Row],[TOTALE]]*22%</f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f>Table1[[#This Row],[QUANTITA'']]*Table1[[#This Row],[PREZZO UNITARIO]]</f>
        <v>0</v>
      </c>
      <c r="H1676">
        <f>Table1[[#This Row],[TOTALE]]*22%</f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f>Table1[[#This Row],[QUANTITA'']]*Table1[[#This Row],[PREZZO UNITARIO]]</f>
        <v>540</v>
      </c>
      <c r="H1677">
        <f>Table1[[#This Row],[TOTALE]]*22%</f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f>Table1[[#This Row],[QUANTITA'']]*Table1[[#This Row],[PREZZO UNITARIO]]</f>
        <v>760</v>
      </c>
      <c r="H1678">
        <f>Table1[[#This Row],[TOTALE]]*22%</f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f>Table1[[#This Row],[QUANTITA'']]*Table1[[#This Row],[PREZZO UNITARIO]]</f>
        <v>580</v>
      </c>
      <c r="H1679">
        <f>Table1[[#This Row],[TOTALE]]*22%</f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f>Table1[[#This Row],[QUANTITA'']]*Table1[[#This Row],[PREZZO UNITARIO]]</f>
        <v>900</v>
      </c>
      <c r="H1680">
        <f>Table1[[#This Row],[TOTALE]]*22%</f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f>Table1[[#This Row],[QUANTITA'']]*Table1[[#This Row],[PREZZO UNITARIO]]</f>
        <v>0</v>
      </c>
      <c r="H1681">
        <f>Table1[[#This Row],[TOTALE]]*22%</f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f>Table1[[#This Row],[QUANTITA'']]*Table1[[#This Row],[PREZZO UNITARIO]]</f>
        <v>0</v>
      </c>
      <c r="H1682">
        <f>Table1[[#This Row],[TOTALE]]*22%</f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f>Table1[[#This Row],[QUANTITA'']]*Table1[[#This Row],[PREZZO UNITARIO]]</f>
        <v>540</v>
      </c>
      <c r="H1683">
        <f>Table1[[#This Row],[TOTALE]]*22%</f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f>Table1[[#This Row],[QUANTITA'']]*Table1[[#This Row],[PREZZO UNITARIO]]</f>
        <v>0</v>
      </c>
      <c r="H1684">
        <f>Table1[[#This Row],[TOTALE]]*22%</f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f>Table1[[#This Row],[QUANTITA'']]*Table1[[#This Row],[PREZZO UNITARIO]]</f>
        <v>300</v>
      </c>
      <c r="H1685">
        <f>Table1[[#This Row],[TOTALE]]*22%</f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f>Table1[[#This Row],[QUANTITA'']]*Table1[[#This Row],[PREZZO UNITARIO]]</f>
        <v>560</v>
      </c>
      <c r="H1686">
        <f>Table1[[#This Row],[TOTALE]]*22%</f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f>Table1[[#This Row],[QUANTITA'']]*Table1[[#This Row],[PREZZO UNITARIO]]</f>
        <v>0</v>
      </c>
      <c r="H1687">
        <f>Table1[[#This Row],[TOTALE]]*22%</f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f>Table1[[#This Row],[QUANTITA'']]*Table1[[#This Row],[PREZZO UNITARIO]]</f>
        <v>930</v>
      </c>
      <c r="H1688">
        <f>Table1[[#This Row],[TOTALE]]*22%</f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f>Table1[[#This Row],[QUANTITA'']]*Table1[[#This Row],[PREZZO UNITARIO]]</f>
        <v>0</v>
      </c>
      <c r="H1689">
        <f>Table1[[#This Row],[TOTALE]]*22%</f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f>Table1[[#This Row],[QUANTITA'']]*Table1[[#This Row],[PREZZO UNITARIO]]</f>
        <v>720</v>
      </c>
      <c r="H1690">
        <f>Table1[[#This Row],[TOTALE]]*22%</f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f>Table1[[#This Row],[QUANTITA'']]*Table1[[#This Row],[PREZZO UNITARIO]]</f>
        <v>0</v>
      </c>
      <c r="H1691">
        <f>Table1[[#This Row],[TOTALE]]*22%</f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f>Table1[[#This Row],[QUANTITA'']]*Table1[[#This Row],[PREZZO UNITARIO]]</f>
        <v>0</v>
      </c>
      <c r="H1692">
        <f>Table1[[#This Row],[TOTALE]]*22%</f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f>Table1[[#This Row],[QUANTITA'']]*Table1[[#This Row],[PREZZO UNITARIO]]</f>
        <v>560</v>
      </c>
      <c r="H1693">
        <f>Table1[[#This Row],[TOTALE]]*22%</f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f>Table1[[#This Row],[QUANTITA'']]*Table1[[#This Row],[PREZZO UNITARIO]]</f>
        <v>630</v>
      </c>
      <c r="H1694">
        <f>Table1[[#This Row],[TOTALE]]*22%</f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f>Table1[[#This Row],[QUANTITA'']]*Table1[[#This Row],[PREZZO UNITARIO]]</f>
        <v>0</v>
      </c>
      <c r="H1695">
        <f>Table1[[#This Row],[TOTALE]]*22%</f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f>Table1[[#This Row],[QUANTITA'']]*Table1[[#This Row],[PREZZO UNITARIO]]</f>
        <v>1170</v>
      </c>
      <c r="H1696">
        <f>Table1[[#This Row],[TOTALE]]*22%</f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f>Table1[[#This Row],[QUANTITA'']]*Table1[[#This Row],[PREZZO UNITARIO]]</f>
        <v>0</v>
      </c>
      <c r="H1697">
        <f>Table1[[#This Row],[TOTALE]]*22%</f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f>Table1[[#This Row],[QUANTITA'']]*Table1[[#This Row],[PREZZO UNITARIO]]</f>
        <v>750</v>
      </c>
      <c r="H1698">
        <f>Table1[[#This Row],[TOTALE]]*22%</f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f>Table1[[#This Row],[QUANTITA'']]*Table1[[#This Row],[PREZZO UNITARIO]]</f>
        <v>0</v>
      </c>
      <c r="H1699">
        <f>Table1[[#This Row],[TOTALE]]*22%</f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f>Table1[[#This Row],[QUANTITA'']]*Table1[[#This Row],[PREZZO UNITARIO]]</f>
        <v>400</v>
      </c>
      <c r="H1700">
        <f>Table1[[#This Row],[TOTALE]]*22%</f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f>Table1[[#This Row],[QUANTITA'']]*Table1[[#This Row],[PREZZO UNITARIO]]</f>
        <v>1080</v>
      </c>
      <c r="H1701">
        <f>Table1[[#This Row],[TOTALE]]*22%</f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f>Table1[[#This Row],[QUANTITA'']]*Table1[[#This Row],[PREZZO UNITARIO]]</f>
        <v>0</v>
      </c>
      <c r="H1702">
        <f>Table1[[#This Row],[TOTALE]]*22%</f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f>Table1[[#This Row],[QUANTITA'']]*Table1[[#This Row],[PREZZO UNITARIO]]</f>
        <v>380</v>
      </c>
      <c r="H1703">
        <f>Table1[[#This Row],[TOTALE]]*22%</f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f>Table1[[#This Row],[QUANTITA'']]*Table1[[#This Row],[PREZZO UNITARIO]]</f>
        <v>0</v>
      </c>
      <c r="H1704">
        <f>Table1[[#This Row],[TOTALE]]*22%</f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f>Table1[[#This Row],[QUANTITA'']]*Table1[[#This Row],[PREZZO UNITARIO]]</f>
        <v>340</v>
      </c>
      <c r="H1705">
        <f>Table1[[#This Row],[TOTALE]]*22%</f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f>Table1[[#This Row],[QUANTITA'']]*Table1[[#This Row],[PREZZO UNITARIO]]</f>
        <v>510</v>
      </c>
      <c r="H1706">
        <f>Table1[[#This Row],[TOTALE]]*22%</f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f>Table1[[#This Row],[QUANTITA'']]*Table1[[#This Row],[PREZZO UNITARIO]]</f>
        <v>390</v>
      </c>
      <c r="H1707">
        <f>Table1[[#This Row],[TOTALE]]*22%</f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f>Table1[[#This Row],[QUANTITA'']]*Table1[[#This Row],[PREZZO UNITARIO]]</f>
        <v>0</v>
      </c>
      <c r="H1708">
        <f>Table1[[#This Row],[TOTALE]]*22%</f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f>Table1[[#This Row],[QUANTITA'']]*Table1[[#This Row],[PREZZO UNITARIO]]</f>
        <v>560</v>
      </c>
      <c r="H1709">
        <f>Table1[[#This Row],[TOTALE]]*22%</f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f>Table1[[#This Row],[QUANTITA'']]*Table1[[#This Row],[PREZZO UNITARIO]]</f>
        <v>0</v>
      </c>
      <c r="H1710">
        <f>Table1[[#This Row],[TOTALE]]*22%</f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f>Table1[[#This Row],[QUANTITA'']]*Table1[[#This Row],[PREZZO UNITARIO]]</f>
        <v>360</v>
      </c>
      <c r="H1711">
        <f>Table1[[#This Row],[TOTALE]]*22%</f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f>Table1[[#This Row],[QUANTITA'']]*Table1[[#This Row],[PREZZO UNITARIO]]</f>
        <v>720</v>
      </c>
      <c r="H1712">
        <f>Table1[[#This Row],[TOTALE]]*22%</f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f>Table1[[#This Row],[QUANTITA'']]*Table1[[#This Row],[PREZZO UNITARIO]]</f>
        <v>440</v>
      </c>
      <c r="H1713">
        <f>Table1[[#This Row],[TOTALE]]*22%</f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f>Table1[[#This Row],[QUANTITA'']]*Table1[[#This Row],[PREZZO UNITARIO]]</f>
        <v>580</v>
      </c>
      <c r="H1714">
        <f>Table1[[#This Row],[TOTALE]]*22%</f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f>Table1[[#This Row],[QUANTITA'']]*Table1[[#This Row],[PREZZO UNITARIO]]</f>
        <v>1050</v>
      </c>
      <c r="H1715">
        <f>Table1[[#This Row],[TOTALE]]*22%</f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f>Table1[[#This Row],[QUANTITA'']]*Table1[[#This Row],[PREZZO UNITARIO]]</f>
        <v>0</v>
      </c>
      <c r="H1716">
        <f>Table1[[#This Row],[TOTALE]]*22%</f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f>Table1[[#This Row],[QUANTITA'']]*Table1[[#This Row],[PREZZO UNITARIO]]</f>
        <v>0</v>
      </c>
      <c r="H1717">
        <f>Table1[[#This Row],[TOTALE]]*22%</f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f>Table1[[#This Row],[QUANTITA'']]*Table1[[#This Row],[PREZZO UNITARIO]]</f>
        <v>870</v>
      </c>
      <c r="H1718">
        <f>Table1[[#This Row],[TOTALE]]*22%</f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f>Table1[[#This Row],[QUANTITA'']]*Table1[[#This Row],[PREZZO UNITARIO]]</f>
        <v>0</v>
      </c>
      <c r="H1719">
        <f>Table1[[#This Row],[TOTALE]]*22%</f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f>Table1[[#This Row],[QUANTITA'']]*Table1[[#This Row],[PREZZO UNITARIO]]</f>
        <v>0</v>
      </c>
      <c r="H1720">
        <f>Table1[[#This Row],[TOTALE]]*22%</f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f>Table1[[#This Row],[QUANTITA'']]*Table1[[#This Row],[PREZZO UNITARIO]]</f>
        <v>0</v>
      </c>
      <c r="H1721">
        <f>Table1[[#This Row],[TOTALE]]*22%</f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f>Table1[[#This Row],[QUANTITA'']]*Table1[[#This Row],[PREZZO UNITARIO]]</f>
        <v>540</v>
      </c>
      <c r="H1722">
        <f>Table1[[#This Row],[TOTALE]]*22%</f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f>Table1[[#This Row],[QUANTITA'']]*Table1[[#This Row],[PREZZO UNITARIO]]</f>
        <v>0</v>
      </c>
      <c r="H1723">
        <f>Table1[[#This Row],[TOTALE]]*22%</f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f>Table1[[#This Row],[QUANTITA'']]*Table1[[#This Row],[PREZZO UNITARIO]]</f>
        <v>780</v>
      </c>
      <c r="H1724">
        <f>Table1[[#This Row],[TOTALE]]*22%</f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f>Table1[[#This Row],[QUANTITA'']]*Table1[[#This Row],[PREZZO UNITARIO]]</f>
        <v>380</v>
      </c>
      <c r="H1725">
        <f>Table1[[#This Row],[TOTALE]]*22%</f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f>Table1[[#This Row],[QUANTITA'']]*Table1[[#This Row],[PREZZO UNITARIO]]</f>
        <v>0</v>
      </c>
      <c r="H1726">
        <f>Table1[[#This Row],[TOTALE]]*22%</f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f>Table1[[#This Row],[QUANTITA'']]*Table1[[#This Row],[PREZZO UNITARIO]]</f>
        <v>630</v>
      </c>
      <c r="H1727">
        <f>Table1[[#This Row],[TOTALE]]*22%</f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f>Table1[[#This Row],[QUANTITA'']]*Table1[[#This Row],[PREZZO UNITARIO]]</f>
        <v>0</v>
      </c>
      <c r="H1728">
        <f>Table1[[#This Row],[TOTALE]]*22%</f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f>Table1[[#This Row],[QUANTITA'']]*Table1[[#This Row],[PREZZO UNITARIO]]</f>
        <v>0</v>
      </c>
      <c r="H1729">
        <f>Table1[[#This Row],[TOTALE]]*22%</f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f>Table1[[#This Row],[QUANTITA'']]*Table1[[#This Row],[PREZZO UNITARIO]]</f>
        <v>0</v>
      </c>
      <c r="H1730">
        <f>Table1[[#This Row],[TOTALE]]*22%</f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f>Table1[[#This Row],[QUANTITA'']]*Table1[[#This Row],[PREZZO UNITARIO]]</f>
        <v>660</v>
      </c>
      <c r="H1731">
        <f>Table1[[#This Row],[TOTALE]]*22%</f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f>Table1[[#This Row],[QUANTITA'']]*Table1[[#This Row],[PREZZO UNITARIO]]</f>
        <v>0</v>
      </c>
      <c r="H1732">
        <f>Table1[[#This Row],[TOTALE]]*22%</f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f>Table1[[#This Row],[QUANTITA'']]*Table1[[#This Row],[PREZZO UNITARIO]]</f>
        <v>330</v>
      </c>
      <c r="H1733">
        <f>Table1[[#This Row],[TOTALE]]*22%</f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f>Table1[[#This Row],[QUANTITA'']]*Table1[[#This Row],[PREZZO UNITARIO]]</f>
        <v>0</v>
      </c>
      <c r="H1734">
        <f>Table1[[#This Row],[TOTALE]]*22%</f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f>Table1[[#This Row],[QUANTITA'']]*Table1[[#This Row],[PREZZO UNITARIO]]</f>
        <v>990</v>
      </c>
      <c r="H1735">
        <f>Table1[[#This Row],[TOTALE]]*22%</f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f>Table1[[#This Row],[QUANTITA'']]*Table1[[#This Row],[PREZZO UNITARIO]]</f>
        <v>0</v>
      </c>
      <c r="H1736">
        <f>Table1[[#This Row],[TOTALE]]*22%</f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f>Table1[[#This Row],[QUANTITA'']]*Table1[[#This Row],[PREZZO UNITARIO]]</f>
        <v>630</v>
      </c>
      <c r="H1737">
        <f>Table1[[#This Row],[TOTALE]]*22%</f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f>Table1[[#This Row],[QUANTITA'']]*Table1[[#This Row],[PREZZO UNITARIO]]</f>
        <v>400</v>
      </c>
      <c r="H1738">
        <f>Table1[[#This Row],[TOTALE]]*22%</f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f>Table1[[#This Row],[QUANTITA'']]*Table1[[#This Row],[PREZZO UNITARIO]]</f>
        <v>300</v>
      </c>
      <c r="H1739">
        <f>Table1[[#This Row],[TOTALE]]*22%</f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f>Table1[[#This Row],[QUANTITA'']]*Table1[[#This Row],[PREZZO UNITARIO]]</f>
        <v>0</v>
      </c>
      <c r="H1740">
        <f>Table1[[#This Row],[TOTALE]]*22%</f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f>Table1[[#This Row],[QUANTITA'']]*Table1[[#This Row],[PREZZO UNITARIO]]</f>
        <v>0</v>
      </c>
      <c r="H1741">
        <f>Table1[[#This Row],[TOTALE]]*22%</f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f>Table1[[#This Row],[QUANTITA'']]*Table1[[#This Row],[PREZZO UNITARIO]]</f>
        <v>600</v>
      </c>
      <c r="H1742">
        <f>Table1[[#This Row],[TOTALE]]*22%</f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f>Table1[[#This Row],[QUANTITA'']]*Table1[[#This Row],[PREZZO UNITARIO]]</f>
        <v>0</v>
      </c>
      <c r="H1743">
        <f>Table1[[#This Row],[TOTALE]]*22%</f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f>Table1[[#This Row],[QUANTITA'']]*Table1[[#This Row],[PREZZO UNITARIO]]</f>
        <v>0</v>
      </c>
      <c r="H1744">
        <f>Table1[[#This Row],[TOTALE]]*22%</f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f>Table1[[#This Row],[QUANTITA'']]*Table1[[#This Row],[PREZZO UNITARIO]]</f>
        <v>0</v>
      </c>
      <c r="H1745">
        <f>Table1[[#This Row],[TOTALE]]*22%</f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f>Table1[[#This Row],[QUANTITA'']]*Table1[[#This Row],[PREZZO UNITARIO]]</f>
        <v>390</v>
      </c>
      <c r="H1746">
        <f>Table1[[#This Row],[TOTALE]]*22%</f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f>Table1[[#This Row],[QUANTITA'']]*Table1[[#This Row],[PREZZO UNITARIO]]</f>
        <v>0</v>
      </c>
      <c r="H1747">
        <f>Table1[[#This Row],[TOTALE]]*22%</f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f>Table1[[#This Row],[QUANTITA'']]*Table1[[#This Row],[PREZZO UNITARIO]]</f>
        <v>810</v>
      </c>
      <c r="H1748">
        <f>Table1[[#This Row],[TOTALE]]*22%</f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f>Table1[[#This Row],[QUANTITA'']]*Table1[[#This Row],[PREZZO UNITARIO]]</f>
        <v>0</v>
      </c>
      <c r="H1749">
        <f>Table1[[#This Row],[TOTALE]]*22%</f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f>Table1[[#This Row],[QUANTITA'']]*Table1[[#This Row],[PREZZO UNITARIO]]</f>
        <v>0</v>
      </c>
      <c r="H1750">
        <f>Table1[[#This Row],[TOTALE]]*22%</f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f>Table1[[#This Row],[QUANTITA'']]*Table1[[#This Row],[PREZZO UNITARIO]]</f>
        <v>440</v>
      </c>
      <c r="H1751">
        <f>Table1[[#This Row],[TOTALE]]*22%</f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f>Table1[[#This Row],[QUANTITA'']]*Table1[[#This Row],[PREZZO UNITARIO]]</f>
        <v>510</v>
      </c>
      <c r="H1752">
        <f>Table1[[#This Row],[TOTALE]]*22%</f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f>Table1[[#This Row],[QUANTITA'']]*Table1[[#This Row],[PREZZO UNITARIO]]</f>
        <v>0</v>
      </c>
      <c r="H1753">
        <f>Table1[[#This Row],[TOTALE]]*22%</f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f>Table1[[#This Row],[QUANTITA'']]*Table1[[#This Row],[PREZZO UNITARIO]]</f>
        <v>0</v>
      </c>
      <c r="H1754">
        <f>Table1[[#This Row],[TOTALE]]*22%</f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f>Table1[[#This Row],[QUANTITA'']]*Table1[[#This Row],[PREZZO UNITARIO]]</f>
        <v>340</v>
      </c>
      <c r="H1755">
        <f>Table1[[#This Row],[TOTALE]]*22%</f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f>Table1[[#This Row],[QUANTITA'']]*Table1[[#This Row],[PREZZO UNITARIO]]</f>
        <v>0</v>
      </c>
      <c r="H1756">
        <f>Table1[[#This Row],[TOTALE]]*22%</f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f>Table1[[#This Row],[QUANTITA'']]*Table1[[#This Row],[PREZZO UNITARIO]]</f>
        <v>460</v>
      </c>
      <c r="H1757">
        <f>Table1[[#This Row],[TOTALE]]*22%</f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f>Table1[[#This Row],[QUANTITA'']]*Table1[[#This Row],[PREZZO UNITARIO]]</f>
        <v>660</v>
      </c>
      <c r="H1758">
        <f>Table1[[#This Row],[TOTALE]]*22%</f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f>Table1[[#This Row],[QUANTITA'']]*Table1[[#This Row],[PREZZO UNITARIO]]</f>
        <v>640</v>
      </c>
      <c r="H1759">
        <f>Table1[[#This Row],[TOTALE]]*22%</f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f>Table1[[#This Row],[QUANTITA'']]*Table1[[#This Row],[PREZZO UNITARIO]]</f>
        <v>0</v>
      </c>
      <c r="H1760">
        <f>Table1[[#This Row],[TOTALE]]*22%</f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f>Table1[[#This Row],[QUANTITA'']]*Table1[[#This Row],[PREZZO UNITARIO]]</f>
        <v>420</v>
      </c>
      <c r="H1761">
        <f>Table1[[#This Row],[TOTALE]]*22%</f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f>Table1[[#This Row],[QUANTITA'']]*Table1[[#This Row],[PREZZO UNITARIO]]</f>
        <v>0</v>
      </c>
      <c r="H1762">
        <f>Table1[[#This Row],[TOTALE]]*22%</f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f>Table1[[#This Row],[QUANTITA'']]*Table1[[#This Row],[PREZZO UNITARIO]]</f>
        <v>960</v>
      </c>
      <c r="H1763">
        <f>Table1[[#This Row],[TOTALE]]*22%</f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f>Table1[[#This Row],[QUANTITA'']]*Table1[[#This Row],[PREZZO UNITARIO]]</f>
        <v>560</v>
      </c>
      <c r="H1764">
        <f>Table1[[#This Row],[TOTALE]]*22%</f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f>Table1[[#This Row],[QUANTITA'']]*Table1[[#This Row],[PREZZO UNITARIO]]</f>
        <v>390</v>
      </c>
      <c r="H1765">
        <f>Table1[[#This Row],[TOTALE]]*22%</f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f>Table1[[#This Row],[QUANTITA'']]*Table1[[#This Row],[PREZZO UNITARIO]]</f>
        <v>720</v>
      </c>
      <c r="H1766">
        <f>Table1[[#This Row],[TOTALE]]*22%</f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f>Table1[[#This Row],[QUANTITA'']]*Table1[[#This Row],[PREZZO UNITARIO]]</f>
        <v>0</v>
      </c>
      <c r="H1767">
        <f>Table1[[#This Row],[TOTALE]]*22%</f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f>Table1[[#This Row],[QUANTITA'']]*Table1[[#This Row],[PREZZO UNITARIO]]</f>
        <v>0</v>
      </c>
      <c r="H1768">
        <f>Table1[[#This Row],[TOTALE]]*22%</f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f>Table1[[#This Row],[QUANTITA'']]*Table1[[#This Row],[PREZZO UNITARIO]]</f>
        <v>750</v>
      </c>
      <c r="H1769">
        <f>Table1[[#This Row],[TOTALE]]*22%</f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>Table1[[#This Row],[QUANTITA'']]*Table1[[#This Row],[PREZZO UNITARIO]]</f>
        <v>0</v>
      </c>
      <c r="H1770">
        <f>Table1[[#This Row],[TOTALE]]*22%</f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f>Table1[[#This Row],[QUANTITA'']]*Table1[[#This Row],[PREZZO UNITARIO]]</f>
        <v>0</v>
      </c>
      <c r="H1771">
        <f>Table1[[#This Row],[TOTALE]]*22%</f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f>Table1[[#This Row],[QUANTITA'']]*Table1[[#This Row],[PREZZO UNITARIO]]</f>
        <v>0</v>
      </c>
      <c r="H1772">
        <f>Table1[[#This Row],[TOTALE]]*22%</f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f>Table1[[#This Row],[QUANTITA'']]*Table1[[#This Row],[PREZZO UNITARIO]]</f>
        <v>680</v>
      </c>
      <c r="H1773">
        <f>Table1[[#This Row],[TOTALE]]*22%</f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f>Table1[[#This Row],[QUANTITA'']]*Table1[[#This Row],[PREZZO UNITARIO]]</f>
        <v>510</v>
      </c>
      <c r="H1774">
        <f>Table1[[#This Row],[TOTALE]]*22%</f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f>Table1[[#This Row],[QUANTITA'']]*Table1[[#This Row],[PREZZO UNITARIO]]</f>
        <v>0</v>
      </c>
      <c r="H1775">
        <f>Table1[[#This Row],[TOTALE]]*22%</f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f>Table1[[#This Row],[QUANTITA'']]*Table1[[#This Row],[PREZZO UNITARIO]]</f>
        <v>0</v>
      </c>
      <c r="H1776">
        <f>Table1[[#This Row],[TOTALE]]*22%</f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f>Table1[[#This Row],[QUANTITA'']]*Table1[[#This Row],[PREZZO UNITARIO]]</f>
        <v>0</v>
      </c>
      <c r="H1777">
        <f>Table1[[#This Row],[TOTALE]]*22%</f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f>Table1[[#This Row],[QUANTITA'']]*Table1[[#This Row],[PREZZO UNITARIO]]</f>
        <v>0</v>
      </c>
      <c r="H1778">
        <f>Table1[[#This Row],[TOTALE]]*22%</f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f>Table1[[#This Row],[QUANTITA'']]*Table1[[#This Row],[PREZZO UNITARIO]]</f>
        <v>700</v>
      </c>
      <c r="H1779">
        <f>Table1[[#This Row],[TOTALE]]*22%</f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f>Table1[[#This Row],[QUANTITA'']]*Table1[[#This Row],[PREZZO UNITARIO]]</f>
        <v>720</v>
      </c>
      <c r="H1780">
        <f>Table1[[#This Row],[TOTALE]]*22%</f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f>Table1[[#This Row],[QUANTITA'']]*Table1[[#This Row],[PREZZO UNITARIO]]</f>
        <v>0</v>
      </c>
      <c r="H1781">
        <f>Table1[[#This Row],[TOTALE]]*22%</f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f>Table1[[#This Row],[QUANTITA'']]*Table1[[#This Row],[PREZZO UNITARIO]]</f>
        <v>960</v>
      </c>
      <c r="H1782">
        <f>Table1[[#This Row],[TOTALE]]*22%</f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f>Table1[[#This Row],[QUANTITA'']]*Table1[[#This Row],[PREZZO UNITARIO]]</f>
        <v>460</v>
      </c>
      <c r="H1783">
        <f>Table1[[#This Row],[TOTALE]]*22%</f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f>Table1[[#This Row],[QUANTITA'']]*Table1[[#This Row],[PREZZO UNITARIO]]</f>
        <v>0</v>
      </c>
      <c r="H1784">
        <f>Table1[[#This Row],[TOTALE]]*22%</f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f>Table1[[#This Row],[QUANTITA'']]*Table1[[#This Row],[PREZZO UNITARIO]]</f>
        <v>540</v>
      </c>
      <c r="H1785">
        <f>Table1[[#This Row],[TOTALE]]*22%</f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f>Table1[[#This Row],[QUANTITA'']]*Table1[[#This Row],[PREZZO UNITARIO]]</f>
        <v>0</v>
      </c>
      <c r="H1786">
        <f>Table1[[#This Row],[TOTALE]]*22%</f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f>Table1[[#This Row],[QUANTITA'']]*Table1[[#This Row],[PREZZO UNITARIO]]</f>
        <v>1200</v>
      </c>
      <c r="H1787">
        <f>Table1[[#This Row],[TOTALE]]*22%</f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f>Table1[[#This Row],[QUANTITA'']]*Table1[[#This Row],[PREZZO UNITARIO]]</f>
        <v>0</v>
      </c>
      <c r="H1788">
        <f>Table1[[#This Row],[TOTALE]]*22%</f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f>Table1[[#This Row],[QUANTITA'']]*Table1[[#This Row],[PREZZO UNITARIO]]</f>
        <v>360</v>
      </c>
      <c r="H1789">
        <f>Table1[[#This Row],[TOTALE]]*22%</f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f>Table1[[#This Row],[QUANTITA'']]*Table1[[#This Row],[PREZZO UNITARIO]]</f>
        <v>0</v>
      </c>
      <c r="H1790">
        <f>Table1[[#This Row],[TOTALE]]*22%</f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f>Table1[[#This Row],[QUANTITA'']]*Table1[[#This Row],[PREZZO UNITARIO]]</f>
        <v>570</v>
      </c>
      <c r="H1791">
        <f>Table1[[#This Row],[TOTALE]]*22%</f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f>Table1[[#This Row],[QUANTITA'']]*Table1[[#This Row],[PREZZO UNITARIO]]</f>
        <v>0</v>
      </c>
      <c r="H1792">
        <f>Table1[[#This Row],[TOTALE]]*22%</f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f>Table1[[#This Row],[QUANTITA'']]*Table1[[#This Row],[PREZZO UNITARIO]]</f>
        <v>640</v>
      </c>
      <c r="H1793">
        <f>Table1[[#This Row],[TOTALE]]*22%</f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f>Table1[[#This Row],[QUANTITA'']]*Table1[[#This Row],[PREZZO UNITARIO]]</f>
        <v>0</v>
      </c>
      <c r="H1794">
        <f>Table1[[#This Row],[TOTALE]]*22%</f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f>Table1[[#This Row],[QUANTITA'']]*Table1[[#This Row],[PREZZO UNITARIO]]</f>
        <v>360</v>
      </c>
      <c r="H1795">
        <f>Table1[[#This Row],[TOTALE]]*22%</f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f>Table1[[#This Row],[QUANTITA'']]*Table1[[#This Row],[PREZZO UNITARIO]]</f>
        <v>360</v>
      </c>
      <c r="H1796">
        <f>Table1[[#This Row],[TOTALE]]*22%</f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f>Table1[[#This Row],[QUANTITA'']]*Table1[[#This Row],[PREZZO UNITARIO]]</f>
        <v>0</v>
      </c>
      <c r="H1797">
        <f>Table1[[#This Row],[TOTALE]]*22%</f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f>Table1[[#This Row],[QUANTITA'']]*Table1[[#This Row],[PREZZO UNITARIO]]</f>
        <v>390</v>
      </c>
      <c r="H1798">
        <f>Table1[[#This Row],[TOTALE]]*22%</f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f>Table1[[#This Row],[QUANTITA'']]*Table1[[#This Row],[PREZZO UNITARIO]]</f>
        <v>0</v>
      </c>
      <c r="H1799">
        <f>Table1[[#This Row],[TOTALE]]*22%</f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f>Table1[[#This Row],[QUANTITA'']]*Table1[[#This Row],[PREZZO UNITARIO]]</f>
        <v>480</v>
      </c>
      <c r="H1800">
        <f>Table1[[#This Row],[TOTALE]]*22%</f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f>Table1[[#This Row],[QUANTITA'']]*Table1[[#This Row],[PREZZO UNITARIO]]</f>
        <v>660</v>
      </c>
      <c r="H1801">
        <f>Table1[[#This Row],[TOTALE]]*22%</f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f>Table1[[#This Row],[QUANTITA'']]*Table1[[#This Row],[PREZZO UNITARIO]]</f>
        <v>460</v>
      </c>
      <c r="H1802">
        <f>Table1[[#This Row],[TOTALE]]*22%</f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f>Table1[[#This Row],[QUANTITA'']]*Table1[[#This Row],[PREZZO UNITARIO]]</f>
        <v>0</v>
      </c>
      <c r="H1803">
        <f>Table1[[#This Row],[TOTALE]]*22%</f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f>Table1[[#This Row],[QUANTITA'']]*Table1[[#This Row],[PREZZO UNITARIO]]</f>
        <v>220</v>
      </c>
      <c r="H1804">
        <f>Table1[[#This Row],[TOTALE]]*22%</f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f>Table1[[#This Row],[QUANTITA'']]*Table1[[#This Row],[PREZZO UNITARIO]]</f>
        <v>0</v>
      </c>
      <c r="H1805">
        <f>Table1[[#This Row],[TOTALE]]*22%</f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f>Table1[[#This Row],[QUANTITA'']]*Table1[[#This Row],[PREZZO UNITARIO]]</f>
        <v>1050</v>
      </c>
      <c r="H1806">
        <f>Table1[[#This Row],[TOTALE]]*22%</f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f>Table1[[#This Row],[QUANTITA'']]*Table1[[#This Row],[PREZZO UNITARIO]]</f>
        <v>0</v>
      </c>
      <c r="H1807">
        <f>Table1[[#This Row],[TOTALE]]*22%</f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f>Table1[[#This Row],[QUANTITA'']]*Table1[[#This Row],[PREZZO UNITARIO]]</f>
        <v>480</v>
      </c>
      <c r="H1808">
        <f>Table1[[#This Row],[TOTALE]]*22%</f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f>Table1[[#This Row],[QUANTITA'']]*Table1[[#This Row],[PREZZO UNITARIO]]</f>
        <v>780</v>
      </c>
      <c r="H1809">
        <f>Table1[[#This Row],[TOTALE]]*22%</f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f>Table1[[#This Row],[QUANTITA'']]*Table1[[#This Row],[PREZZO UNITARIO]]</f>
        <v>630</v>
      </c>
      <c r="H1810">
        <f>Table1[[#This Row],[TOTALE]]*22%</f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f>Table1[[#This Row],[QUANTITA'']]*Table1[[#This Row],[PREZZO UNITARIO]]</f>
        <v>0</v>
      </c>
      <c r="H1811">
        <f>Table1[[#This Row],[TOTALE]]*22%</f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f>Table1[[#This Row],[QUANTITA'']]*Table1[[#This Row],[PREZZO UNITARIO]]</f>
        <v>0</v>
      </c>
      <c r="H1812">
        <f>Table1[[#This Row],[TOTALE]]*22%</f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f>Table1[[#This Row],[QUANTITA'']]*Table1[[#This Row],[PREZZO UNITARIO]]</f>
        <v>990</v>
      </c>
      <c r="H1813">
        <f>Table1[[#This Row],[TOTALE]]*22%</f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f>Table1[[#This Row],[QUANTITA'']]*Table1[[#This Row],[PREZZO UNITARIO]]</f>
        <v>300</v>
      </c>
      <c r="H1814">
        <f>Table1[[#This Row],[TOTALE]]*22%</f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f>Table1[[#This Row],[QUANTITA'']]*Table1[[#This Row],[PREZZO UNITARIO]]</f>
        <v>0</v>
      </c>
      <c r="H1815">
        <f>Table1[[#This Row],[TOTALE]]*22%</f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f>Table1[[#This Row],[QUANTITA'']]*Table1[[#This Row],[PREZZO UNITARIO]]</f>
        <v>570</v>
      </c>
      <c r="H1816">
        <f>Table1[[#This Row],[TOTALE]]*22%</f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f>Table1[[#This Row],[QUANTITA'']]*Table1[[#This Row],[PREZZO UNITARIO]]</f>
        <v>0</v>
      </c>
      <c r="H1817">
        <f>Table1[[#This Row],[TOTALE]]*22%</f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f>Table1[[#This Row],[QUANTITA'']]*Table1[[#This Row],[PREZZO UNITARIO]]</f>
        <v>680</v>
      </c>
      <c r="H1818">
        <f>Table1[[#This Row],[TOTALE]]*22%</f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f>Table1[[#This Row],[QUANTITA'']]*Table1[[#This Row],[PREZZO UNITARIO]]</f>
        <v>0</v>
      </c>
      <c r="H1819">
        <f>Table1[[#This Row],[TOTALE]]*22%</f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f>Table1[[#This Row],[QUANTITA'']]*Table1[[#This Row],[PREZZO UNITARIO]]</f>
        <v>660</v>
      </c>
      <c r="H1820">
        <f>Table1[[#This Row],[TOTALE]]*22%</f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f>Table1[[#This Row],[QUANTITA'']]*Table1[[#This Row],[PREZZO UNITARIO]]</f>
        <v>0</v>
      </c>
      <c r="H1821">
        <f>Table1[[#This Row],[TOTALE]]*22%</f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f>Table1[[#This Row],[QUANTITA'']]*Table1[[#This Row],[PREZZO UNITARIO]]</f>
        <v>680</v>
      </c>
      <c r="H1822">
        <f>Table1[[#This Row],[TOTALE]]*22%</f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f>Table1[[#This Row],[QUANTITA'']]*Table1[[#This Row],[PREZZO UNITARIO]]</f>
        <v>900</v>
      </c>
      <c r="H1823">
        <f>Table1[[#This Row],[TOTALE]]*22%</f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f>Table1[[#This Row],[QUANTITA'']]*Table1[[#This Row],[PREZZO UNITARIO]]</f>
        <v>660</v>
      </c>
      <c r="H1824">
        <f>Table1[[#This Row],[TOTALE]]*22%</f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f>Table1[[#This Row],[QUANTITA'']]*Table1[[#This Row],[PREZZO UNITARIO]]</f>
        <v>0</v>
      </c>
      <c r="H1825">
        <f>Table1[[#This Row],[TOTALE]]*22%</f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f>Table1[[#This Row],[QUANTITA'']]*Table1[[#This Row],[PREZZO UNITARIO]]</f>
        <v>0</v>
      </c>
      <c r="H1826">
        <f>Table1[[#This Row],[TOTALE]]*22%</f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f>Table1[[#This Row],[QUANTITA'']]*Table1[[#This Row],[PREZZO UNITARIO]]</f>
        <v>450</v>
      </c>
      <c r="H1827">
        <f>Table1[[#This Row],[TOTALE]]*22%</f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f>Table1[[#This Row],[QUANTITA'']]*Table1[[#This Row],[PREZZO UNITARIO]]</f>
        <v>0</v>
      </c>
      <c r="H1828">
        <f>Table1[[#This Row],[TOTALE]]*22%</f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f>Table1[[#This Row],[QUANTITA'']]*Table1[[#This Row],[PREZZO UNITARIO]]</f>
        <v>840</v>
      </c>
      <c r="H1829">
        <f>Table1[[#This Row],[TOTALE]]*22%</f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f>Table1[[#This Row],[QUANTITA'']]*Table1[[#This Row],[PREZZO UNITARIO]]</f>
        <v>390</v>
      </c>
      <c r="H1830">
        <f>Table1[[#This Row],[TOTALE]]*22%</f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f>Table1[[#This Row],[QUANTITA'']]*Table1[[#This Row],[PREZZO UNITARIO]]</f>
        <v>0</v>
      </c>
      <c r="H1831">
        <f>Table1[[#This Row],[TOTALE]]*22%</f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f>Table1[[#This Row],[QUANTITA'']]*Table1[[#This Row],[PREZZO UNITARIO]]</f>
        <v>360</v>
      </c>
      <c r="H1832">
        <f>Table1[[#This Row],[TOTALE]]*22%</f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f>Table1[[#This Row],[QUANTITA'']]*Table1[[#This Row],[PREZZO UNITARIO]]</f>
        <v>0</v>
      </c>
      <c r="H1833">
        <f>Table1[[#This Row],[TOTALE]]*22%</f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f>Table1[[#This Row],[QUANTITA'']]*Table1[[#This Row],[PREZZO UNITARIO]]</f>
        <v>0</v>
      </c>
      <c r="H1834">
        <f>Table1[[#This Row],[TOTALE]]*22%</f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f>Table1[[#This Row],[QUANTITA'']]*Table1[[#This Row],[PREZZO UNITARIO]]</f>
        <v>0</v>
      </c>
      <c r="H1835">
        <f>Table1[[#This Row],[TOTALE]]*22%</f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f>Table1[[#This Row],[QUANTITA'']]*Table1[[#This Row],[PREZZO UNITARIO]]</f>
        <v>340</v>
      </c>
      <c r="H1836">
        <f>Table1[[#This Row],[TOTALE]]*22%</f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f>Table1[[#This Row],[QUANTITA'']]*Table1[[#This Row],[PREZZO UNITARIO]]</f>
        <v>300</v>
      </c>
      <c r="H1837">
        <f>Table1[[#This Row],[TOTALE]]*22%</f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f>Table1[[#This Row],[QUANTITA'']]*Table1[[#This Row],[PREZZO UNITARIO]]</f>
        <v>0</v>
      </c>
      <c r="H1838">
        <f>Table1[[#This Row],[TOTALE]]*22%</f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f>Table1[[#This Row],[QUANTITA'']]*Table1[[#This Row],[PREZZO UNITARIO]]</f>
        <v>1110</v>
      </c>
      <c r="H1839">
        <f>Table1[[#This Row],[TOTALE]]*22%</f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f>Table1[[#This Row],[QUANTITA'']]*Table1[[#This Row],[PREZZO UNITARIO]]</f>
        <v>540</v>
      </c>
      <c r="H1840">
        <f>Table1[[#This Row],[TOTALE]]*22%</f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f>Table1[[#This Row],[QUANTITA'']]*Table1[[#This Row],[PREZZO UNITARIO]]</f>
        <v>930</v>
      </c>
      <c r="H1841">
        <f>Table1[[#This Row],[TOTALE]]*22%</f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f>Table1[[#This Row],[QUANTITA'']]*Table1[[#This Row],[PREZZO UNITARIO]]</f>
        <v>0</v>
      </c>
      <c r="H1842">
        <f>Table1[[#This Row],[TOTALE]]*22%</f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f>Table1[[#This Row],[QUANTITA'']]*Table1[[#This Row],[PREZZO UNITARIO]]</f>
        <v>360</v>
      </c>
      <c r="H1843">
        <f>Table1[[#This Row],[TOTALE]]*22%</f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>Table1[[#This Row],[QUANTITA'']]*Table1[[#This Row],[PREZZO UNITARIO]]</f>
        <v>0</v>
      </c>
      <c r="H1844">
        <f>Table1[[#This Row],[TOTALE]]*22%</f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>Table1[[#This Row],[QUANTITA'']]*Table1[[#This Row],[PREZZO UNITARIO]]</f>
        <v>0</v>
      </c>
      <c r="H1845">
        <f>Table1[[#This Row],[TOTALE]]*22%</f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f>Table1[[#This Row],[QUANTITA'']]*Table1[[#This Row],[PREZZO UNITARIO]]</f>
        <v>780</v>
      </c>
      <c r="H1846">
        <f>Table1[[#This Row],[TOTALE]]*22%</f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f>Table1[[#This Row],[QUANTITA'']]*Table1[[#This Row],[PREZZO UNITARIO]]</f>
        <v>680</v>
      </c>
      <c r="H1847">
        <f>Table1[[#This Row],[TOTALE]]*22%</f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f>Table1[[#This Row],[QUANTITA'']]*Table1[[#This Row],[PREZZO UNITARIO]]</f>
        <v>0</v>
      </c>
      <c r="H1848">
        <f>Table1[[#This Row],[TOTALE]]*22%</f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f>Table1[[#This Row],[QUANTITA'']]*Table1[[#This Row],[PREZZO UNITARIO]]</f>
        <v>0</v>
      </c>
      <c r="H1849">
        <f>Table1[[#This Row],[TOTALE]]*22%</f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f>Table1[[#This Row],[QUANTITA'']]*Table1[[#This Row],[PREZZO UNITARIO]]</f>
        <v>780</v>
      </c>
      <c r="H1850">
        <f>Table1[[#This Row],[TOTALE]]*22%</f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f>Table1[[#This Row],[QUANTITA'']]*Table1[[#This Row],[PREZZO UNITARIO]]</f>
        <v>0</v>
      </c>
      <c r="H1851">
        <f>Table1[[#This Row],[TOTALE]]*22%</f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f>Table1[[#This Row],[QUANTITA'']]*Table1[[#This Row],[PREZZO UNITARIO]]</f>
        <v>360</v>
      </c>
      <c r="H1852">
        <f>Table1[[#This Row],[TOTALE]]*22%</f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f>Table1[[#This Row],[QUANTITA'']]*Table1[[#This Row],[PREZZO UNITARIO]]</f>
        <v>0</v>
      </c>
      <c r="H1853">
        <f>Table1[[#This Row],[TOTALE]]*22%</f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f>Table1[[#This Row],[QUANTITA'']]*Table1[[#This Row],[PREZZO UNITARIO]]</f>
        <v>200</v>
      </c>
      <c r="H1854">
        <f>Table1[[#This Row],[TOTALE]]*22%</f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f>Table1[[#This Row],[QUANTITA'']]*Table1[[#This Row],[PREZZO UNITARIO]]</f>
        <v>280</v>
      </c>
      <c r="H1855">
        <f>Table1[[#This Row],[TOTALE]]*22%</f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f>Table1[[#This Row],[QUANTITA'']]*Table1[[#This Row],[PREZZO UNITARIO]]</f>
        <v>900</v>
      </c>
      <c r="H1856">
        <f>Table1[[#This Row],[TOTALE]]*22%</f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f>Table1[[#This Row],[QUANTITA'']]*Table1[[#This Row],[PREZZO UNITARIO]]</f>
        <v>0</v>
      </c>
      <c r="H1857">
        <f>Table1[[#This Row],[TOTALE]]*22%</f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f>Table1[[#This Row],[QUANTITA'']]*Table1[[#This Row],[PREZZO UNITARIO]]</f>
        <v>700</v>
      </c>
      <c r="H1858">
        <f>Table1[[#This Row],[TOTALE]]*22%</f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f>Table1[[#This Row],[QUANTITA'']]*Table1[[#This Row],[PREZZO UNITARIO]]</f>
        <v>340</v>
      </c>
      <c r="H1859">
        <f>Table1[[#This Row],[TOTALE]]*22%</f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f>Table1[[#This Row],[QUANTITA'']]*Table1[[#This Row],[PREZZO UNITARIO]]</f>
        <v>540</v>
      </c>
      <c r="H1860">
        <f>Table1[[#This Row],[TOTALE]]*22%</f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f>Table1[[#This Row],[QUANTITA'']]*Table1[[#This Row],[PREZZO UNITARIO]]</f>
        <v>0</v>
      </c>
      <c r="H1861">
        <f>Table1[[#This Row],[TOTALE]]*22%</f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f>Table1[[#This Row],[QUANTITA'']]*Table1[[#This Row],[PREZZO UNITARIO]]</f>
        <v>240</v>
      </c>
      <c r="H1862">
        <f>Table1[[#This Row],[TOTALE]]*22%</f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f>Table1[[#This Row],[QUANTITA'']]*Table1[[#This Row],[PREZZO UNITARIO]]</f>
        <v>0</v>
      </c>
      <c r="H1863">
        <f>Table1[[#This Row],[TOTALE]]*22%</f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f>Table1[[#This Row],[QUANTITA'']]*Table1[[#This Row],[PREZZO UNITARIO]]</f>
        <v>520</v>
      </c>
      <c r="H1864">
        <f>Table1[[#This Row],[TOTALE]]*22%</f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f>Table1[[#This Row],[QUANTITA'']]*Table1[[#This Row],[PREZZO UNITARIO]]</f>
        <v>0</v>
      </c>
      <c r="H1865">
        <f>Table1[[#This Row],[TOTALE]]*22%</f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f>Table1[[#This Row],[QUANTITA'']]*Table1[[#This Row],[PREZZO UNITARIO]]</f>
        <v>870</v>
      </c>
      <c r="H1866">
        <f>Table1[[#This Row],[TOTALE]]*22%</f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f>Table1[[#This Row],[QUANTITA'']]*Table1[[#This Row],[PREZZO UNITARIO]]</f>
        <v>640</v>
      </c>
      <c r="H1867">
        <f>Table1[[#This Row],[TOTALE]]*22%</f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f>Table1[[#This Row],[QUANTITA'']]*Table1[[#This Row],[PREZZO UNITARIO]]</f>
        <v>750</v>
      </c>
      <c r="H1868">
        <f>Table1[[#This Row],[TOTALE]]*22%</f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f>Table1[[#This Row],[QUANTITA'']]*Table1[[#This Row],[PREZZO UNITARIO]]</f>
        <v>0</v>
      </c>
      <c r="H1869">
        <f>Table1[[#This Row],[TOTALE]]*22%</f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f>Table1[[#This Row],[QUANTITA'']]*Table1[[#This Row],[PREZZO UNITARIO]]</f>
        <v>0</v>
      </c>
      <c r="H1870">
        <f>Table1[[#This Row],[TOTALE]]*22%</f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f>Table1[[#This Row],[QUANTITA'']]*Table1[[#This Row],[PREZZO UNITARIO]]</f>
        <v>0</v>
      </c>
      <c r="H1871">
        <f>Table1[[#This Row],[TOTALE]]*22%</f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f>Table1[[#This Row],[QUANTITA'']]*Table1[[#This Row],[PREZZO UNITARIO]]</f>
        <v>1200</v>
      </c>
      <c r="H1872">
        <f>Table1[[#This Row],[TOTALE]]*22%</f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f>Table1[[#This Row],[QUANTITA'']]*Table1[[#This Row],[PREZZO UNITARIO]]</f>
        <v>0</v>
      </c>
      <c r="H1873">
        <f>Table1[[#This Row],[TOTALE]]*22%</f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f>Table1[[#This Row],[QUANTITA'']]*Table1[[#This Row],[PREZZO UNITARIO]]</f>
        <v>1200</v>
      </c>
      <c r="H1874">
        <f>Table1[[#This Row],[TOTALE]]*22%</f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f>Table1[[#This Row],[QUANTITA'']]*Table1[[#This Row],[PREZZO UNITARIO]]</f>
        <v>0</v>
      </c>
      <c r="H1875">
        <f>Table1[[#This Row],[TOTALE]]*22%</f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f>Table1[[#This Row],[QUANTITA'']]*Table1[[#This Row],[PREZZO UNITARIO]]</f>
        <v>800</v>
      </c>
      <c r="H1876">
        <f>Table1[[#This Row],[TOTALE]]*22%</f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f>Table1[[#This Row],[QUANTITA'']]*Table1[[#This Row],[PREZZO UNITARIO]]</f>
        <v>0</v>
      </c>
      <c r="H1877">
        <f>Table1[[#This Row],[TOTALE]]*22%</f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f>Table1[[#This Row],[QUANTITA'']]*Table1[[#This Row],[PREZZO UNITARIO]]</f>
        <v>500</v>
      </c>
      <c r="H1878">
        <f>Table1[[#This Row],[TOTALE]]*22%</f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f>Table1[[#This Row],[QUANTITA'']]*Table1[[#This Row],[PREZZO UNITARIO]]</f>
        <v>0</v>
      </c>
      <c r="H1879">
        <f>Table1[[#This Row],[TOTALE]]*22%</f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f>Table1[[#This Row],[QUANTITA'']]*Table1[[#This Row],[PREZZO UNITARIO]]</f>
        <v>700</v>
      </c>
      <c r="H1880">
        <f>Table1[[#This Row],[TOTALE]]*22%</f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f>Table1[[#This Row],[QUANTITA'']]*Table1[[#This Row],[PREZZO UNITARIO]]</f>
        <v>540</v>
      </c>
      <c r="H1881">
        <f>Table1[[#This Row],[TOTALE]]*22%</f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f>Table1[[#This Row],[QUANTITA'']]*Table1[[#This Row],[PREZZO UNITARIO]]</f>
        <v>0</v>
      </c>
      <c r="H1882">
        <f>Table1[[#This Row],[TOTALE]]*22%</f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f>Table1[[#This Row],[QUANTITA'']]*Table1[[#This Row],[PREZZO UNITARIO]]</f>
        <v>0</v>
      </c>
      <c r="H1883">
        <f>Table1[[#This Row],[TOTALE]]*22%</f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f>Table1[[#This Row],[QUANTITA'']]*Table1[[#This Row],[PREZZO UNITARIO]]</f>
        <v>700</v>
      </c>
      <c r="H1884">
        <f>Table1[[#This Row],[TOTALE]]*22%</f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f>Table1[[#This Row],[QUANTITA'']]*Table1[[#This Row],[PREZZO UNITARIO]]</f>
        <v>1200</v>
      </c>
      <c r="H1885">
        <f>Table1[[#This Row],[TOTALE]]*22%</f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f>Table1[[#This Row],[QUANTITA'']]*Table1[[#This Row],[PREZZO UNITARIO]]</f>
        <v>0</v>
      </c>
      <c r="H1886">
        <f>Table1[[#This Row],[TOTALE]]*22%</f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f>Table1[[#This Row],[QUANTITA'']]*Table1[[#This Row],[PREZZO UNITARIO]]</f>
        <v>440</v>
      </c>
      <c r="H1887">
        <f>Table1[[#This Row],[TOTALE]]*22%</f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f>Table1[[#This Row],[QUANTITA'']]*Table1[[#This Row],[PREZZO UNITARIO]]</f>
        <v>0</v>
      </c>
      <c r="H1888">
        <f>Table1[[#This Row],[TOTALE]]*22%</f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f>Table1[[#This Row],[QUANTITA'']]*Table1[[#This Row],[PREZZO UNITARIO]]</f>
        <v>220</v>
      </c>
      <c r="H1889">
        <f>Table1[[#This Row],[TOTALE]]*22%</f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f>Table1[[#This Row],[QUANTITA'']]*Table1[[#This Row],[PREZZO UNITARIO]]</f>
        <v>1200</v>
      </c>
      <c r="H1890">
        <f>Table1[[#This Row],[TOTALE]]*22%</f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f>Table1[[#This Row],[QUANTITA'']]*Table1[[#This Row],[PREZZO UNITARIO]]</f>
        <v>0</v>
      </c>
      <c r="H1891">
        <f>Table1[[#This Row],[TOTALE]]*22%</f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f>Table1[[#This Row],[QUANTITA'']]*Table1[[#This Row],[PREZZO UNITARIO]]</f>
        <v>690</v>
      </c>
      <c r="H1892">
        <f>Table1[[#This Row],[TOTALE]]*22%</f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f>Table1[[#This Row],[QUANTITA'']]*Table1[[#This Row],[PREZZO UNITARIO]]</f>
        <v>500</v>
      </c>
      <c r="H1893">
        <f>Table1[[#This Row],[TOTALE]]*22%</f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f>Table1[[#This Row],[QUANTITA'']]*Table1[[#This Row],[PREZZO UNITARIO]]</f>
        <v>0</v>
      </c>
      <c r="H1894">
        <f>Table1[[#This Row],[TOTALE]]*22%</f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f>Table1[[#This Row],[QUANTITA'']]*Table1[[#This Row],[PREZZO UNITARIO]]</f>
        <v>0</v>
      </c>
      <c r="H1895">
        <f>Table1[[#This Row],[TOTALE]]*22%</f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f>Table1[[#This Row],[QUANTITA'']]*Table1[[#This Row],[PREZZO UNITARIO]]</f>
        <v>0</v>
      </c>
      <c r="H1896">
        <f>Table1[[#This Row],[TOTALE]]*22%</f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f>Table1[[#This Row],[QUANTITA'']]*Table1[[#This Row],[PREZZO UNITARIO]]</f>
        <v>560</v>
      </c>
      <c r="H1897">
        <f>Table1[[#This Row],[TOTALE]]*22%</f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f>Table1[[#This Row],[QUANTITA'']]*Table1[[#This Row],[PREZZO UNITARIO]]</f>
        <v>0</v>
      </c>
      <c r="H1898">
        <f>Table1[[#This Row],[TOTALE]]*22%</f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f>Table1[[#This Row],[QUANTITA'']]*Table1[[#This Row],[PREZZO UNITARIO]]</f>
        <v>0</v>
      </c>
      <c r="H1899">
        <f>Table1[[#This Row],[TOTALE]]*22%</f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f>Table1[[#This Row],[QUANTITA'']]*Table1[[#This Row],[PREZZO UNITARIO]]</f>
        <v>0</v>
      </c>
      <c r="H1900">
        <f>Table1[[#This Row],[TOTALE]]*22%</f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f>Table1[[#This Row],[QUANTITA'']]*Table1[[#This Row],[PREZZO UNITARIO]]</f>
        <v>560</v>
      </c>
      <c r="H1901">
        <f>Table1[[#This Row],[TOTALE]]*22%</f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f>Table1[[#This Row],[QUANTITA'']]*Table1[[#This Row],[PREZZO UNITARIO]]</f>
        <v>600</v>
      </c>
      <c r="H1902">
        <f>Table1[[#This Row],[TOTALE]]*22%</f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f>Table1[[#This Row],[QUANTITA'']]*Table1[[#This Row],[PREZZO UNITARIO]]</f>
        <v>0</v>
      </c>
      <c r="H1903">
        <f>Table1[[#This Row],[TOTALE]]*22%</f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f>Table1[[#This Row],[QUANTITA'']]*Table1[[#This Row],[PREZZO UNITARIO]]</f>
        <v>700</v>
      </c>
      <c r="H1904">
        <f>Table1[[#This Row],[TOTALE]]*22%</f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f>Table1[[#This Row],[QUANTITA'']]*Table1[[#This Row],[PREZZO UNITARIO]]</f>
        <v>0</v>
      </c>
      <c r="H1905">
        <f>Table1[[#This Row],[TOTALE]]*22%</f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f>Table1[[#This Row],[QUANTITA'']]*Table1[[#This Row],[PREZZO UNITARIO]]</f>
        <v>840</v>
      </c>
      <c r="H1906">
        <f>Table1[[#This Row],[TOTALE]]*22%</f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f>Table1[[#This Row],[QUANTITA'']]*Table1[[#This Row],[PREZZO UNITARIO]]</f>
        <v>500</v>
      </c>
      <c r="H1907">
        <f>Table1[[#This Row],[TOTALE]]*22%</f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f>Table1[[#This Row],[QUANTITA'']]*Table1[[#This Row],[PREZZO UNITARIO]]</f>
        <v>660</v>
      </c>
      <c r="H1908">
        <f>Table1[[#This Row],[TOTALE]]*22%</f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f>Table1[[#This Row],[QUANTITA'']]*Table1[[#This Row],[PREZZO UNITARIO]]</f>
        <v>0</v>
      </c>
      <c r="H1909">
        <f>Table1[[#This Row],[TOTALE]]*22%</f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f>Table1[[#This Row],[QUANTITA'']]*Table1[[#This Row],[PREZZO UNITARIO]]</f>
        <v>900</v>
      </c>
      <c r="H1910">
        <f>Table1[[#This Row],[TOTALE]]*22%</f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f>Table1[[#This Row],[QUANTITA'']]*Table1[[#This Row],[PREZZO UNITARIO]]</f>
        <v>800</v>
      </c>
      <c r="H1911">
        <f>Table1[[#This Row],[TOTALE]]*22%</f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f>Table1[[#This Row],[QUANTITA'']]*Table1[[#This Row],[PREZZO UNITARIO]]</f>
        <v>780</v>
      </c>
      <c r="H1912">
        <f>Table1[[#This Row],[TOTALE]]*22%</f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f>Table1[[#This Row],[QUANTITA'']]*Table1[[#This Row],[PREZZO UNITARIO]]</f>
        <v>0</v>
      </c>
      <c r="H1913">
        <f>Table1[[#This Row],[TOTALE]]*22%</f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f>Table1[[#This Row],[QUANTITA'']]*Table1[[#This Row],[PREZZO UNITARIO]]</f>
        <v>630</v>
      </c>
      <c r="H1914">
        <f>Table1[[#This Row],[TOTALE]]*22%</f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f>Table1[[#This Row],[QUANTITA'']]*Table1[[#This Row],[PREZZO UNITARIO]]</f>
        <v>930</v>
      </c>
      <c r="H1915">
        <f>Table1[[#This Row],[TOTALE]]*22%</f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f>Table1[[#This Row],[QUANTITA'']]*Table1[[#This Row],[PREZZO UNITARIO]]</f>
        <v>0</v>
      </c>
      <c r="H1916">
        <f>Table1[[#This Row],[TOTALE]]*22%</f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f>Table1[[#This Row],[QUANTITA'']]*Table1[[#This Row],[PREZZO UNITARIO]]</f>
        <v>1020</v>
      </c>
      <c r="H1917">
        <f>Table1[[#This Row],[TOTALE]]*22%</f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f>Table1[[#This Row],[QUANTITA'']]*Table1[[#This Row],[PREZZO UNITARIO]]</f>
        <v>0</v>
      </c>
      <c r="H1918">
        <f>Table1[[#This Row],[TOTALE]]*22%</f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f>Table1[[#This Row],[QUANTITA'']]*Table1[[#This Row],[PREZZO UNITARIO]]</f>
        <v>0</v>
      </c>
      <c r="H1919">
        <f>Table1[[#This Row],[TOTALE]]*22%</f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f>Table1[[#This Row],[QUANTITA'']]*Table1[[#This Row],[PREZZO UNITARIO]]</f>
        <v>0</v>
      </c>
      <c r="H1920">
        <f>Table1[[#This Row],[TOTALE]]*22%</f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f>Table1[[#This Row],[QUANTITA'']]*Table1[[#This Row],[PREZZO UNITARIO]]</f>
        <v>330</v>
      </c>
      <c r="H1921">
        <f>Table1[[#This Row],[TOTALE]]*22%</f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f>Table1[[#This Row],[QUANTITA'']]*Table1[[#This Row],[PREZZO UNITARIO]]</f>
        <v>540</v>
      </c>
      <c r="H1922">
        <f>Table1[[#This Row],[TOTALE]]*22%</f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f>Table1[[#This Row],[QUANTITA'']]*Table1[[#This Row],[PREZZO UNITARIO]]</f>
        <v>0</v>
      </c>
      <c r="H1923">
        <f>Table1[[#This Row],[TOTALE]]*22%</f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f>Table1[[#This Row],[QUANTITA'']]*Table1[[#This Row],[PREZZO UNITARIO]]</f>
        <v>330</v>
      </c>
      <c r="H1924">
        <f>Table1[[#This Row],[TOTALE]]*22%</f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f>Table1[[#This Row],[QUANTITA'']]*Table1[[#This Row],[PREZZO UNITARIO]]</f>
        <v>600</v>
      </c>
      <c r="H1925">
        <f>Table1[[#This Row],[TOTALE]]*22%</f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f>Table1[[#This Row],[QUANTITA'']]*Table1[[#This Row],[PREZZO UNITARIO]]</f>
        <v>0</v>
      </c>
      <c r="H1926">
        <f>Table1[[#This Row],[TOTALE]]*22%</f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f>Table1[[#This Row],[QUANTITA'']]*Table1[[#This Row],[PREZZO UNITARIO]]</f>
        <v>340</v>
      </c>
      <c r="H1927">
        <f>Table1[[#This Row],[TOTALE]]*22%</f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f>Table1[[#This Row],[QUANTITA'']]*Table1[[#This Row],[PREZZO UNITARIO]]</f>
        <v>0</v>
      </c>
      <c r="H1928">
        <f>Table1[[#This Row],[TOTALE]]*22%</f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f>Table1[[#This Row],[QUANTITA'']]*Table1[[#This Row],[PREZZO UNITARIO]]</f>
        <v>480</v>
      </c>
      <c r="H1929">
        <f>Table1[[#This Row],[TOTALE]]*22%</f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f>Table1[[#This Row],[QUANTITA'']]*Table1[[#This Row],[PREZZO UNITARIO]]</f>
        <v>0</v>
      </c>
      <c r="H1930">
        <f>Table1[[#This Row],[TOTALE]]*22%</f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f>Table1[[#This Row],[QUANTITA'']]*Table1[[#This Row],[PREZZO UNITARIO]]</f>
        <v>600</v>
      </c>
      <c r="H1931">
        <f>Table1[[#This Row],[TOTALE]]*22%</f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f>Table1[[#This Row],[QUANTITA'']]*Table1[[#This Row],[PREZZO UNITARIO]]</f>
        <v>570</v>
      </c>
      <c r="H1932">
        <f>Table1[[#This Row],[TOTALE]]*22%</f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f>Table1[[#This Row],[QUANTITA'']]*Table1[[#This Row],[PREZZO UNITARIO]]</f>
        <v>0</v>
      </c>
      <c r="H1933">
        <f>Table1[[#This Row],[TOTALE]]*22%</f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f>Table1[[#This Row],[QUANTITA'']]*Table1[[#This Row],[PREZZO UNITARIO]]</f>
        <v>340</v>
      </c>
      <c r="H1934">
        <f>Table1[[#This Row],[TOTALE]]*22%</f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f>Table1[[#This Row],[QUANTITA'']]*Table1[[#This Row],[PREZZO UNITARIO]]</f>
        <v>220</v>
      </c>
      <c r="H1935">
        <f>Table1[[#This Row],[TOTALE]]*22%</f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f>Table1[[#This Row],[QUANTITA'']]*Table1[[#This Row],[PREZZO UNITARIO]]</f>
        <v>0</v>
      </c>
      <c r="H1936">
        <f>Table1[[#This Row],[TOTALE]]*22%</f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f>Table1[[#This Row],[QUANTITA'']]*Table1[[#This Row],[PREZZO UNITARIO]]</f>
        <v>0</v>
      </c>
      <c r="H1937">
        <f>Table1[[#This Row],[TOTALE]]*22%</f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f>Table1[[#This Row],[QUANTITA'']]*Table1[[#This Row],[PREZZO UNITARIO]]</f>
        <v>800</v>
      </c>
      <c r="H1938">
        <f>Table1[[#This Row],[TOTALE]]*22%</f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f>Table1[[#This Row],[QUANTITA'']]*Table1[[#This Row],[PREZZO UNITARIO]]</f>
        <v>300</v>
      </c>
      <c r="H1939">
        <f>Table1[[#This Row],[TOTALE]]*22%</f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f>Table1[[#This Row],[QUANTITA'']]*Table1[[#This Row],[PREZZO UNITARIO]]</f>
        <v>0</v>
      </c>
      <c r="H1940">
        <f>Table1[[#This Row],[TOTALE]]*22%</f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f>Table1[[#This Row],[QUANTITA'']]*Table1[[#This Row],[PREZZO UNITARIO]]</f>
        <v>720</v>
      </c>
      <c r="H1941">
        <f>Table1[[#This Row],[TOTALE]]*22%</f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f>Table1[[#This Row],[QUANTITA'']]*Table1[[#This Row],[PREZZO UNITARIO]]</f>
        <v>0</v>
      </c>
      <c r="H1942">
        <f>Table1[[#This Row],[TOTALE]]*22%</f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f>Table1[[#This Row],[QUANTITA'']]*Table1[[#This Row],[PREZZO UNITARIO]]</f>
        <v>280</v>
      </c>
      <c r="H1943">
        <f>Table1[[#This Row],[TOTALE]]*22%</f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f>Table1[[#This Row],[QUANTITA'']]*Table1[[#This Row],[PREZZO UNITARIO]]</f>
        <v>720</v>
      </c>
      <c r="H1944">
        <f>Table1[[#This Row],[TOTALE]]*22%</f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f>Table1[[#This Row],[QUANTITA'']]*Table1[[#This Row],[PREZZO UNITARIO]]</f>
        <v>720</v>
      </c>
      <c r="H1945">
        <f>Table1[[#This Row],[TOTALE]]*22%</f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f>Table1[[#This Row],[QUANTITA'']]*Table1[[#This Row],[PREZZO UNITARIO]]</f>
        <v>440</v>
      </c>
      <c r="H1946">
        <f>Table1[[#This Row],[TOTALE]]*22%</f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f>Table1[[#This Row],[QUANTITA'']]*Table1[[#This Row],[PREZZO UNITARIO]]</f>
        <v>280</v>
      </c>
      <c r="H1947">
        <f>Table1[[#This Row],[TOTALE]]*22%</f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f>Table1[[#This Row],[QUANTITA'']]*Table1[[#This Row],[PREZZO UNITARIO]]</f>
        <v>270</v>
      </c>
      <c r="H1948">
        <f>Table1[[#This Row],[TOTALE]]*22%</f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f>Table1[[#This Row],[QUANTITA'']]*Table1[[#This Row],[PREZZO UNITARIO]]</f>
        <v>0</v>
      </c>
      <c r="H1949">
        <f>Table1[[#This Row],[TOTALE]]*22%</f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f>Table1[[#This Row],[QUANTITA'']]*Table1[[#This Row],[PREZZO UNITARIO]]</f>
        <v>0</v>
      </c>
      <c r="H1950">
        <f>Table1[[#This Row],[TOTALE]]*22%</f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f>Table1[[#This Row],[QUANTITA'']]*Table1[[#This Row],[PREZZO UNITARIO]]</f>
        <v>0</v>
      </c>
      <c r="H1951">
        <f>Table1[[#This Row],[TOTALE]]*22%</f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f>Table1[[#This Row],[QUANTITA'']]*Table1[[#This Row],[PREZZO UNITARIO]]</f>
        <v>0</v>
      </c>
      <c r="H1952">
        <f>Table1[[#This Row],[TOTALE]]*22%</f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f>Table1[[#This Row],[QUANTITA'']]*Table1[[#This Row],[PREZZO UNITARIO]]</f>
        <v>180</v>
      </c>
      <c r="H1953">
        <f>Table1[[#This Row],[TOTALE]]*22%</f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f>Table1[[#This Row],[QUANTITA'']]*Table1[[#This Row],[PREZZO UNITARIO]]</f>
        <v>0</v>
      </c>
      <c r="H1954">
        <f>Table1[[#This Row],[TOTALE]]*22%</f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f>Table1[[#This Row],[QUANTITA'']]*Table1[[#This Row],[PREZZO UNITARIO]]</f>
        <v>350</v>
      </c>
      <c r="H1955">
        <f>Table1[[#This Row],[TOTALE]]*22%</f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f>Table1[[#This Row],[QUANTITA'']]*Table1[[#This Row],[PREZZO UNITARIO]]</f>
        <v>260</v>
      </c>
      <c r="H1956">
        <f>Table1[[#This Row],[TOTALE]]*22%</f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f>Table1[[#This Row],[QUANTITA'']]*Table1[[#This Row],[PREZZO UNITARIO]]</f>
        <v>0</v>
      </c>
      <c r="H1957">
        <f>Table1[[#This Row],[TOTALE]]*22%</f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f>Table1[[#This Row],[QUANTITA'']]*Table1[[#This Row],[PREZZO UNITARIO]]</f>
        <v>350</v>
      </c>
      <c r="H1958">
        <f>Table1[[#This Row],[TOTALE]]*22%</f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f>Table1[[#This Row],[QUANTITA'']]*Table1[[#This Row],[PREZZO UNITARIO]]</f>
        <v>340</v>
      </c>
      <c r="H1959">
        <f>Table1[[#This Row],[TOTALE]]*22%</f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f>Table1[[#This Row],[QUANTITA'']]*Table1[[#This Row],[PREZZO UNITARIO]]</f>
        <v>0</v>
      </c>
      <c r="H1960">
        <f>Table1[[#This Row],[TOTALE]]*22%</f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f>Table1[[#This Row],[QUANTITA'']]*Table1[[#This Row],[PREZZO UNITARIO]]</f>
        <v>420</v>
      </c>
      <c r="H1961">
        <f>Table1[[#This Row],[TOTALE]]*22%</f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f>Table1[[#This Row],[QUANTITA'']]*Table1[[#This Row],[PREZZO UNITARIO]]</f>
        <v>170</v>
      </c>
      <c r="H1962">
        <f>Table1[[#This Row],[TOTALE]]*22%</f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f>Table1[[#This Row],[QUANTITA'']]*Table1[[#This Row],[PREZZO UNITARIO]]</f>
        <v>0</v>
      </c>
      <c r="H1963">
        <f>Table1[[#This Row],[TOTALE]]*22%</f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f>Table1[[#This Row],[QUANTITA'']]*Table1[[#This Row],[PREZZO UNITARIO]]</f>
        <v>540</v>
      </c>
      <c r="H1964">
        <f>Table1[[#This Row],[TOTALE]]*22%</f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f>Table1[[#This Row],[QUANTITA'']]*Table1[[#This Row],[PREZZO UNITARIO]]</f>
        <v>0</v>
      </c>
      <c r="H1965">
        <f>Table1[[#This Row],[TOTALE]]*22%</f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f>Table1[[#This Row],[QUANTITA'']]*Table1[[#This Row],[PREZZO UNITARIO]]</f>
        <v>140</v>
      </c>
      <c r="H1966">
        <f>Table1[[#This Row],[TOTALE]]*22%</f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f>Table1[[#This Row],[QUANTITA'']]*Table1[[#This Row],[PREZZO UNITARIO]]</f>
        <v>230</v>
      </c>
      <c r="H1967">
        <f>Table1[[#This Row],[TOTALE]]*22%</f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f>Table1[[#This Row],[QUANTITA'']]*Table1[[#This Row],[PREZZO UNITARIO]]</f>
        <v>0</v>
      </c>
      <c r="H1968">
        <f>Table1[[#This Row],[TOTALE]]*22%</f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f>Table1[[#This Row],[QUANTITA'']]*Table1[[#This Row],[PREZZO UNITARIO]]</f>
        <v>330</v>
      </c>
      <c r="H1969">
        <f>Table1[[#This Row],[TOTALE]]*22%</f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f>Table1[[#This Row],[QUANTITA'']]*Table1[[#This Row],[PREZZO UNITARIO]]</f>
        <v>0</v>
      </c>
      <c r="H1970">
        <f>Table1[[#This Row],[TOTALE]]*22%</f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f>Table1[[#This Row],[QUANTITA'']]*Table1[[#This Row],[PREZZO UNITARIO]]</f>
        <v>0</v>
      </c>
      <c r="H1971">
        <f>Table1[[#This Row],[TOTALE]]*22%</f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f>Table1[[#This Row],[QUANTITA'']]*Table1[[#This Row],[PREZZO UNITARIO]]</f>
        <v>140</v>
      </c>
      <c r="H1972">
        <f>Table1[[#This Row],[TOTALE]]*22%</f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f>Table1[[#This Row],[QUANTITA'']]*Table1[[#This Row],[PREZZO UNITARIO]]</f>
        <v>260</v>
      </c>
      <c r="H1973">
        <f>Table1[[#This Row],[TOTALE]]*22%</f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f>Table1[[#This Row],[QUANTITA'']]*Table1[[#This Row],[PREZZO UNITARIO]]</f>
        <v>600</v>
      </c>
      <c r="H1974">
        <f>Table1[[#This Row],[TOTALE]]*22%</f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f>Table1[[#This Row],[QUANTITA'']]*Table1[[#This Row],[PREZZO UNITARIO]]</f>
        <v>0</v>
      </c>
      <c r="H1975">
        <f>Table1[[#This Row],[TOTALE]]*22%</f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f>Table1[[#This Row],[QUANTITA'']]*Table1[[#This Row],[PREZZO UNITARIO]]</f>
        <v>0</v>
      </c>
      <c r="H1976">
        <f>Table1[[#This Row],[TOTALE]]*22%</f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f>Table1[[#This Row],[QUANTITA'']]*Table1[[#This Row],[PREZZO UNITARIO]]</f>
        <v>680</v>
      </c>
      <c r="H1977">
        <f>Table1[[#This Row],[TOTALE]]*22%</f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f>Table1[[#This Row],[QUANTITA'']]*Table1[[#This Row],[PREZZO UNITARIO]]</f>
        <v>360</v>
      </c>
      <c r="H1978">
        <f>Table1[[#This Row],[TOTALE]]*22%</f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f>Table1[[#This Row],[QUANTITA'']]*Table1[[#This Row],[PREZZO UNITARIO]]</f>
        <v>700</v>
      </c>
      <c r="H1979">
        <f>Table1[[#This Row],[TOTALE]]*22%</f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f>Table1[[#This Row],[QUANTITA'']]*Table1[[#This Row],[PREZZO UNITARIO]]</f>
        <v>0</v>
      </c>
      <c r="H1980">
        <f>Table1[[#This Row],[TOTALE]]*22%</f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f>Table1[[#This Row],[QUANTITA'']]*Table1[[#This Row],[PREZZO UNITARIO]]</f>
        <v>180</v>
      </c>
      <c r="H1981">
        <f>Table1[[#This Row],[TOTALE]]*22%</f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f>Table1[[#This Row],[QUANTITA'']]*Table1[[#This Row],[PREZZO UNITARIO]]</f>
        <v>0</v>
      </c>
      <c r="H1982">
        <f>Table1[[#This Row],[TOTALE]]*22%</f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f>Table1[[#This Row],[QUANTITA'']]*Table1[[#This Row],[PREZZO UNITARIO]]</f>
        <v>390</v>
      </c>
      <c r="H1983">
        <f>Table1[[#This Row],[TOTALE]]*22%</f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f>Table1[[#This Row],[QUANTITA'']]*Table1[[#This Row],[PREZZO UNITARIO]]</f>
        <v>0</v>
      </c>
      <c r="H1984">
        <f>Table1[[#This Row],[TOTALE]]*22%</f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f>Table1[[#This Row],[QUANTITA'']]*Table1[[#This Row],[PREZZO UNITARIO]]</f>
        <v>0</v>
      </c>
      <c r="H1985">
        <f>Table1[[#This Row],[TOTALE]]*22%</f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f>Table1[[#This Row],[QUANTITA'']]*Table1[[#This Row],[PREZZO UNITARIO]]</f>
        <v>580</v>
      </c>
      <c r="H1986">
        <f>Table1[[#This Row],[TOTALE]]*22%</f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f>Table1[[#This Row],[QUANTITA'']]*Table1[[#This Row],[PREZZO UNITARIO]]</f>
        <v>400</v>
      </c>
      <c r="H1987">
        <f>Table1[[#This Row],[TOTALE]]*22%</f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f>Table1[[#This Row],[QUANTITA'']]*Table1[[#This Row],[PREZZO UNITARIO]]</f>
        <v>0</v>
      </c>
      <c r="H1988">
        <f>Table1[[#This Row],[TOTALE]]*22%</f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f>Table1[[#This Row],[QUANTITA'']]*Table1[[#This Row],[PREZZO UNITARIO]]</f>
        <v>240</v>
      </c>
      <c r="H1989">
        <f>Table1[[#This Row],[TOTALE]]*22%</f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f>Table1[[#This Row],[QUANTITA'']]*Table1[[#This Row],[PREZZO UNITARIO]]</f>
        <v>0</v>
      </c>
      <c r="H1990">
        <f>Table1[[#This Row],[TOTALE]]*22%</f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f>Table1[[#This Row],[QUANTITA'']]*Table1[[#This Row],[PREZZO UNITARIO]]</f>
        <v>0</v>
      </c>
      <c r="H1991">
        <f>Table1[[#This Row],[TOTALE]]*22%</f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f>Table1[[#This Row],[QUANTITA'']]*Table1[[#This Row],[PREZZO UNITARIO]]</f>
        <v>140</v>
      </c>
      <c r="H1992">
        <f>Table1[[#This Row],[TOTALE]]*22%</f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f>Table1[[#This Row],[QUANTITA'']]*Table1[[#This Row],[PREZZO UNITARIO]]</f>
        <v>0</v>
      </c>
      <c r="H1993">
        <f>Table1[[#This Row],[TOTALE]]*22%</f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f>Table1[[#This Row],[QUANTITA'']]*Table1[[#This Row],[PREZZO UNITARIO]]</f>
        <v>340</v>
      </c>
      <c r="H1994">
        <f>Table1[[#This Row],[TOTALE]]*22%</f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f>Table1[[#This Row],[QUANTITA'']]*Table1[[#This Row],[PREZZO UNITARIO]]</f>
        <v>0</v>
      </c>
      <c r="H1995">
        <f>Table1[[#This Row],[TOTALE]]*22%</f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f>Table1[[#This Row],[QUANTITA'']]*Table1[[#This Row],[PREZZO UNITARIO]]</f>
        <v>0</v>
      </c>
      <c r="H1996">
        <f>Table1[[#This Row],[TOTALE]]*22%</f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f>Table1[[#This Row],[QUANTITA'']]*Table1[[#This Row],[PREZZO UNITARIO]]</f>
        <v>0</v>
      </c>
      <c r="H1997">
        <f>Table1[[#This Row],[TOTALE]]*22%</f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f>Table1[[#This Row],[QUANTITA'']]*Table1[[#This Row],[PREZZO UNITARIO]]</f>
        <v>0</v>
      </c>
      <c r="H1998">
        <f>Table1[[#This Row],[TOTALE]]*22%</f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f>Table1[[#This Row],[QUANTITA'']]*Table1[[#This Row],[PREZZO UNITARIO]]</f>
        <v>800</v>
      </c>
      <c r="H1999">
        <f>Table1[[#This Row],[TOTALE]]*22%</f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f>Table1[[#This Row],[QUANTITA'']]*Table1[[#This Row],[PREZZO UNITARIO]]</f>
        <v>360</v>
      </c>
      <c r="H2000">
        <f>Table1[[#This Row],[TOTALE]]*22%</f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f>Table1[[#This Row],[QUANTITA'']]*Table1[[#This Row],[PREZZO UNITARIO]]</f>
        <v>240</v>
      </c>
      <c r="H2001">
        <f>Table1[[#This Row],[TOTALE]]*22%</f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f>Table1[[#This Row],[QUANTITA'']]*Table1[[#This Row],[PREZZO UNITARIO]]</f>
        <v>0</v>
      </c>
      <c r="H2002">
        <f>Table1[[#This Row],[TOTALE]]*22%</f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f>Table1[[#This Row],[QUANTITA'']]*Table1[[#This Row],[PREZZO UNITARIO]]</f>
        <v>160</v>
      </c>
      <c r="H2003">
        <f>Table1[[#This Row],[TOTALE]]*22%</f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f>Table1[[#This Row],[QUANTITA'']]*Table1[[#This Row],[PREZZO UNITARIO]]</f>
        <v>260</v>
      </c>
      <c r="H2004">
        <f>Table1[[#This Row],[TOTALE]]*22%</f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f>Table1[[#This Row],[QUANTITA'']]*Table1[[#This Row],[PREZZO UNITARIO]]</f>
        <v>620</v>
      </c>
      <c r="H2005">
        <f>Table1[[#This Row],[TOTALE]]*22%</f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f>Table1[[#This Row],[QUANTITA'']]*Table1[[#This Row],[PREZZO UNITARIO]]</f>
        <v>0</v>
      </c>
      <c r="H2006">
        <f>Table1[[#This Row],[TOTALE]]*22%</f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f>Table1[[#This Row],[QUANTITA'']]*Table1[[#This Row],[PREZZO UNITARIO]]</f>
        <v>310</v>
      </c>
      <c r="H2007">
        <f>Table1[[#This Row],[TOTALE]]*22%</f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f>Table1[[#This Row],[QUANTITA'']]*Table1[[#This Row],[PREZZO UNITARIO]]</f>
        <v>110</v>
      </c>
      <c r="H2008">
        <f>Table1[[#This Row],[TOTALE]]*22%</f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f>Table1[[#This Row],[QUANTITA'']]*Table1[[#This Row],[PREZZO UNITARIO]]</f>
        <v>760</v>
      </c>
      <c r="H2009">
        <f>Table1[[#This Row],[TOTALE]]*22%</f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f>Table1[[#This Row],[QUANTITA'']]*Table1[[#This Row],[PREZZO UNITARIO]]</f>
        <v>150</v>
      </c>
      <c r="H2010">
        <f>Table1[[#This Row],[TOTALE]]*22%</f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f>Table1[[#This Row],[QUANTITA'']]*Table1[[#This Row],[PREZZO UNITARIO]]</f>
        <v>270</v>
      </c>
      <c r="H2011">
        <f>Table1[[#This Row],[TOTALE]]*22%</f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f>Table1[[#This Row],[QUANTITA'']]*Table1[[#This Row],[PREZZO UNITARIO]]</f>
        <v>0</v>
      </c>
      <c r="H2012">
        <f>Table1[[#This Row],[TOTALE]]*22%</f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f>Table1[[#This Row],[QUANTITA'']]*Table1[[#This Row],[PREZZO UNITARIO]]</f>
        <v>620</v>
      </c>
      <c r="H2013">
        <f>Table1[[#This Row],[TOTALE]]*22%</f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f>Table1[[#This Row],[QUANTITA'']]*Table1[[#This Row],[PREZZO UNITARIO]]</f>
        <v>0</v>
      </c>
      <c r="H2014">
        <f>Table1[[#This Row],[TOTALE]]*22%</f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f>Table1[[#This Row],[QUANTITA'']]*Table1[[#This Row],[PREZZO UNITARIO]]</f>
        <v>0</v>
      </c>
      <c r="H2015">
        <f>Table1[[#This Row],[TOTALE]]*22%</f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f>Table1[[#This Row],[QUANTITA'']]*Table1[[#This Row],[PREZZO UNITARIO]]</f>
        <v>260</v>
      </c>
      <c r="H2016">
        <f>Table1[[#This Row],[TOTALE]]*22%</f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f>Table1[[#This Row],[QUANTITA'']]*Table1[[#This Row],[PREZZO UNITARIO]]</f>
        <v>310</v>
      </c>
      <c r="H2017">
        <f>Table1[[#This Row],[TOTALE]]*22%</f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f>Table1[[#This Row],[QUANTITA'']]*Table1[[#This Row],[PREZZO UNITARIO]]</f>
        <v>240</v>
      </c>
      <c r="H2018">
        <f>Table1[[#This Row],[TOTALE]]*22%</f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f>Table1[[#This Row],[QUANTITA'']]*Table1[[#This Row],[PREZZO UNITARIO]]</f>
        <v>380</v>
      </c>
      <c r="H2019">
        <f>Table1[[#This Row],[TOTALE]]*22%</f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f>Table1[[#This Row],[QUANTITA'']]*Table1[[#This Row],[PREZZO UNITARIO]]</f>
        <v>680</v>
      </c>
      <c r="H2020">
        <f>Table1[[#This Row],[TOTALE]]*22%</f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f>Table1[[#This Row],[QUANTITA'']]*Table1[[#This Row],[PREZZO UNITARIO]]</f>
        <v>340</v>
      </c>
      <c r="H2021">
        <f>Table1[[#This Row],[TOTALE]]*22%</f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f>Table1[[#This Row],[QUANTITA'']]*Table1[[#This Row],[PREZZO UNITARIO]]</f>
        <v>0</v>
      </c>
      <c r="H2022">
        <f>Table1[[#This Row],[TOTALE]]*22%</f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f>Table1[[#This Row],[QUANTITA'']]*Table1[[#This Row],[PREZZO UNITARIO]]</f>
        <v>370</v>
      </c>
      <c r="H2023">
        <f>Table1[[#This Row],[TOTALE]]*22%</f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f>Table1[[#This Row],[QUANTITA'']]*Table1[[#This Row],[PREZZO UNITARIO]]</f>
        <v>0</v>
      </c>
      <c r="H2024">
        <f>Table1[[#This Row],[TOTALE]]*22%</f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f>Table1[[#This Row],[QUANTITA'']]*Table1[[#This Row],[PREZZO UNITARIO]]</f>
        <v>620</v>
      </c>
      <c r="H2025">
        <f>Table1[[#This Row],[TOTALE]]*22%</f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>Table1[[#This Row],[QUANTITA'']]*Table1[[#This Row],[PREZZO UNITARIO]]</f>
        <v>0</v>
      </c>
      <c r="H2026">
        <f>Table1[[#This Row],[TOTALE]]*22%</f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>Table1[[#This Row],[QUANTITA'']]*Table1[[#This Row],[PREZZO UNITARIO]]</f>
        <v>0</v>
      </c>
      <c r="H2027">
        <f>Table1[[#This Row],[TOTALE]]*22%</f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f>Table1[[#This Row],[QUANTITA'']]*Table1[[#This Row],[PREZZO UNITARIO]]</f>
        <v>240</v>
      </c>
      <c r="H2028">
        <f>Table1[[#This Row],[TOTALE]]*22%</f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f>Table1[[#This Row],[QUANTITA'']]*Table1[[#This Row],[PREZZO UNITARIO]]</f>
        <v>0</v>
      </c>
      <c r="H2029">
        <f>Table1[[#This Row],[TOTALE]]*22%</f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f>Table1[[#This Row],[QUANTITA'']]*Table1[[#This Row],[PREZZO UNITARIO]]</f>
        <v>700</v>
      </c>
      <c r="H2030">
        <f>Table1[[#This Row],[TOTALE]]*22%</f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f>Table1[[#This Row],[QUANTITA'']]*Table1[[#This Row],[PREZZO UNITARIO]]</f>
        <v>340</v>
      </c>
      <c r="H2031">
        <f>Table1[[#This Row],[TOTALE]]*22%</f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f>Table1[[#This Row],[QUANTITA'']]*Table1[[#This Row],[PREZZO UNITARIO]]</f>
        <v>520</v>
      </c>
      <c r="H2032">
        <f>Table1[[#This Row],[TOTALE]]*22%</f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f>Table1[[#This Row],[QUANTITA'']]*Table1[[#This Row],[PREZZO UNITARIO]]</f>
        <v>390</v>
      </c>
      <c r="H2033">
        <f>Table1[[#This Row],[TOTALE]]*22%</f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f>Table1[[#This Row],[QUANTITA'']]*Table1[[#This Row],[PREZZO UNITARIO]]</f>
        <v>600</v>
      </c>
      <c r="H2034">
        <f>Table1[[#This Row],[TOTALE]]*22%</f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f>Table1[[#This Row],[QUANTITA'']]*Table1[[#This Row],[PREZZO UNITARIO]]</f>
        <v>0</v>
      </c>
      <c r="H2035">
        <f>Table1[[#This Row],[TOTALE]]*22%</f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f>Table1[[#This Row],[QUANTITA'']]*Table1[[#This Row],[PREZZO UNITARIO]]</f>
        <v>170</v>
      </c>
      <c r="H2036">
        <f>Table1[[#This Row],[TOTALE]]*22%</f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f>Table1[[#This Row],[QUANTITA'']]*Table1[[#This Row],[PREZZO UNITARIO]]</f>
        <v>520</v>
      </c>
      <c r="H2037">
        <f>Table1[[#This Row],[TOTALE]]*22%</f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f>Table1[[#This Row],[QUANTITA'']]*Table1[[#This Row],[PREZZO UNITARIO]]</f>
        <v>0</v>
      </c>
      <c r="H2038">
        <f>Table1[[#This Row],[TOTALE]]*22%</f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f>Table1[[#This Row],[QUANTITA'']]*Table1[[#This Row],[PREZZO UNITARIO]]</f>
        <v>0</v>
      </c>
      <c r="H2039">
        <f>Table1[[#This Row],[TOTALE]]*22%</f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f>Table1[[#This Row],[QUANTITA'']]*Table1[[#This Row],[PREZZO UNITARIO]]</f>
        <v>360</v>
      </c>
      <c r="H2040">
        <f>Table1[[#This Row],[TOTALE]]*22%</f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f>Table1[[#This Row],[QUANTITA'']]*Table1[[#This Row],[PREZZO UNITARIO]]</f>
        <v>800</v>
      </c>
      <c r="H2041">
        <f>Table1[[#This Row],[TOTALE]]*22%</f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f>Table1[[#This Row],[QUANTITA'']]*Table1[[#This Row],[PREZZO UNITARIO]]</f>
        <v>300</v>
      </c>
      <c r="H2042">
        <f>Table1[[#This Row],[TOTALE]]*22%</f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f>Table1[[#This Row],[QUANTITA'']]*Table1[[#This Row],[PREZZO UNITARIO]]</f>
        <v>370</v>
      </c>
      <c r="H2043">
        <f>Table1[[#This Row],[TOTALE]]*22%</f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f>Table1[[#This Row],[QUANTITA'']]*Table1[[#This Row],[PREZZO UNITARIO]]</f>
        <v>680</v>
      </c>
      <c r="H2044">
        <f>Table1[[#This Row],[TOTALE]]*22%</f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f>Table1[[#This Row],[QUANTITA'']]*Table1[[#This Row],[PREZZO UNITARIO]]</f>
        <v>0</v>
      </c>
      <c r="H2045">
        <f>Table1[[#This Row],[TOTALE]]*22%</f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f>Table1[[#This Row],[QUANTITA'']]*Table1[[#This Row],[PREZZO UNITARIO]]</f>
        <v>220</v>
      </c>
      <c r="H2046">
        <f>Table1[[#This Row],[TOTALE]]*22%</f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f>Table1[[#This Row],[QUANTITA'']]*Table1[[#This Row],[PREZZO UNITARIO]]</f>
        <v>0</v>
      </c>
      <c r="H2047">
        <f>Table1[[#This Row],[TOTALE]]*22%</f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f>Table1[[#This Row],[QUANTITA'']]*Table1[[#This Row],[PREZZO UNITARIO]]</f>
        <v>190</v>
      </c>
      <c r="H2048">
        <f>Table1[[#This Row],[TOTALE]]*22%</f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f>Table1[[#This Row],[QUANTITA'']]*Table1[[#This Row],[PREZZO UNITARIO]]</f>
        <v>0</v>
      </c>
      <c r="H2049">
        <f>Table1[[#This Row],[TOTALE]]*22%</f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f>Table1[[#This Row],[QUANTITA'']]*Table1[[#This Row],[PREZZO UNITARIO]]</f>
        <v>520</v>
      </c>
      <c r="H2050">
        <f>Table1[[#This Row],[TOTALE]]*22%</f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f>Table1[[#This Row],[QUANTITA'']]*Table1[[#This Row],[PREZZO UNITARIO]]</f>
        <v>350</v>
      </c>
      <c r="H2051">
        <f>Table1[[#This Row],[TOTALE]]*22%</f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f>Table1[[#This Row],[QUANTITA'']]*Table1[[#This Row],[PREZZO UNITARIO]]</f>
        <v>0</v>
      </c>
      <c r="H2052">
        <f>Table1[[#This Row],[TOTALE]]*22%</f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f>Table1[[#This Row],[QUANTITA'']]*Table1[[#This Row],[PREZZO UNITARIO]]</f>
        <v>500</v>
      </c>
      <c r="H2053">
        <f>Table1[[#This Row],[TOTALE]]*22%</f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f>Table1[[#This Row],[QUANTITA'']]*Table1[[#This Row],[PREZZO UNITARIO]]</f>
        <v>0</v>
      </c>
      <c r="H2054">
        <f>Table1[[#This Row],[TOTALE]]*22%</f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f>Table1[[#This Row],[QUANTITA'']]*Table1[[#This Row],[PREZZO UNITARIO]]</f>
        <v>380</v>
      </c>
      <c r="H2055">
        <f>Table1[[#This Row],[TOTALE]]*22%</f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f>Table1[[#This Row],[QUANTITA'']]*Table1[[#This Row],[PREZZO UNITARIO]]</f>
        <v>0</v>
      </c>
      <c r="H2056">
        <f>Table1[[#This Row],[TOTALE]]*22%</f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f>Table1[[#This Row],[QUANTITA'']]*Table1[[#This Row],[PREZZO UNITARIO]]</f>
        <v>0</v>
      </c>
      <c r="H2057">
        <f>Table1[[#This Row],[TOTALE]]*22%</f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f>Table1[[#This Row],[QUANTITA'']]*Table1[[#This Row],[PREZZO UNITARIO]]</f>
        <v>640</v>
      </c>
      <c r="H2058">
        <f>Table1[[#This Row],[TOTALE]]*22%</f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f>Table1[[#This Row],[QUANTITA'']]*Table1[[#This Row],[PREZZO UNITARIO]]</f>
        <v>270</v>
      </c>
      <c r="H2059">
        <f>Table1[[#This Row],[TOTALE]]*22%</f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f>Table1[[#This Row],[QUANTITA'']]*Table1[[#This Row],[PREZZO UNITARIO]]</f>
        <v>0</v>
      </c>
      <c r="H2060">
        <f>Table1[[#This Row],[TOTALE]]*22%</f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f>Table1[[#This Row],[QUANTITA'']]*Table1[[#This Row],[PREZZO UNITARIO]]</f>
        <v>640</v>
      </c>
      <c r="H2061">
        <f>Table1[[#This Row],[TOTALE]]*22%</f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f>Table1[[#This Row],[QUANTITA'']]*Table1[[#This Row],[PREZZO UNITARIO]]</f>
        <v>0</v>
      </c>
      <c r="H2062">
        <f>Table1[[#This Row],[TOTALE]]*22%</f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f>Table1[[#This Row],[QUANTITA'']]*Table1[[#This Row],[PREZZO UNITARIO]]</f>
        <v>270</v>
      </c>
      <c r="H2063">
        <f>Table1[[#This Row],[TOTALE]]*22%</f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f>Table1[[#This Row],[QUANTITA'']]*Table1[[#This Row],[PREZZO UNITARIO]]</f>
        <v>260</v>
      </c>
      <c r="H2064">
        <f>Table1[[#This Row],[TOTALE]]*22%</f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f>Table1[[#This Row],[QUANTITA'']]*Table1[[#This Row],[PREZZO UNITARIO]]</f>
        <v>0</v>
      </c>
      <c r="H2065">
        <f>Table1[[#This Row],[TOTALE]]*22%</f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f>Table1[[#This Row],[QUANTITA'']]*Table1[[#This Row],[PREZZO UNITARIO]]</f>
        <v>340</v>
      </c>
      <c r="H2066">
        <f>Table1[[#This Row],[TOTALE]]*22%</f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f>Table1[[#This Row],[QUANTITA'']]*Table1[[#This Row],[PREZZO UNITARIO]]</f>
        <v>0</v>
      </c>
      <c r="H2067">
        <f>Table1[[#This Row],[TOTALE]]*22%</f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f>Table1[[#This Row],[QUANTITA'']]*Table1[[#This Row],[PREZZO UNITARIO]]</f>
        <v>280</v>
      </c>
      <c r="H2068">
        <f>Table1[[#This Row],[TOTALE]]*22%</f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f>Table1[[#This Row],[QUANTITA'']]*Table1[[#This Row],[PREZZO UNITARIO]]</f>
        <v>0</v>
      </c>
      <c r="H2069">
        <f>Table1[[#This Row],[TOTALE]]*22%</f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f>Table1[[#This Row],[QUANTITA'']]*Table1[[#This Row],[PREZZO UNITARIO]]</f>
        <v>250</v>
      </c>
      <c r="H2070">
        <f>Table1[[#This Row],[TOTALE]]*22%</f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f>Table1[[#This Row],[QUANTITA'']]*Table1[[#This Row],[PREZZO UNITARIO]]</f>
        <v>660</v>
      </c>
      <c r="H2071">
        <f>Table1[[#This Row],[TOTALE]]*22%</f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f>Table1[[#This Row],[QUANTITA'']]*Table1[[#This Row],[PREZZO UNITARIO]]</f>
        <v>720</v>
      </c>
      <c r="H2072">
        <f>Table1[[#This Row],[TOTALE]]*22%</f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f>Table1[[#This Row],[QUANTITA'']]*Table1[[#This Row],[PREZZO UNITARIO]]</f>
        <v>0</v>
      </c>
      <c r="H2073">
        <f>Table1[[#This Row],[TOTALE]]*22%</f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f>Table1[[#This Row],[QUANTITA'']]*Table1[[#This Row],[PREZZO UNITARIO]]</f>
        <v>260</v>
      </c>
      <c r="H2074">
        <f>Table1[[#This Row],[TOTALE]]*22%</f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f>Table1[[#This Row],[QUANTITA'']]*Table1[[#This Row],[PREZZO UNITARIO]]</f>
        <v>130</v>
      </c>
      <c r="H2075">
        <f>Table1[[#This Row],[TOTALE]]*22%</f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f>Table1[[#This Row],[QUANTITA'']]*Table1[[#This Row],[PREZZO UNITARIO]]</f>
        <v>0</v>
      </c>
      <c r="H2076">
        <f>Table1[[#This Row],[TOTALE]]*22%</f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f>Table1[[#This Row],[QUANTITA'']]*Table1[[#This Row],[PREZZO UNITARIO]]</f>
        <v>0</v>
      </c>
      <c r="H2077">
        <f>Table1[[#This Row],[TOTALE]]*22%</f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f>Table1[[#This Row],[QUANTITA'']]*Table1[[#This Row],[PREZZO UNITARIO]]</f>
        <v>0</v>
      </c>
      <c r="H2078">
        <f>Table1[[#This Row],[TOTALE]]*22%</f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f>Table1[[#This Row],[QUANTITA'']]*Table1[[#This Row],[PREZZO UNITARIO]]</f>
        <v>270</v>
      </c>
      <c r="H2079">
        <f>Table1[[#This Row],[TOTALE]]*22%</f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f>Table1[[#This Row],[QUANTITA'']]*Table1[[#This Row],[PREZZO UNITARIO]]</f>
        <v>320</v>
      </c>
      <c r="H2080">
        <f>Table1[[#This Row],[TOTALE]]*22%</f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f>Table1[[#This Row],[QUANTITA'']]*Table1[[#This Row],[PREZZO UNITARIO]]</f>
        <v>0</v>
      </c>
      <c r="H2081">
        <f>Table1[[#This Row],[TOTALE]]*22%</f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f>Table1[[#This Row],[QUANTITA'']]*Table1[[#This Row],[PREZZO UNITARIO]]</f>
        <v>700</v>
      </c>
      <c r="H2082">
        <f>Table1[[#This Row],[TOTALE]]*22%</f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f>Table1[[#This Row],[QUANTITA'']]*Table1[[#This Row],[PREZZO UNITARIO]]</f>
        <v>440</v>
      </c>
      <c r="H2083">
        <f>Table1[[#This Row],[TOTALE]]*22%</f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f>Table1[[#This Row],[QUANTITA'']]*Table1[[#This Row],[PREZZO UNITARIO]]</f>
        <v>0</v>
      </c>
      <c r="H2084">
        <f>Table1[[#This Row],[TOTALE]]*22%</f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f>Table1[[#This Row],[QUANTITA'']]*Table1[[#This Row],[PREZZO UNITARIO]]</f>
        <v>240</v>
      </c>
      <c r="H2085">
        <f>Table1[[#This Row],[TOTALE]]*22%</f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f>Table1[[#This Row],[QUANTITA'']]*Table1[[#This Row],[PREZZO UNITARIO]]</f>
        <v>0</v>
      </c>
      <c r="H2086">
        <f>Table1[[#This Row],[TOTALE]]*22%</f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f>Table1[[#This Row],[QUANTITA'']]*Table1[[#This Row],[PREZZO UNITARIO]]</f>
        <v>310</v>
      </c>
      <c r="H2087">
        <f>Table1[[#This Row],[TOTALE]]*22%</f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f>Table1[[#This Row],[QUANTITA'']]*Table1[[#This Row],[PREZZO UNITARIO]]</f>
        <v>0</v>
      </c>
      <c r="H2088">
        <f>Table1[[#This Row],[TOTALE]]*22%</f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f>Table1[[#This Row],[QUANTITA'']]*Table1[[#This Row],[PREZZO UNITARIO]]</f>
        <v>360</v>
      </c>
      <c r="H2089">
        <f>Table1[[#This Row],[TOTALE]]*22%</f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f>Table1[[#This Row],[QUANTITA'']]*Table1[[#This Row],[PREZZO UNITARIO]]</f>
        <v>0</v>
      </c>
      <c r="H2090">
        <f>Table1[[#This Row],[TOTALE]]*22%</f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f>Table1[[#This Row],[QUANTITA'']]*Table1[[#This Row],[PREZZO UNITARIO]]</f>
        <v>720</v>
      </c>
      <c r="H2091">
        <f>Table1[[#This Row],[TOTALE]]*22%</f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f>Table1[[#This Row],[QUANTITA'']]*Table1[[#This Row],[PREZZO UNITARIO]]</f>
        <v>350</v>
      </c>
      <c r="H2092">
        <f>Table1[[#This Row],[TOTALE]]*22%</f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f>Table1[[#This Row],[QUANTITA'']]*Table1[[#This Row],[PREZZO UNITARIO]]</f>
        <v>200</v>
      </c>
      <c r="H2093">
        <f>Table1[[#This Row],[TOTALE]]*22%</f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f>Table1[[#This Row],[QUANTITA'']]*Table1[[#This Row],[PREZZO UNITARIO]]</f>
        <v>0</v>
      </c>
      <c r="H2094">
        <f>Table1[[#This Row],[TOTALE]]*22%</f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f>Table1[[#This Row],[QUANTITA'']]*Table1[[#This Row],[PREZZO UNITARIO]]</f>
        <v>220</v>
      </c>
      <c r="H2095">
        <f>Table1[[#This Row],[TOTALE]]*22%</f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f>Table1[[#This Row],[QUANTITA'']]*Table1[[#This Row],[PREZZO UNITARIO]]</f>
        <v>400</v>
      </c>
      <c r="H2096">
        <f>Table1[[#This Row],[TOTALE]]*22%</f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f>Table1[[#This Row],[QUANTITA'']]*Table1[[#This Row],[PREZZO UNITARIO]]</f>
        <v>0</v>
      </c>
      <c r="H2097">
        <f>Table1[[#This Row],[TOTALE]]*22%</f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f>Table1[[#This Row],[QUANTITA'']]*Table1[[#This Row],[PREZZO UNITARIO]]</f>
        <v>600</v>
      </c>
      <c r="H2098">
        <f>Table1[[#This Row],[TOTALE]]*22%</f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f>Table1[[#This Row],[QUANTITA'']]*Table1[[#This Row],[PREZZO UNITARIO]]</f>
        <v>240</v>
      </c>
      <c r="H2099">
        <f>Table1[[#This Row],[TOTALE]]*22%</f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f>Table1[[#This Row],[QUANTITA'']]*Table1[[#This Row],[PREZZO UNITARIO]]</f>
        <v>0</v>
      </c>
      <c r="H2100">
        <f>Table1[[#This Row],[TOTALE]]*22%</f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f>Table1[[#This Row],[QUANTITA'']]*Table1[[#This Row],[PREZZO UNITARIO]]</f>
        <v>660</v>
      </c>
      <c r="H2101">
        <f>Table1[[#This Row],[TOTALE]]*22%</f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f>Table1[[#This Row],[QUANTITA'']]*Table1[[#This Row],[PREZZO UNITARIO]]</f>
        <v>330</v>
      </c>
      <c r="H2102">
        <f>Table1[[#This Row],[TOTALE]]*22%</f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f>Table1[[#This Row],[QUANTITA'']]*Table1[[#This Row],[PREZZO UNITARIO]]</f>
        <v>0</v>
      </c>
      <c r="H2103">
        <f>Table1[[#This Row],[TOTALE]]*22%</f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f>Table1[[#This Row],[QUANTITA'']]*Table1[[#This Row],[PREZZO UNITARIO]]</f>
        <v>0</v>
      </c>
      <c r="H2104">
        <f>Table1[[#This Row],[TOTALE]]*22%</f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f>Table1[[#This Row],[QUANTITA'']]*Table1[[#This Row],[PREZZO UNITARIO]]</f>
        <v>660</v>
      </c>
      <c r="H2105">
        <f>Table1[[#This Row],[TOTALE]]*22%</f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f>Table1[[#This Row],[QUANTITA'']]*Table1[[#This Row],[PREZZO UNITARIO]]</f>
        <v>740</v>
      </c>
      <c r="H2106">
        <f>Table1[[#This Row],[TOTALE]]*22%</f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f>Table1[[#This Row],[QUANTITA'']]*Table1[[#This Row],[PREZZO UNITARIO]]</f>
        <v>0</v>
      </c>
      <c r="H2107">
        <f>Table1[[#This Row],[TOTALE]]*22%</f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f>Table1[[#This Row],[QUANTITA'']]*Table1[[#This Row],[PREZZO UNITARIO]]</f>
        <v>260</v>
      </c>
      <c r="H2108">
        <f>Table1[[#This Row],[TOTALE]]*22%</f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f>Table1[[#This Row],[QUANTITA'']]*Table1[[#This Row],[PREZZO UNITARIO]]</f>
        <v>370</v>
      </c>
      <c r="H2109">
        <f>Table1[[#This Row],[TOTALE]]*22%</f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f>Table1[[#This Row],[QUANTITA'']]*Table1[[#This Row],[PREZZO UNITARIO]]</f>
        <v>680</v>
      </c>
      <c r="H2110">
        <f>Table1[[#This Row],[TOTALE]]*22%</f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f>Table1[[#This Row],[QUANTITA'']]*Table1[[#This Row],[PREZZO UNITARIO]]</f>
        <v>180</v>
      </c>
      <c r="H2111">
        <f>Table1[[#This Row],[TOTALE]]*22%</f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f>Table1[[#This Row],[QUANTITA'']]*Table1[[#This Row],[PREZZO UNITARIO]]</f>
        <v>0</v>
      </c>
      <c r="H2112">
        <f>Table1[[#This Row],[TOTALE]]*22%</f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f>Table1[[#This Row],[QUANTITA'']]*Table1[[#This Row],[PREZZO UNITARIO]]</f>
        <v>460</v>
      </c>
      <c r="H2113">
        <f>Table1[[#This Row],[TOTALE]]*22%</f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f>Table1[[#This Row],[QUANTITA'']]*Table1[[#This Row],[PREZZO UNITARIO]]</f>
        <v>0</v>
      </c>
      <c r="H2114">
        <f>Table1[[#This Row],[TOTALE]]*22%</f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f>Table1[[#This Row],[QUANTITA'']]*Table1[[#This Row],[PREZZO UNITARIO]]</f>
        <v>110</v>
      </c>
      <c r="H2115">
        <f>Table1[[#This Row],[TOTALE]]*22%</f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f>Table1[[#This Row],[QUANTITA'']]*Table1[[#This Row],[PREZZO UNITARIO]]</f>
        <v>0</v>
      </c>
      <c r="H2116">
        <f>Table1[[#This Row],[TOTALE]]*22%</f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f>Table1[[#This Row],[QUANTITA'']]*Table1[[#This Row],[PREZZO UNITARIO]]</f>
        <v>130</v>
      </c>
      <c r="H2117">
        <f>Table1[[#This Row],[TOTALE]]*22%</f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f>Table1[[#This Row],[QUANTITA'']]*Table1[[#This Row],[PREZZO UNITARIO]]</f>
        <v>480</v>
      </c>
      <c r="H2118">
        <f>Table1[[#This Row],[TOTALE]]*22%</f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f>Table1[[#This Row],[QUANTITA'']]*Table1[[#This Row],[PREZZO UNITARIO]]</f>
        <v>0</v>
      </c>
      <c r="H2119">
        <f>Table1[[#This Row],[TOTALE]]*22%</f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f>Table1[[#This Row],[QUANTITA'']]*Table1[[#This Row],[PREZZO UNITARIO]]</f>
        <v>520</v>
      </c>
      <c r="H2120">
        <f>Table1[[#This Row],[TOTALE]]*22%</f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f>Table1[[#This Row],[QUANTITA'']]*Table1[[#This Row],[PREZZO UNITARIO]]</f>
        <v>200</v>
      </c>
      <c r="H2121">
        <f>Table1[[#This Row],[TOTALE]]*22%</f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f>Table1[[#This Row],[QUANTITA'']]*Table1[[#This Row],[PREZZO UNITARIO]]</f>
        <v>0</v>
      </c>
      <c r="H2122">
        <f>Table1[[#This Row],[TOTALE]]*22%</f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f>Table1[[#This Row],[QUANTITA'']]*Table1[[#This Row],[PREZZO UNITARIO]]</f>
        <v>220</v>
      </c>
      <c r="H2123">
        <f>Table1[[#This Row],[TOTALE]]*22%</f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f>Table1[[#This Row],[QUANTITA'']]*Table1[[#This Row],[PREZZO UNITARIO]]</f>
        <v>0</v>
      </c>
      <c r="H2124">
        <f>Table1[[#This Row],[TOTALE]]*22%</f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f>Table1[[#This Row],[QUANTITA'']]*Table1[[#This Row],[PREZZO UNITARIO]]</f>
        <v>460</v>
      </c>
      <c r="H2125">
        <f>Table1[[#This Row],[TOTALE]]*22%</f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f>Table1[[#This Row],[QUANTITA'']]*Table1[[#This Row],[PREZZO UNITARIO]]</f>
        <v>0</v>
      </c>
      <c r="H2126">
        <f>Table1[[#This Row],[TOTALE]]*22%</f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f>Table1[[#This Row],[QUANTITA'']]*Table1[[#This Row],[PREZZO UNITARIO]]</f>
        <v>320</v>
      </c>
      <c r="H2127">
        <f>Table1[[#This Row],[TOTALE]]*22%</f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f>Table1[[#This Row],[QUANTITA'']]*Table1[[#This Row],[PREZZO UNITARIO]]</f>
        <v>0</v>
      </c>
      <c r="H2128">
        <f>Table1[[#This Row],[TOTALE]]*22%</f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f>Table1[[#This Row],[QUANTITA'']]*Table1[[#This Row],[PREZZO UNITARIO]]</f>
        <v>0</v>
      </c>
      <c r="H2129">
        <f>Table1[[#This Row],[TOTALE]]*22%</f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f>Table1[[#This Row],[QUANTITA'']]*Table1[[#This Row],[PREZZO UNITARIO]]</f>
        <v>160</v>
      </c>
      <c r="H2130">
        <f>Table1[[#This Row],[TOTALE]]*22%</f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f>Table1[[#This Row],[QUANTITA'']]*Table1[[#This Row],[PREZZO UNITARIO]]</f>
        <v>0</v>
      </c>
      <c r="H2131">
        <f>Table1[[#This Row],[TOTALE]]*22%</f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f>Table1[[#This Row],[QUANTITA'']]*Table1[[#This Row],[PREZZO UNITARIO]]</f>
        <v>260</v>
      </c>
      <c r="H2132">
        <f>Table1[[#This Row],[TOTALE]]*22%</f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f>Table1[[#This Row],[QUANTITA'']]*Table1[[#This Row],[PREZZO UNITARIO]]</f>
        <v>600</v>
      </c>
      <c r="H2133">
        <f>Table1[[#This Row],[TOTALE]]*22%</f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f>Table1[[#This Row],[QUANTITA'']]*Table1[[#This Row],[PREZZO UNITARIO]]</f>
        <v>0</v>
      </c>
      <c r="H2134">
        <f>Table1[[#This Row],[TOTALE]]*22%</f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f>Table1[[#This Row],[QUANTITA'']]*Table1[[#This Row],[PREZZO UNITARIO]]</f>
        <v>200</v>
      </c>
      <c r="H2135">
        <f>Table1[[#This Row],[TOTALE]]*22%</f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f>Table1[[#This Row],[QUANTITA'']]*Table1[[#This Row],[PREZZO UNITARIO]]</f>
        <v>500</v>
      </c>
      <c r="H2136">
        <f>Table1[[#This Row],[TOTALE]]*22%</f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f>Table1[[#This Row],[QUANTITA'']]*Table1[[#This Row],[PREZZO UNITARIO]]</f>
        <v>720</v>
      </c>
      <c r="H2137">
        <f>Table1[[#This Row],[TOTALE]]*22%</f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f>Table1[[#This Row],[QUANTITA'']]*Table1[[#This Row],[PREZZO UNITARIO]]</f>
        <v>200</v>
      </c>
      <c r="H2138">
        <f>Table1[[#This Row],[TOTALE]]*22%</f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f>Table1[[#This Row],[QUANTITA'']]*Table1[[#This Row],[PREZZO UNITARIO]]</f>
        <v>0</v>
      </c>
      <c r="H2139">
        <f>Table1[[#This Row],[TOTALE]]*22%</f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f>Table1[[#This Row],[QUANTITA'']]*Table1[[#This Row],[PREZZO UNITARIO]]</f>
        <v>230</v>
      </c>
      <c r="H2140">
        <f>Table1[[#This Row],[TOTALE]]*22%</f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f>Table1[[#This Row],[QUANTITA'']]*Table1[[#This Row],[PREZZO UNITARIO]]</f>
        <v>0</v>
      </c>
      <c r="H2141">
        <f>Table1[[#This Row],[TOTALE]]*22%</f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f>Table1[[#This Row],[QUANTITA'']]*Table1[[#This Row],[PREZZO UNITARIO]]</f>
        <v>420</v>
      </c>
      <c r="H2142">
        <f>Table1[[#This Row],[TOTALE]]*22%</f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f>Table1[[#This Row],[QUANTITA'']]*Table1[[#This Row],[PREZZO UNITARIO]]</f>
        <v>0</v>
      </c>
      <c r="H2143">
        <f>Table1[[#This Row],[TOTALE]]*22%</f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f>Table1[[#This Row],[QUANTITA'']]*Table1[[#This Row],[PREZZO UNITARIO]]</f>
        <v>330</v>
      </c>
      <c r="H2144">
        <f>Table1[[#This Row],[TOTALE]]*22%</f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f>Table1[[#This Row],[QUANTITA'']]*Table1[[#This Row],[PREZZO UNITARIO]]</f>
        <v>0</v>
      </c>
      <c r="H2145">
        <f>Table1[[#This Row],[TOTALE]]*22%</f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f>Table1[[#This Row],[QUANTITA'']]*Table1[[#This Row],[PREZZO UNITARIO]]</f>
        <v>0</v>
      </c>
      <c r="H2146">
        <f>Table1[[#This Row],[TOTALE]]*22%</f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f>Table1[[#This Row],[QUANTITA'']]*Table1[[#This Row],[PREZZO UNITARIO]]</f>
        <v>420</v>
      </c>
      <c r="H2147">
        <f>Table1[[#This Row],[TOTALE]]*22%</f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f>Table1[[#This Row],[QUANTITA'']]*Table1[[#This Row],[PREZZO UNITARIO]]</f>
        <v>110</v>
      </c>
      <c r="H2148">
        <f>Table1[[#This Row],[TOTALE]]*22%</f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f>Table1[[#This Row],[QUANTITA'']]*Table1[[#This Row],[PREZZO UNITARIO]]</f>
        <v>0</v>
      </c>
      <c r="H2149">
        <f>Table1[[#This Row],[TOTALE]]*22%</f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f>Table1[[#This Row],[QUANTITA'']]*Table1[[#This Row],[PREZZO UNITARIO]]</f>
        <v>0</v>
      </c>
      <c r="H2150">
        <f>Table1[[#This Row],[TOTALE]]*22%</f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f>Table1[[#This Row],[QUANTITA'']]*Table1[[#This Row],[PREZZO UNITARIO]]</f>
        <v>260</v>
      </c>
      <c r="H2151">
        <f>Table1[[#This Row],[TOTALE]]*22%</f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f>Table1[[#This Row],[QUANTITA'']]*Table1[[#This Row],[PREZZO UNITARIO]]</f>
        <v>300</v>
      </c>
      <c r="H2152">
        <f>Table1[[#This Row],[TOTALE]]*22%</f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f>Table1[[#This Row],[QUANTITA'']]*Table1[[#This Row],[PREZZO UNITARIO]]</f>
        <v>690</v>
      </c>
      <c r="H2153">
        <f>Table1[[#This Row],[TOTALE]]*22%</f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f>Table1[[#This Row],[QUANTITA'']]*Table1[[#This Row],[PREZZO UNITARIO]]</f>
        <v>0</v>
      </c>
      <c r="H2154">
        <f>Table1[[#This Row],[TOTALE]]*22%</f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f>Table1[[#This Row],[QUANTITA'']]*Table1[[#This Row],[PREZZO UNITARIO]]</f>
        <v>1110</v>
      </c>
      <c r="H2155">
        <f>Table1[[#This Row],[TOTALE]]*22%</f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f>Table1[[#This Row],[QUANTITA'']]*Table1[[#This Row],[PREZZO UNITARIO]]</f>
        <v>0</v>
      </c>
      <c r="H2156">
        <f>Table1[[#This Row],[TOTALE]]*22%</f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f>Table1[[#This Row],[QUANTITA'']]*Table1[[#This Row],[PREZZO UNITARIO]]</f>
        <v>350</v>
      </c>
      <c r="H2157">
        <f>Table1[[#This Row],[TOTALE]]*22%</f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f>Table1[[#This Row],[QUANTITA'']]*Table1[[#This Row],[PREZZO UNITARIO]]</f>
        <v>0</v>
      </c>
      <c r="H2158">
        <f>Table1[[#This Row],[TOTALE]]*22%</f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f>Table1[[#This Row],[QUANTITA'']]*Table1[[#This Row],[PREZZO UNITARIO]]</f>
        <v>110</v>
      </c>
      <c r="H2159">
        <f>Table1[[#This Row],[TOTALE]]*22%</f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f>Table1[[#This Row],[QUANTITA'']]*Table1[[#This Row],[PREZZO UNITARIO]]</f>
        <v>0</v>
      </c>
      <c r="H2160">
        <f>Table1[[#This Row],[TOTALE]]*22%</f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f>Table1[[#This Row],[QUANTITA'']]*Table1[[#This Row],[PREZZO UNITARIO]]</f>
        <v>0</v>
      </c>
      <c r="H2161">
        <f>Table1[[#This Row],[TOTALE]]*22%</f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f>Table1[[#This Row],[QUANTITA'']]*Table1[[#This Row],[PREZZO UNITARIO]]</f>
        <v>340</v>
      </c>
      <c r="H2162">
        <f>Table1[[#This Row],[TOTALE]]*22%</f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f>Table1[[#This Row],[QUANTITA'']]*Table1[[#This Row],[PREZZO UNITARIO]]</f>
        <v>0</v>
      </c>
      <c r="H2163">
        <f>Table1[[#This Row],[TOTALE]]*22%</f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f>Table1[[#This Row],[QUANTITA'']]*Table1[[#This Row],[PREZZO UNITARIO]]</f>
        <v>210</v>
      </c>
      <c r="H2164">
        <f>Table1[[#This Row],[TOTALE]]*22%</f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f>Table1[[#This Row],[QUANTITA'']]*Table1[[#This Row],[PREZZO UNITARIO]]</f>
        <v>0</v>
      </c>
      <c r="H2165">
        <f>Table1[[#This Row],[TOTALE]]*22%</f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f>Table1[[#This Row],[QUANTITA'']]*Table1[[#This Row],[PREZZO UNITARIO]]</f>
        <v>570</v>
      </c>
      <c r="H2166">
        <f>Table1[[#This Row],[TOTALE]]*22%</f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f>Table1[[#This Row],[QUANTITA'']]*Table1[[#This Row],[PREZZO UNITARIO]]</f>
        <v>0</v>
      </c>
      <c r="H2167">
        <f>Table1[[#This Row],[TOTALE]]*22%</f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f>Table1[[#This Row],[QUANTITA'']]*Table1[[#This Row],[PREZZO UNITARIO]]</f>
        <v>160</v>
      </c>
      <c r="H2168">
        <f>Table1[[#This Row],[TOTALE]]*22%</f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f>Table1[[#This Row],[QUANTITA'']]*Table1[[#This Row],[PREZZO UNITARIO]]</f>
        <v>780</v>
      </c>
      <c r="H2169">
        <f>Table1[[#This Row],[TOTALE]]*22%</f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f>Table1[[#This Row],[QUANTITA'']]*Table1[[#This Row],[PREZZO UNITARIO]]</f>
        <v>310</v>
      </c>
      <c r="H2170">
        <f>Table1[[#This Row],[TOTALE]]*22%</f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f>Table1[[#This Row],[QUANTITA'']]*Table1[[#This Row],[PREZZO UNITARIO]]</f>
        <v>0</v>
      </c>
      <c r="H2171">
        <f>Table1[[#This Row],[TOTALE]]*22%</f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f>Table1[[#This Row],[QUANTITA'']]*Table1[[#This Row],[PREZZO UNITARIO]]</f>
        <v>0</v>
      </c>
      <c r="H2172">
        <f>Table1[[#This Row],[TOTALE]]*22%</f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f>Table1[[#This Row],[QUANTITA'']]*Table1[[#This Row],[PREZZO UNITARIO]]</f>
        <v>960</v>
      </c>
      <c r="H2173">
        <f>Table1[[#This Row],[TOTALE]]*22%</f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f>Table1[[#This Row],[QUANTITA'']]*Table1[[#This Row],[PREZZO UNITARIO]]</f>
        <v>0</v>
      </c>
      <c r="H2174">
        <f>Table1[[#This Row],[TOTALE]]*22%</f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f>Table1[[#This Row],[QUANTITA'']]*Table1[[#This Row],[PREZZO UNITARIO]]</f>
        <v>200</v>
      </c>
      <c r="H2175">
        <f>Table1[[#This Row],[TOTALE]]*22%</f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f>Table1[[#This Row],[QUANTITA'']]*Table1[[#This Row],[PREZZO UNITARIO]]</f>
        <v>380</v>
      </c>
      <c r="H2176">
        <f>Table1[[#This Row],[TOTALE]]*22%</f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f>Table1[[#This Row],[QUANTITA'']]*Table1[[#This Row],[PREZZO UNITARIO]]</f>
        <v>0</v>
      </c>
      <c r="H2177">
        <f>Table1[[#This Row],[TOTALE]]*22%</f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f>Table1[[#This Row],[QUANTITA'']]*Table1[[#This Row],[PREZZO UNITARIO]]</f>
        <v>1080</v>
      </c>
      <c r="H2178">
        <f>Table1[[#This Row],[TOTALE]]*22%</f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f>Table1[[#This Row],[QUANTITA'']]*Table1[[#This Row],[PREZZO UNITARIO]]</f>
        <v>0</v>
      </c>
      <c r="H2179">
        <f>Table1[[#This Row],[TOTALE]]*22%</f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f>Table1[[#This Row],[QUANTITA'']]*Table1[[#This Row],[PREZZO UNITARIO]]</f>
        <v>0</v>
      </c>
      <c r="H2180">
        <f>Table1[[#This Row],[TOTALE]]*22%</f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f>Table1[[#This Row],[QUANTITA'']]*Table1[[#This Row],[PREZZO UNITARIO]]</f>
        <v>330</v>
      </c>
      <c r="H2181">
        <f>Table1[[#This Row],[TOTALE]]*22%</f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f>Table1[[#This Row],[QUANTITA'']]*Table1[[#This Row],[PREZZO UNITARIO]]</f>
        <v>750</v>
      </c>
      <c r="H2182">
        <f>Table1[[#This Row],[TOTALE]]*22%</f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f>Table1[[#This Row],[QUANTITA'']]*Table1[[#This Row],[PREZZO UNITARIO]]</f>
        <v>0</v>
      </c>
      <c r="H2183">
        <f>Table1[[#This Row],[TOTALE]]*22%</f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f>Table1[[#This Row],[QUANTITA'']]*Table1[[#This Row],[PREZZO UNITARIO]]</f>
        <v>0</v>
      </c>
      <c r="H2184">
        <f>Table1[[#This Row],[TOTALE]]*22%</f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f>Table1[[#This Row],[QUANTITA'']]*Table1[[#This Row],[PREZZO UNITARIO]]</f>
        <v>0</v>
      </c>
      <c r="H2185">
        <f>Table1[[#This Row],[TOTALE]]*22%</f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f>Table1[[#This Row],[QUANTITA'']]*Table1[[#This Row],[PREZZO UNITARIO]]</f>
        <v>1110</v>
      </c>
      <c r="H2186">
        <f>Table1[[#This Row],[TOTALE]]*22%</f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f>Table1[[#This Row],[QUANTITA'']]*Table1[[#This Row],[PREZZO UNITARIO]]</f>
        <v>290</v>
      </c>
      <c r="H2187">
        <f>Table1[[#This Row],[TOTALE]]*22%</f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f>Table1[[#This Row],[QUANTITA'']]*Table1[[#This Row],[PREZZO UNITARIO]]</f>
        <v>0</v>
      </c>
      <c r="H2188">
        <f>Table1[[#This Row],[TOTALE]]*22%</f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f>Table1[[#This Row],[QUANTITA'']]*Table1[[#This Row],[PREZZO UNITARIO]]</f>
        <v>160</v>
      </c>
      <c r="H2189">
        <f>Table1[[#This Row],[TOTALE]]*22%</f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f>Table1[[#This Row],[QUANTITA'']]*Table1[[#This Row],[PREZZO UNITARIO]]</f>
        <v>1020</v>
      </c>
      <c r="H2190">
        <f>Table1[[#This Row],[TOTALE]]*22%</f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f>Table1[[#This Row],[QUANTITA'']]*Table1[[#This Row],[PREZZO UNITARIO]]</f>
        <v>0</v>
      </c>
      <c r="H2191">
        <f>Table1[[#This Row],[TOTALE]]*22%</f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f>Table1[[#This Row],[QUANTITA'']]*Table1[[#This Row],[PREZZO UNITARIO]]</f>
        <v>0</v>
      </c>
      <c r="H2192">
        <f>Table1[[#This Row],[TOTALE]]*22%</f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f>Table1[[#This Row],[QUANTITA'']]*Table1[[#This Row],[PREZZO UNITARIO]]</f>
        <v>540</v>
      </c>
      <c r="H2193">
        <f>Table1[[#This Row],[TOTALE]]*22%</f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f>Table1[[#This Row],[QUANTITA'']]*Table1[[#This Row],[PREZZO UNITARIO]]</f>
        <v>170</v>
      </c>
      <c r="H2194">
        <f>Table1[[#This Row],[TOTALE]]*22%</f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f>Table1[[#This Row],[QUANTITA'']]*Table1[[#This Row],[PREZZO UNITARIO]]</f>
        <v>0</v>
      </c>
      <c r="H2195">
        <f>Table1[[#This Row],[TOTALE]]*22%</f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f>Table1[[#This Row],[QUANTITA'']]*Table1[[#This Row],[PREZZO UNITARIO]]</f>
        <v>160</v>
      </c>
      <c r="H2196">
        <f>Table1[[#This Row],[TOTALE]]*22%</f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f>Table1[[#This Row],[QUANTITA'']]*Table1[[#This Row],[PREZZO UNITARIO]]</f>
        <v>0</v>
      </c>
      <c r="H2197">
        <f>Table1[[#This Row],[TOTALE]]*22%</f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f>Table1[[#This Row],[QUANTITA'']]*Table1[[#This Row],[PREZZO UNITARIO]]</f>
        <v>0</v>
      </c>
      <c r="H2198">
        <f>Table1[[#This Row],[TOTALE]]*22%</f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f>Table1[[#This Row],[QUANTITA'']]*Table1[[#This Row],[PREZZO UNITARIO]]</f>
        <v>870</v>
      </c>
      <c r="H2199">
        <f>Table1[[#This Row],[TOTALE]]*22%</f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f>Table1[[#This Row],[QUANTITA'']]*Table1[[#This Row],[PREZZO UNITARIO]]</f>
        <v>0</v>
      </c>
      <c r="H2200">
        <f>Table1[[#This Row],[TOTALE]]*22%</f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f>Table1[[#This Row],[QUANTITA'']]*Table1[[#This Row],[PREZZO UNITARIO]]</f>
        <v>340</v>
      </c>
      <c r="H2201">
        <f>Table1[[#This Row],[TOTALE]]*22%</f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f>Table1[[#This Row],[QUANTITA'']]*Table1[[#This Row],[PREZZO UNITARIO]]</f>
        <v>0</v>
      </c>
      <c r="H2202">
        <f>Table1[[#This Row],[TOTALE]]*22%</f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f>Table1[[#This Row],[QUANTITA'']]*Table1[[#This Row],[PREZZO UNITARIO]]</f>
        <v>0</v>
      </c>
      <c r="H2203">
        <f>Table1[[#This Row],[TOTALE]]*22%</f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f>Table1[[#This Row],[QUANTITA'']]*Table1[[#This Row],[PREZZO UNITARIO]]</f>
        <v>0</v>
      </c>
      <c r="H2204">
        <f>Table1[[#This Row],[TOTALE]]*22%</f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f>Table1[[#This Row],[QUANTITA'']]*Table1[[#This Row],[PREZZO UNITARIO]]</f>
        <v>0</v>
      </c>
      <c r="H2205">
        <f>Table1[[#This Row],[TOTALE]]*22%</f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f>Table1[[#This Row],[QUANTITA'']]*Table1[[#This Row],[PREZZO UNITARIO]]</f>
        <v>540</v>
      </c>
      <c r="H2206">
        <f>Table1[[#This Row],[TOTALE]]*22%</f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f>Table1[[#This Row],[QUANTITA'']]*Table1[[#This Row],[PREZZO UNITARIO]]</f>
        <v>270</v>
      </c>
      <c r="H2207">
        <f>Table1[[#This Row],[TOTALE]]*22%</f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f>Table1[[#This Row],[QUANTITA'']]*Table1[[#This Row],[PREZZO UNITARIO]]</f>
        <v>230</v>
      </c>
      <c r="H2208">
        <f>Table1[[#This Row],[TOTALE]]*22%</f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f>Table1[[#This Row],[QUANTITA'']]*Table1[[#This Row],[PREZZO UNITARIO]]</f>
        <v>0</v>
      </c>
      <c r="H2209">
        <f>Table1[[#This Row],[TOTALE]]*22%</f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f>Table1[[#This Row],[QUANTITA'']]*Table1[[#This Row],[PREZZO UNITARIO]]</f>
        <v>0</v>
      </c>
      <c r="H2210">
        <f>Table1[[#This Row],[TOTALE]]*22%</f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f>Table1[[#This Row],[QUANTITA'']]*Table1[[#This Row],[PREZZO UNITARIO]]</f>
        <v>0</v>
      </c>
      <c r="H2211">
        <f>Table1[[#This Row],[TOTALE]]*22%</f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f>Table1[[#This Row],[QUANTITA'']]*Table1[[#This Row],[PREZZO UNITARIO]]</f>
        <v>0</v>
      </c>
      <c r="H2212">
        <f>Table1[[#This Row],[TOTALE]]*22%</f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f>Table1[[#This Row],[QUANTITA'']]*Table1[[#This Row],[PREZZO UNITARIO]]</f>
        <v>290</v>
      </c>
      <c r="H2213">
        <f>Table1[[#This Row],[TOTALE]]*22%</f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f>Table1[[#This Row],[QUANTITA'']]*Table1[[#This Row],[PREZZO UNITARIO]]</f>
        <v>0</v>
      </c>
      <c r="H2214">
        <f>Table1[[#This Row],[TOTALE]]*22%</f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f>Table1[[#This Row],[QUANTITA'']]*Table1[[#This Row],[PREZZO UNITARIO]]</f>
        <v>800</v>
      </c>
      <c r="H2215">
        <f>Table1[[#This Row],[TOTALE]]*22%</f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f>Table1[[#This Row],[QUANTITA'']]*Table1[[#This Row],[PREZZO UNITARIO]]</f>
        <v>290</v>
      </c>
      <c r="H2216">
        <f>Table1[[#This Row],[TOTALE]]*22%</f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f>Table1[[#This Row],[QUANTITA'']]*Table1[[#This Row],[PREZZO UNITARIO]]</f>
        <v>0</v>
      </c>
      <c r="H2217">
        <f>Table1[[#This Row],[TOTALE]]*22%</f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f>Table1[[#This Row],[QUANTITA'']]*Table1[[#This Row],[PREZZO UNITARIO]]</f>
        <v>690</v>
      </c>
      <c r="H2218">
        <f>Table1[[#This Row],[TOTALE]]*22%</f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f>Table1[[#This Row],[QUANTITA'']]*Table1[[#This Row],[PREZZO UNITARIO]]</f>
        <v>240</v>
      </c>
      <c r="H2219">
        <f>Table1[[#This Row],[TOTALE]]*22%</f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f>Table1[[#This Row],[QUANTITA'']]*Table1[[#This Row],[PREZZO UNITARIO]]</f>
        <v>900</v>
      </c>
      <c r="H2220">
        <f>Table1[[#This Row],[TOTALE]]*22%</f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f>Table1[[#This Row],[QUANTITA'']]*Table1[[#This Row],[PREZZO UNITARIO]]</f>
        <v>0</v>
      </c>
      <c r="H2221">
        <f>Table1[[#This Row],[TOTALE]]*22%</f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f>Table1[[#This Row],[QUANTITA'']]*Table1[[#This Row],[PREZZO UNITARIO]]</f>
        <v>0</v>
      </c>
      <c r="H2222">
        <f>Table1[[#This Row],[TOTALE]]*22%</f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f>Table1[[#This Row],[QUANTITA'']]*Table1[[#This Row],[PREZZO UNITARIO]]</f>
        <v>0</v>
      </c>
      <c r="H2223">
        <f>Table1[[#This Row],[TOTALE]]*22%</f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f>Table1[[#This Row],[QUANTITA'']]*Table1[[#This Row],[PREZZO UNITARIO]]</f>
        <v>110</v>
      </c>
      <c r="H2224">
        <f>Table1[[#This Row],[TOTALE]]*22%</f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f>Table1[[#This Row],[QUANTITA'']]*Table1[[#This Row],[PREZZO UNITARIO]]</f>
        <v>0</v>
      </c>
      <c r="H2225">
        <f>Table1[[#This Row],[TOTALE]]*22%</f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f>Table1[[#This Row],[QUANTITA'']]*Table1[[#This Row],[PREZZO UNITARIO]]</f>
        <v>150</v>
      </c>
      <c r="H2226">
        <f>Table1[[#This Row],[TOTALE]]*22%</f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f>Table1[[#This Row],[QUANTITA'']]*Table1[[#This Row],[PREZZO UNITARIO]]</f>
        <v>250</v>
      </c>
      <c r="H2227">
        <f>Table1[[#This Row],[TOTALE]]*22%</f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f>Table1[[#This Row],[QUANTITA'']]*Table1[[#This Row],[PREZZO UNITARIO]]</f>
        <v>0</v>
      </c>
      <c r="H2228">
        <f>Table1[[#This Row],[TOTALE]]*22%</f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f>Table1[[#This Row],[QUANTITA'']]*Table1[[#This Row],[PREZZO UNITARIO]]</f>
        <v>480</v>
      </c>
      <c r="H2229">
        <f>Table1[[#This Row],[TOTALE]]*22%</f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f>Table1[[#This Row],[QUANTITA'']]*Table1[[#This Row],[PREZZO UNITARIO]]</f>
        <v>0</v>
      </c>
      <c r="H2230">
        <f>Table1[[#This Row],[TOTALE]]*22%</f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f>Table1[[#This Row],[QUANTITA'']]*Table1[[#This Row],[PREZZO UNITARIO]]</f>
        <v>740</v>
      </c>
      <c r="H2231">
        <f>Table1[[#This Row],[TOTALE]]*22%</f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f>Table1[[#This Row],[QUANTITA'']]*Table1[[#This Row],[PREZZO UNITARIO]]</f>
        <v>0</v>
      </c>
      <c r="H2232">
        <f>Table1[[#This Row],[TOTALE]]*22%</f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f>Table1[[#This Row],[QUANTITA'']]*Table1[[#This Row],[PREZZO UNITARIO]]</f>
        <v>340</v>
      </c>
      <c r="H2233">
        <f>Table1[[#This Row],[TOTALE]]*22%</f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f>Table1[[#This Row],[QUANTITA'']]*Table1[[#This Row],[PREZZO UNITARIO]]</f>
        <v>0</v>
      </c>
      <c r="H2234">
        <f>Table1[[#This Row],[TOTALE]]*22%</f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f>Table1[[#This Row],[QUANTITA'']]*Table1[[#This Row],[PREZZO UNITARIO]]</f>
        <v>1200</v>
      </c>
      <c r="H2235">
        <f>Table1[[#This Row],[TOTALE]]*22%</f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f>Table1[[#This Row],[QUANTITA'']]*Table1[[#This Row],[PREZZO UNITARIO]]</f>
        <v>0</v>
      </c>
      <c r="H2236">
        <f>Table1[[#This Row],[TOTALE]]*22%</f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f>Table1[[#This Row],[QUANTITA'']]*Table1[[#This Row],[PREZZO UNITARIO]]</f>
        <v>320</v>
      </c>
      <c r="H2237">
        <f>Table1[[#This Row],[TOTALE]]*22%</f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f>Table1[[#This Row],[QUANTITA'']]*Table1[[#This Row],[PREZZO UNITARIO]]</f>
        <v>0</v>
      </c>
      <c r="H2238">
        <f>Table1[[#This Row],[TOTALE]]*22%</f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f>Table1[[#This Row],[QUANTITA'']]*Table1[[#This Row],[PREZZO UNITARIO]]</f>
        <v>350</v>
      </c>
      <c r="H2239">
        <f>Table1[[#This Row],[TOTALE]]*22%</f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f>Table1[[#This Row],[QUANTITA'']]*Table1[[#This Row],[PREZZO UNITARIO]]</f>
        <v>0</v>
      </c>
      <c r="H2240">
        <f>Table1[[#This Row],[TOTALE]]*22%</f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f>Table1[[#This Row],[QUANTITA'']]*Table1[[#This Row],[PREZZO UNITARIO]]</f>
        <v>630</v>
      </c>
      <c r="H2241">
        <f>Table1[[#This Row],[TOTALE]]*22%</f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f>Table1[[#This Row],[QUANTITA'']]*Table1[[#This Row],[PREZZO UNITARIO]]</f>
        <v>0</v>
      </c>
      <c r="H2242">
        <f>Table1[[#This Row],[TOTALE]]*22%</f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f>Table1[[#This Row],[QUANTITA'']]*Table1[[#This Row],[PREZZO UNITARIO]]</f>
        <v>1140</v>
      </c>
      <c r="H2243">
        <f>Table1[[#This Row],[TOTALE]]*22%</f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f>Table1[[#This Row],[QUANTITA'']]*Table1[[#This Row],[PREZZO UNITARIO]]</f>
        <v>390</v>
      </c>
      <c r="H2244">
        <f>Table1[[#This Row],[TOTALE]]*22%</f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f>Table1[[#This Row],[QUANTITA'']]*Table1[[#This Row],[PREZZO UNITARIO]]</f>
        <v>0</v>
      </c>
      <c r="H2245">
        <f>Table1[[#This Row],[TOTALE]]*22%</f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f>Table1[[#This Row],[QUANTITA'']]*Table1[[#This Row],[PREZZO UNITARIO]]</f>
        <v>0</v>
      </c>
      <c r="H2246">
        <f>Table1[[#This Row],[TOTALE]]*22%</f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f>Table1[[#This Row],[QUANTITA'']]*Table1[[#This Row],[PREZZO UNITARIO]]</f>
        <v>160</v>
      </c>
      <c r="H2247">
        <f>Table1[[#This Row],[TOTALE]]*22%</f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f>Table1[[#This Row],[QUANTITA'']]*Table1[[#This Row],[PREZZO UNITARIO]]</f>
        <v>290</v>
      </c>
      <c r="H2248">
        <f>Table1[[#This Row],[TOTALE]]*22%</f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f>Table1[[#This Row],[QUANTITA'']]*Table1[[#This Row],[PREZZO UNITARIO]]</f>
        <v>0</v>
      </c>
      <c r="H2249">
        <f>Table1[[#This Row],[TOTALE]]*22%</f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f>Table1[[#This Row],[QUANTITA'']]*Table1[[#This Row],[PREZZO UNITARIO]]</f>
        <v>390</v>
      </c>
      <c r="H2250">
        <f>Table1[[#This Row],[TOTALE]]*22%</f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f>Table1[[#This Row],[QUANTITA'']]*Table1[[#This Row],[PREZZO UNITARIO]]</f>
        <v>140</v>
      </c>
      <c r="H2251">
        <f>Table1[[#This Row],[TOTALE]]*22%</f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f>Table1[[#This Row],[QUANTITA'']]*Table1[[#This Row],[PREZZO UNITARIO]]</f>
        <v>0</v>
      </c>
      <c r="H2252">
        <f>Table1[[#This Row],[TOTALE]]*22%</f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f>Table1[[#This Row],[QUANTITA'']]*Table1[[#This Row],[PREZZO UNITARIO]]</f>
        <v>660</v>
      </c>
      <c r="H2253">
        <f>Table1[[#This Row],[TOTALE]]*22%</f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f>Table1[[#This Row],[QUANTITA'']]*Table1[[#This Row],[PREZZO UNITARIO]]</f>
        <v>0</v>
      </c>
      <c r="H2254">
        <f>Table1[[#This Row],[TOTALE]]*22%</f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f>Table1[[#This Row],[QUANTITA'']]*Table1[[#This Row],[PREZZO UNITARIO]]</f>
        <v>0</v>
      </c>
      <c r="H2255">
        <f>Table1[[#This Row],[TOTALE]]*22%</f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f>Table1[[#This Row],[QUANTITA'']]*Table1[[#This Row],[PREZZO UNITARIO]]</f>
        <v>0</v>
      </c>
      <c r="H2256">
        <f>Table1[[#This Row],[TOTALE]]*22%</f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f>Table1[[#This Row],[QUANTITA'']]*Table1[[#This Row],[PREZZO UNITARIO]]</f>
        <v>240</v>
      </c>
      <c r="H2257">
        <f>Table1[[#This Row],[TOTALE]]*22%</f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f>Table1[[#This Row],[QUANTITA'']]*Table1[[#This Row],[PREZZO UNITARIO]]</f>
        <v>0</v>
      </c>
      <c r="H2258">
        <f>Table1[[#This Row],[TOTALE]]*22%</f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f>Table1[[#This Row],[QUANTITA'']]*Table1[[#This Row],[PREZZO UNITARIO]]</f>
        <v>0</v>
      </c>
      <c r="H2259">
        <f>Table1[[#This Row],[TOTALE]]*22%</f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f>Table1[[#This Row],[QUANTITA'']]*Table1[[#This Row],[PREZZO UNITARIO]]</f>
        <v>1170</v>
      </c>
      <c r="H2260">
        <f>Table1[[#This Row],[TOTALE]]*22%</f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f>Table1[[#This Row],[QUANTITA'']]*Table1[[#This Row],[PREZZO UNITARIO]]</f>
        <v>0</v>
      </c>
      <c r="H2261">
        <f>Table1[[#This Row],[TOTALE]]*22%</f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f>Table1[[#This Row],[QUANTITA'']]*Table1[[#This Row],[PREZZO UNITARIO]]</f>
        <v>0</v>
      </c>
      <c r="H2262">
        <f>Table1[[#This Row],[TOTALE]]*22%</f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f>Table1[[#This Row],[QUANTITA'']]*Table1[[#This Row],[PREZZO UNITARIO]]</f>
        <v>810</v>
      </c>
      <c r="H2263">
        <f>Table1[[#This Row],[TOTALE]]*22%</f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f>Table1[[#This Row],[QUANTITA'']]*Table1[[#This Row],[PREZZO UNITARIO]]</f>
        <v>400</v>
      </c>
      <c r="H2264">
        <f>Table1[[#This Row],[TOTALE]]*22%</f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f>Table1[[#This Row],[QUANTITA'']]*Table1[[#This Row],[PREZZO UNITARIO]]</f>
        <v>260</v>
      </c>
      <c r="H2265">
        <f>Table1[[#This Row],[TOTALE]]*22%</f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f>Table1[[#This Row],[QUANTITA'']]*Table1[[#This Row],[PREZZO UNITARIO]]</f>
        <v>0</v>
      </c>
      <c r="H2266">
        <f>Table1[[#This Row],[TOTALE]]*22%</f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f>Table1[[#This Row],[QUANTITA'']]*Table1[[#This Row],[PREZZO UNITARIO]]</f>
        <v>0</v>
      </c>
      <c r="H2267">
        <f>Table1[[#This Row],[TOTALE]]*22%</f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f>Table1[[#This Row],[QUANTITA'']]*Table1[[#This Row],[PREZZO UNITARIO]]</f>
        <v>360</v>
      </c>
      <c r="H2268">
        <f>Table1[[#This Row],[TOTALE]]*22%</f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f>Table1[[#This Row],[QUANTITA'']]*Table1[[#This Row],[PREZZO UNITARIO]]</f>
        <v>0</v>
      </c>
      <c r="H2269">
        <f>Table1[[#This Row],[TOTALE]]*22%</f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f>Table1[[#This Row],[QUANTITA'']]*Table1[[#This Row],[PREZZO UNITARIO]]</f>
        <v>100</v>
      </c>
      <c r="H2270">
        <f>Table1[[#This Row],[TOTALE]]*22%</f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f>Table1[[#This Row],[QUANTITA'']]*Table1[[#This Row],[PREZZO UNITARIO]]</f>
        <v>930</v>
      </c>
      <c r="H2271">
        <f>Table1[[#This Row],[TOTALE]]*22%</f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f>Table1[[#This Row],[QUANTITA'']]*Table1[[#This Row],[PREZZO UNITARIO]]</f>
        <v>0</v>
      </c>
      <c r="H2272">
        <f>Table1[[#This Row],[TOTALE]]*22%</f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f>Table1[[#This Row],[QUANTITA'']]*Table1[[#This Row],[PREZZO UNITARIO]]</f>
        <v>140</v>
      </c>
      <c r="H2273">
        <f>Table1[[#This Row],[TOTALE]]*22%</f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f>Table1[[#This Row],[QUANTITA'']]*Table1[[#This Row],[PREZZO UNITARIO]]</f>
        <v>760</v>
      </c>
      <c r="H2274">
        <f>Table1[[#This Row],[TOTALE]]*22%</f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f>Table1[[#This Row],[QUANTITA'']]*Table1[[#This Row],[PREZZO UNITARIO]]</f>
        <v>810</v>
      </c>
      <c r="H2275">
        <f>Table1[[#This Row],[TOTALE]]*22%</f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f>Table1[[#This Row],[QUANTITA'']]*Table1[[#This Row],[PREZZO UNITARIO]]</f>
        <v>0</v>
      </c>
      <c r="H2276">
        <f>Table1[[#This Row],[TOTALE]]*22%</f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f>Table1[[#This Row],[QUANTITA'']]*Table1[[#This Row],[PREZZO UNITARIO]]</f>
        <v>0</v>
      </c>
      <c r="H2277">
        <f>Table1[[#This Row],[TOTALE]]*22%</f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f>Table1[[#This Row],[QUANTITA'']]*Table1[[#This Row],[PREZZO UNITARIO]]</f>
        <v>380</v>
      </c>
      <c r="H2278">
        <f>Table1[[#This Row],[TOTALE]]*22%</f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f>Table1[[#This Row],[QUANTITA'']]*Table1[[#This Row],[PREZZO UNITARIO]]</f>
        <v>0</v>
      </c>
      <c r="H2279">
        <f>Table1[[#This Row],[TOTALE]]*22%</f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f>Table1[[#This Row],[QUANTITA'']]*Table1[[#This Row],[PREZZO UNITARIO]]</f>
        <v>400</v>
      </c>
      <c r="H2280">
        <f>Table1[[#This Row],[TOTALE]]*22%</f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f>Table1[[#This Row],[QUANTITA'']]*Table1[[#This Row],[PREZZO UNITARIO]]</f>
        <v>0</v>
      </c>
      <c r="H2281">
        <f>Table1[[#This Row],[TOTALE]]*22%</f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f>Table1[[#This Row],[QUANTITA'']]*Table1[[#This Row],[PREZZO UNITARIO]]</f>
        <v>750</v>
      </c>
      <c r="H2282">
        <f>Table1[[#This Row],[TOTALE]]*22%</f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f>Table1[[#This Row],[QUANTITA'']]*Table1[[#This Row],[PREZZO UNITARIO]]</f>
        <v>310</v>
      </c>
      <c r="H2283">
        <f>Table1[[#This Row],[TOTALE]]*22%</f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f>Table1[[#This Row],[QUANTITA'']]*Table1[[#This Row],[PREZZO UNITARIO]]</f>
        <v>300</v>
      </c>
      <c r="H2284">
        <f>Table1[[#This Row],[TOTALE]]*22%</f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f>Table1[[#This Row],[QUANTITA'']]*Table1[[#This Row],[PREZZO UNITARIO]]</f>
        <v>0</v>
      </c>
      <c r="H2285">
        <f>Table1[[#This Row],[TOTALE]]*22%</f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f>Table1[[#This Row],[QUANTITA'']]*Table1[[#This Row],[PREZZO UNITARIO]]</f>
        <v>0</v>
      </c>
      <c r="H2286">
        <f>Table1[[#This Row],[TOTALE]]*22%</f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f>Table1[[#This Row],[QUANTITA'']]*Table1[[#This Row],[PREZZO UNITARIO]]</f>
        <v>720</v>
      </c>
      <c r="H2287">
        <f>Table1[[#This Row],[TOTALE]]*22%</f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f>Table1[[#This Row],[QUANTITA'']]*Table1[[#This Row],[PREZZO UNITARIO]]</f>
        <v>300</v>
      </c>
      <c r="H2288">
        <f>Table1[[#This Row],[TOTALE]]*22%</f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f>Table1[[#This Row],[QUANTITA'']]*Table1[[#This Row],[PREZZO UNITARIO]]</f>
        <v>580</v>
      </c>
      <c r="H2289">
        <f>Table1[[#This Row],[TOTALE]]*22%</f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f>Table1[[#This Row],[QUANTITA'']]*Table1[[#This Row],[PREZZO UNITARIO]]</f>
        <v>0</v>
      </c>
      <c r="H2290">
        <f>Table1[[#This Row],[TOTALE]]*22%</f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f>Table1[[#This Row],[QUANTITA'']]*Table1[[#This Row],[PREZZO UNITARIO]]</f>
        <v>1140</v>
      </c>
      <c r="H2291">
        <f>Table1[[#This Row],[TOTALE]]*22%</f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f>Table1[[#This Row],[QUANTITA'']]*Table1[[#This Row],[PREZZO UNITARIO]]</f>
        <v>190</v>
      </c>
      <c r="H2292">
        <f>Table1[[#This Row],[TOTALE]]*22%</f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f>Table1[[#This Row],[QUANTITA'']]*Table1[[#This Row],[PREZZO UNITARIO]]</f>
        <v>260</v>
      </c>
      <c r="H2293">
        <f>Table1[[#This Row],[TOTALE]]*22%</f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f>Table1[[#This Row],[QUANTITA'']]*Table1[[#This Row],[PREZZO UNITARIO]]</f>
        <v>0</v>
      </c>
      <c r="H2294">
        <f>Table1[[#This Row],[TOTALE]]*22%</f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f>Table1[[#This Row],[QUANTITA'']]*Table1[[#This Row],[PREZZO UNITARIO]]</f>
        <v>690</v>
      </c>
      <c r="H2295">
        <f>Table1[[#This Row],[TOTALE]]*22%</f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f>Table1[[#This Row],[QUANTITA'']]*Table1[[#This Row],[PREZZO UNITARIO]]</f>
        <v>0</v>
      </c>
      <c r="H2296">
        <f>Table1[[#This Row],[TOTALE]]*22%</f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f>Table1[[#This Row],[QUANTITA'']]*Table1[[#This Row],[PREZZO UNITARIO]]</f>
        <v>0</v>
      </c>
      <c r="H2297">
        <f>Table1[[#This Row],[TOTALE]]*22%</f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f>Table1[[#This Row],[QUANTITA'']]*Table1[[#This Row],[PREZZO UNITARIO]]</f>
        <v>250</v>
      </c>
      <c r="H2298">
        <f>Table1[[#This Row],[TOTALE]]*22%</f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f>Table1[[#This Row],[QUANTITA'']]*Table1[[#This Row],[PREZZO UNITARIO]]</f>
        <v>870</v>
      </c>
      <c r="H2299">
        <f>Table1[[#This Row],[TOTALE]]*22%</f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f>Table1[[#This Row],[QUANTITA'']]*Table1[[#This Row],[PREZZO UNITARIO]]</f>
        <v>660</v>
      </c>
      <c r="H2300">
        <f>Table1[[#This Row],[TOTALE]]*22%</f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f>Table1[[#This Row],[QUANTITA'']]*Table1[[#This Row],[PREZZO UNITARIO]]</f>
        <v>0</v>
      </c>
      <c r="H2301">
        <f>Table1[[#This Row],[TOTALE]]*22%</f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f>Table1[[#This Row],[QUANTITA'']]*Table1[[#This Row],[PREZZO UNITARIO]]</f>
        <v>220</v>
      </c>
      <c r="H2302">
        <f>Table1[[#This Row],[TOTALE]]*22%</f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f>Table1[[#This Row],[QUANTITA'']]*Table1[[#This Row],[PREZZO UNITARIO]]</f>
        <v>400</v>
      </c>
      <c r="H2303">
        <f>Table1[[#This Row],[TOTALE]]*22%</f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f>Table1[[#This Row],[QUANTITA'']]*Table1[[#This Row],[PREZZO UNITARIO]]</f>
        <v>0</v>
      </c>
      <c r="H2304">
        <f>Table1[[#This Row],[TOTALE]]*22%</f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f>Table1[[#This Row],[QUANTITA'']]*Table1[[#This Row],[PREZZO UNITARIO]]</f>
        <v>0</v>
      </c>
      <c r="H2305">
        <f>Table1[[#This Row],[TOTALE]]*22%</f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f>Table1[[#This Row],[QUANTITA'']]*Table1[[#This Row],[PREZZO UNITARIO]]</f>
        <v>350</v>
      </c>
      <c r="H2306">
        <f>Table1[[#This Row],[TOTALE]]*22%</f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f>Table1[[#This Row],[QUANTITA'']]*Table1[[#This Row],[PREZZO UNITARIO]]</f>
        <v>380</v>
      </c>
      <c r="H2307">
        <f>Table1[[#This Row],[TOTALE]]*22%</f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f>Table1[[#This Row],[QUANTITA'']]*Table1[[#This Row],[PREZZO UNITARIO]]</f>
        <v>0</v>
      </c>
      <c r="H2308">
        <f>Table1[[#This Row],[TOTALE]]*22%</f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f>Table1[[#This Row],[QUANTITA'']]*Table1[[#This Row],[PREZZO UNITARIO]]</f>
        <v>0</v>
      </c>
      <c r="H2309">
        <f>Table1[[#This Row],[TOTALE]]*22%</f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f>Table1[[#This Row],[QUANTITA'']]*Table1[[#This Row],[PREZZO UNITARIO]]</f>
        <v>0</v>
      </c>
      <c r="H2310">
        <f>Table1[[#This Row],[TOTALE]]*22%</f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f>Table1[[#This Row],[QUANTITA'']]*Table1[[#This Row],[PREZZO UNITARIO]]</f>
        <v>580</v>
      </c>
      <c r="H2311">
        <f>Table1[[#This Row],[TOTALE]]*22%</f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f>Table1[[#This Row],[QUANTITA'']]*Table1[[#This Row],[PREZZO UNITARIO]]</f>
        <v>0</v>
      </c>
      <c r="H2312">
        <f>Table1[[#This Row],[TOTALE]]*22%</f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f>Table1[[#This Row],[QUANTITA'']]*Table1[[#This Row],[PREZZO UNITARIO]]</f>
        <v>240</v>
      </c>
      <c r="H2313">
        <f>Table1[[#This Row],[TOTALE]]*22%</f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f>Table1[[#This Row],[QUANTITA'']]*Table1[[#This Row],[PREZZO UNITARIO]]</f>
        <v>840</v>
      </c>
      <c r="H2314">
        <f>Table1[[#This Row],[TOTALE]]*22%</f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f>Table1[[#This Row],[QUANTITA'']]*Table1[[#This Row],[PREZZO UNITARIO]]</f>
        <v>0</v>
      </c>
      <c r="H2315">
        <f>Table1[[#This Row],[TOTALE]]*22%</f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f>Table1[[#This Row],[QUANTITA'']]*Table1[[#This Row],[PREZZO UNITARIO]]</f>
        <v>0</v>
      </c>
      <c r="H2316">
        <f>Table1[[#This Row],[TOTALE]]*22%</f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f>Table1[[#This Row],[QUANTITA'']]*Table1[[#This Row],[PREZZO UNITARIO]]</f>
        <v>0</v>
      </c>
      <c r="H2317">
        <f>Table1[[#This Row],[TOTALE]]*22%</f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f>Table1[[#This Row],[QUANTITA'']]*Table1[[#This Row],[PREZZO UNITARIO]]</f>
        <v>450</v>
      </c>
      <c r="H2318">
        <f>Table1[[#This Row],[TOTALE]]*22%</f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f>Table1[[#This Row],[QUANTITA'']]*Table1[[#This Row],[PREZZO UNITARIO]]</f>
        <v>400</v>
      </c>
      <c r="H2319">
        <f>Table1[[#This Row],[TOTALE]]*22%</f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f>Table1[[#This Row],[QUANTITA'']]*Table1[[#This Row],[PREZZO UNITARIO]]</f>
        <v>110</v>
      </c>
      <c r="H2320">
        <f>Table1[[#This Row],[TOTALE]]*22%</f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f>Table1[[#This Row],[QUANTITA'']]*Table1[[#This Row],[PREZZO UNITARIO]]</f>
        <v>0</v>
      </c>
      <c r="H2321">
        <f>Table1[[#This Row],[TOTALE]]*22%</f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f>Table1[[#This Row],[QUANTITA'']]*Table1[[#This Row],[PREZZO UNITARIO]]</f>
        <v>350</v>
      </c>
      <c r="H2322">
        <f>Table1[[#This Row],[TOTALE]]*22%</f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f>Table1[[#This Row],[QUANTITA'']]*Table1[[#This Row],[PREZZO UNITARIO]]</f>
        <v>0</v>
      </c>
      <c r="H2323">
        <f>Table1[[#This Row],[TOTALE]]*22%</f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f>Table1[[#This Row],[QUANTITA'']]*Table1[[#This Row],[PREZZO UNITARIO]]</f>
        <v>720</v>
      </c>
      <c r="H2324">
        <f>Table1[[#This Row],[TOTALE]]*22%</f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f>Table1[[#This Row],[QUANTITA'']]*Table1[[#This Row],[PREZZO UNITARIO]]</f>
        <v>600</v>
      </c>
      <c r="H2325">
        <f>Table1[[#This Row],[TOTALE]]*22%</f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f>Table1[[#This Row],[QUANTITA'']]*Table1[[#This Row],[PREZZO UNITARIO]]</f>
        <v>360</v>
      </c>
      <c r="H2326">
        <f>Table1[[#This Row],[TOTALE]]*22%</f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f>Table1[[#This Row],[QUANTITA'']]*Table1[[#This Row],[PREZZO UNITARIO]]</f>
        <v>0</v>
      </c>
      <c r="H2327">
        <f>Table1[[#This Row],[TOTALE]]*22%</f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f>Table1[[#This Row],[QUANTITA'']]*Table1[[#This Row],[PREZZO UNITARIO]]</f>
        <v>0</v>
      </c>
      <c r="H2328">
        <f>Table1[[#This Row],[TOTALE]]*22%</f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f>Table1[[#This Row],[QUANTITA'']]*Table1[[#This Row],[PREZZO UNITARIO]]</f>
        <v>330</v>
      </c>
      <c r="H2329">
        <f>Table1[[#This Row],[TOTALE]]*22%</f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f>Table1[[#This Row],[QUANTITA'']]*Table1[[#This Row],[PREZZO UNITARIO]]</f>
        <v>570</v>
      </c>
      <c r="H2330">
        <f>Table1[[#This Row],[TOTALE]]*22%</f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f>Table1[[#This Row],[QUANTITA'']]*Table1[[#This Row],[PREZZO UNITARIO]]</f>
        <v>350</v>
      </c>
      <c r="H2331">
        <f>Table1[[#This Row],[TOTALE]]*22%</f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f>Table1[[#This Row],[QUANTITA'']]*Table1[[#This Row],[PREZZO UNITARIO]]</f>
        <v>0</v>
      </c>
      <c r="H2332">
        <f>Table1[[#This Row],[TOTALE]]*22%</f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f>Table1[[#This Row],[QUANTITA'']]*Table1[[#This Row],[PREZZO UNITARIO]]</f>
        <v>0</v>
      </c>
      <c r="H2333">
        <f>Table1[[#This Row],[TOTALE]]*22%</f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f>Table1[[#This Row],[QUANTITA'']]*Table1[[#This Row],[PREZZO UNITARIO]]</f>
        <v>0</v>
      </c>
      <c r="H2334">
        <f>Table1[[#This Row],[TOTALE]]*22%</f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f>Table1[[#This Row],[QUANTITA'']]*Table1[[#This Row],[PREZZO UNITARIO]]</f>
        <v>0</v>
      </c>
      <c r="H2335">
        <f>Table1[[#This Row],[TOTALE]]*22%</f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f>Table1[[#This Row],[QUANTITA'']]*Table1[[#This Row],[PREZZO UNITARIO]]</f>
        <v>340</v>
      </c>
      <c r="H2336">
        <f>Table1[[#This Row],[TOTALE]]*22%</f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f>Table1[[#This Row],[QUANTITA'']]*Table1[[#This Row],[PREZZO UNITARIO]]</f>
        <v>630</v>
      </c>
      <c r="H2337">
        <f>Table1[[#This Row],[TOTALE]]*22%</f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f>Table1[[#This Row],[QUANTITA'']]*Table1[[#This Row],[PREZZO UNITARIO]]</f>
        <v>310</v>
      </c>
      <c r="H2338">
        <f>Table1[[#This Row],[TOTALE]]*22%</f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f>Table1[[#This Row],[QUANTITA'']]*Table1[[#This Row],[PREZZO UNITARIO]]</f>
        <v>320</v>
      </c>
      <c r="H2339">
        <f>Table1[[#This Row],[TOTALE]]*22%</f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f>Table1[[#This Row],[QUANTITA'']]*Table1[[#This Row],[PREZZO UNITARIO]]</f>
        <v>1110</v>
      </c>
      <c r="H2340">
        <f>Table1[[#This Row],[TOTALE]]*22%</f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f>Table1[[#This Row],[QUANTITA'']]*Table1[[#This Row],[PREZZO UNITARIO]]</f>
        <v>0</v>
      </c>
      <c r="H2341">
        <f>Table1[[#This Row],[TOTALE]]*22%</f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f>Table1[[#This Row],[QUANTITA'']]*Table1[[#This Row],[PREZZO UNITARIO]]</f>
        <v>210</v>
      </c>
      <c r="H2342">
        <f>Table1[[#This Row],[TOTALE]]*22%</f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f>Table1[[#This Row],[QUANTITA'']]*Table1[[#This Row],[PREZZO UNITARIO]]</f>
        <v>0</v>
      </c>
      <c r="H2343">
        <f>Table1[[#This Row],[TOTALE]]*22%</f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f>Table1[[#This Row],[QUANTITA'']]*Table1[[#This Row],[PREZZO UNITARIO]]</f>
        <v>870</v>
      </c>
      <c r="H2344">
        <f>Table1[[#This Row],[TOTALE]]*22%</f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f>Table1[[#This Row],[QUANTITA'']]*Table1[[#This Row],[PREZZO UNITARIO]]</f>
        <v>180</v>
      </c>
      <c r="H2345">
        <f>Table1[[#This Row],[TOTALE]]*22%</f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f>Table1[[#This Row],[QUANTITA'']]*Table1[[#This Row],[PREZZO UNITARIO]]</f>
        <v>0</v>
      </c>
      <c r="H2346">
        <f>Table1[[#This Row],[TOTALE]]*22%</f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f>Table1[[#This Row],[QUANTITA'']]*Table1[[#This Row],[PREZZO UNITARIO]]</f>
        <v>1200</v>
      </c>
      <c r="H2347">
        <f>Table1[[#This Row],[TOTALE]]*22%</f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f>Table1[[#This Row],[QUANTITA'']]*Table1[[#This Row],[PREZZO UNITARIO]]</f>
        <v>0</v>
      </c>
      <c r="H2348">
        <f>Table1[[#This Row],[TOTALE]]*22%</f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f>Table1[[#This Row],[QUANTITA'']]*Table1[[#This Row],[PREZZO UNITARIO]]</f>
        <v>350</v>
      </c>
      <c r="H2349">
        <f>Table1[[#This Row],[TOTALE]]*22%</f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f>Table1[[#This Row],[QUANTITA'']]*Table1[[#This Row],[PREZZO UNITARIO]]</f>
        <v>200</v>
      </c>
      <c r="H2350">
        <f>Table1[[#This Row],[TOTALE]]*22%</f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f>Table1[[#This Row],[QUANTITA'']]*Table1[[#This Row],[PREZZO UNITARIO]]</f>
        <v>390</v>
      </c>
      <c r="H2351">
        <f>Table1[[#This Row],[TOTALE]]*22%</f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f>Table1[[#This Row],[QUANTITA'']]*Table1[[#This Row],[PREZZO UNITARIO]]</f>
        <v>0</v>
      </c>
      <c r="H2352">
        <f>Table1[[#This Row],[TOTALE]]*22%</f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f>Table1[[#This Row],[QUANTITA'']]*Table1[[#This Row],[PREZZO UNITARIO]]</f>
        <v>0</v>
      </c>
      <c r="H2353">
        <f>Table1[[#This Row],[TOTALE]]*22%</f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f>Table1[[#This Row],[QUANTITA'']]*Table1[[#This Row],[PREZZO UNITARIO]]</f>
        <v>0</v>
      </c>
      <c r="H2354">
        <f>Table1[[#This Row],[TOTALE]]*22%</f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f>Table1[[#This Row],[QUANTITA'']]*Table1[[#This Row],[PREZZO UNITARIO]]</f>
        <v>320</v>
      </c>
      <c r="H2355">
        <f>Table1[[#This Row],[TOTALE]]*22%</f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f>Table1[[#This Row],[QUANTITA'']]*Table1[[#This Row],[PREZZO UNITARIO]]</f>
        <v>0</v>
      </c>
      <c r="H2356">
        <f>Table1[[#This Row],[TOTALE]]*22%</f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f>Table1[[#This Row],[QUANTITA'']]*Table1[[#This Row],[PREZZO UNITARIO]]</f>
        <v>450</v>
      </c>
      <c r="H2357">
        <f>Table1[[#This Row],[TOTALE]]*22%</f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f>Table1[[#This Row],[QUANTITA'']]*Table1[[#This Row],[PREZZO UNITARIO]]</f>
        <v>150</v>
      </c>
      <c r="H2358">
        <f>Table1[[#This Row],[TOTALE]]*22%</f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f>Table1[[#This Row],[QUANTITA'']]*Table1[[#This Row],[PREZZO UNITARIO]]</f>
        <v>0</v>
      </c>
      <c r="H2359">
        <f>Table1[[#This Row],[TOTALE]]*22%</f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f>Table1[[#This Row],[QUANTITA'']]*Table1[[#This Row],[PREZZO UNITARIO]]</f>
        <v>150</v>
      </c>
      <c r="H2360">
        <f>Table1[[#This Row],[TOTALE]]*22%</f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f>Table1[[#This Row],[QUANTITA'']]*Table1[[#This Row],[PREZZO UNITARIO]]</f>
        <v>990</v>
      </c>
      <c r="H2361">
        <f>Table1[[#This Row],[TOTALE]]*22%</f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f>Table1[[#This Row],[QUANTITA'']]*Table1[[#This Row],[PREZZO UNITARIO]]</f>
        <v>400</v>
      </c>
      <c r="H2362">
        <f>Table1[[#This Row],[TOTALE]]*22%</f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f>Table1[[#This Row],[QUANTITA'']]*Table1[[#This Row],[PREZZO UNITARIO]]</f>
        <v>990</v>
      </c>
      <c r="H2363">
        <f>Table1[[#This Row],[TOTALE]]*22%</f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f>Table1[[#This Row],[QUANTITA'']]*Table1[[#This Row],[PREZZO UNITARIO]]</f>
        <v>0</v>
      </c>
      <c r="H2364">
        <f>Table1[[#This Row],[TOTALE]]*22%</f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f>Table1[[#This Row],[QUANTITA'']]*Table1[[#This Row],[PREZZO UNITARIO]]</f>
        <v>0</v>
      </c>
      <c r="H2365">
        <f>Table1[[#This Row],[TOTALE]]*22%</f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f>Table1[[#This Row],[QUANTITA'']]*Table1[[#This Row],[PREZZO UNITARIO]]</f>
        <v>0</v>
      </c>
      <c r="H2366">
        <f>Table1[[#This Row],[TOTALE]]*22%</f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f>Table1[[#This Row],[QUANTITA'']]*Table1[[#This Row],[PREZZO UNITARIO]]</f>
        <v>220</v>
      </c>
      <c r="H2367">
        <f>Table1[[#This Row],[TOTALE]]*22%</f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f>Table1[[#This Row],[QUANTITA'']]*Table1[[#This Row],[PREZZO UNITARIO]]</f>
        <v>340</v>
      </c>
      <c r="H2368">
        <f>Table1[[#This Row],[TOTALE]]*22%</f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f>Table1[[#This Row],[QUANTITA'']]*Table1[[#This Row],[PREZZO UNITARIO]]</f>
        <v>0</v>
      </c>
      <c r="H2369">
        <f>Table1[[#This Row],[TOTALE]]*22%</f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f>Table1[[#This Row],[QUANTITA'']]*Table1[[#This Row],[PREZZO UNITARIO]]</f>
        <v>840</v>
      </c>
      <c r="H2370">
        <f>Table1[[#This Row],[TOTALE]]*22%</f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f>Table1[[#This Row],[QUANTITA'']]*Table1[[#This Row],[PREZZO UNITARIO]]</f>
        <v>260</v>
      </c>
      <c r="H2371">
        <f>Table1[[#This Row],[TOTALE]]*22%</f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f>Table1[[#This Row],[QUANTITA'']]*Table1[[#This Row],[PREZZO UNITARIO]]</f>
        <v>0</v>
      </c>
      <c r="H2372">
        <f>Table1[[#This Row],[TOTALE]]*22%</f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f>Table1[[#This Row],[QUANTITA'']]*Table1[[#This Row],[PREZZO UNITARIO]]</f>
        <v>240</v>
      </c>
      <c r="H2373">
        <f>Table1[[#This Row],[TOTALE]]*22%</f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f>Table1[[#This Row],[QUANTITA'']]*Table1[[#This Row],[PREZZO UNITARIO]]</f>
        <v>180</v>
      </c>
      <c r="H2374">
        <f>Table1[[#This Row],[TOTALE]]*22%</f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f>Table1[[#This Row],[QUANTITA'']]*Table1[[#This Row],[PREZZO UNITARIO]]</f>
        <v>0</v>
      </c>
      <c r="H2375">
        <f>Table1[[#This Row],[TOTALE]]*22%</f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f>Table1[[#This Row],[QUANTITA'']]*Table1[[#This Row],[PREZZO UNITARIO]]</f>
        <v>480</v>
      </c>
      <c r="H2376">
        <f>Table1[[#This Row],[TOTALE]]*22%</f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f>Table1[[#This Row],[QUANTITA'']]*Table1[[#This Row],[PREZZO UNITARIO]]</f>
        <v>480</v>
      </c>
      <c r="H2377">
        <f>Table1[[#This Row],[TOTALE]]*22%</f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f>Table1[[#This Row],[QUANTITA'']]*Table1[[#This Row],[PREZZO UNITARIO]]</f>
        <v>290</v>
      </c>
      <c r="H2378">
        <f>Table1[[#This Row],[TOTALE]]*22%</f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f>Table1[[#This Row],[QUANTITA'']]*Table1[[#This Row],[PREZZO UNITARIO]]</f>
        <v>0</v>
      </c>
      <c r="H2379">
        <f>Table1[[#This Row],[TOTALE]]*22%</f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f>Table1[[#This Row],[QUANTITA'']]*Table1[[#This Row],[PREZZO UNITARIO]]</f>
        <v>0</v>
      </c>
      <c r="H2380">
        <f>Table1[[#This Row],[TOTALE]]*22%</f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f>Table1[[#This Row],[QUANTITA'']]*Table1[[#This Row],[PREZZO UNITARIO]]</f>
        <v>990</v>
      </c>
      <c r="H2381">
        <f>Table1[[#This Row],[TOTALE]]*22%</f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f>Table1[[#This Row],[QUANTITA'']]*Table1[[#This Row],[PREZZO UNITARIO]]</f>
        <v>0</v>
      </c>
      <c r="H2382">
        <f>Table1[[#This Row],[TOTALE]]*22%</f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f>Table1[[#This Row],[QUANTITA'']]*Table1[[#This Row],[PREZZO UNITARIO]]</f>
        <v>150</v>
      </c>
      <c r="H2383">
        <f>Table1[[#This Row],[TOTALE]]*22%</f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f>Table1[[#This Row],[QUANTITA'']]*Table1[[#This Row],[PREZZO UNITARIO]]</f>
        <v>330</v>
      </c>
      <c r="H2384">
        <f>Table1[[#This Row],[TOTALE]]*22%</f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f>Table1[[#This Row],[QUANTITA'']]*Table1[[#This Row],[PREZZO UNITARIO]]</f>
        <v>0</v>
      </c>
      <c r="H2385">
        <f>Table1[[#This Row],[TOTALE]]*22%</f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f>Table1[[#This Row],[QUANTITA'']]*Table1[[#This Row],[PREZZO UNITARIO]]</f>
        <v>0</v>
      </c>
      <c r="H2386">
        <f>Table1[[#This Row],[TOTALE]]*22%</f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f>Table1[[#This Row],[QUANTITA'']]*Table1[[#This Row],[PREZZO UNITARIO]]</f>
        <v>350</v>
      </c>
      <c r="H2387">
        <f>Table1[[#This Row],[TOTALE]]*22%</f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f>Table1[[#This Row],[QUANTITA'']]*Table1[[#This Row],[PREZZO UNITARIO]]</f>
        <v>0</v>
      </c>
      <c r="H2388">
        <f>Table1[[#This Row],[TOTALE]]*22%</f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f>Table1[[#This Row],[QUANTITA'']]*Table1[[#This Row],[PREZZO UNITARIO]]</f>
        <v>180</v>
      </c>
      <c r="H2389">
        <f>Table1[[#This Row],[TOTALE]]*22%</f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f>Table1[[#This Row],[QUANTITA'']]*Table1[[#This Row],[PREZZO UNITARIO]]</f>
        <v>810</v>
      </c>
      <c r="H2390">
        <f>Table1[[#This Row],[TOTALE]]*22%</f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f>Table1[[#This Row],[QUANTITA'']]*Table1[[#This Row],[PREZZO UNITARIO]]</f>
        <v>0</v>
      </c>
      <c r="H2391">
        <f>Table1[[#This Row],[TOTALE]]*22%</f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f>Table1[[#This Row],[QUANTITA'']]*Table1[[#This Row],[PREZZO UNITARIO]]</f>
        <v>510</v>
      </c>
      <c r="H2392">
        <f>Table1[[#This Row],[TOTALE]]*22%</f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f>Table1[[#This Row],[QUANTITA'']]*Table1[[#This Row],[PREZZO UNITARIO]]</f>
        <v>220</v>
      </c>
      <c r="H2393">
        <f>Table1[[#This Row],[TOTALE]]*22%</f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f>Table1[[#This Row],[QUANTITA'']]*Table1[[#This Row],[PREZZO UNITARIO]]</f>
        <v>0</v>
      </c>
      <c r="H2394">
        <f>Table1[[#This Row],[TOTALE]]*22%</f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f>Table1[[#This Row],[QUANTITA'']]*Table1[[#This Row],[PREZZO UNITARIO]]</f>
        <v>130</v>
      </c>
      <c r="H2395">
        <f>Table1[[#This Row],[TOTALE]]*22%</f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f>Table1[[#This Row],[QUANTITA'']]*Table1[[#This Row],[PREZZO UNITARIO]]</f>
        <v>0</v>
      </c>
      <c r="H2396">
        <f>Table1[[#This Row],[TOTALE]]*22%</f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f>Table1[[#This Row],[QUANTITA'']]*Table1[[#This Row],[PREZZO UNITARIO]]</f>
        <v>190</v>
      </c>
      <c r="H2397">
        <f>Table1[[#This Row],[TOTALE]]*22%</f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f>Table1[[#This Row],[QUANTITA'']]*Table1[[#This Row],[PREZZO UNITARIO]]</f>
        <v>0</v>
      </c>
      <c r="H2398">
        <f>Table1[[#This Row],[TOTALE]]*22%</f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f>Table1[[#This Row],[QUANTITA'']]*Table1[[#This Row],[PREZZO UNITARIO]]</f>
        <v>150</v>
      </c>
      <c r="H2399">
        <f>Table1[[#This Row],[TOTALE]]*22%</f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f>Table1[[#This Row],[QUANTITA'']]*Table1[[#This Row],[PREZZO UNITARIO]]</f>
        <v>460</v>
      </c>
      <c r="H2400">
        <f>Table1[[#This Row],[TOTALE]]*22%</f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f>Table1[[#This Row],[QUANTITA'']]*Table1[[#This Row],[PREZZO UNITARIO]]</f>
        <v>900</v>
      </c>
      <c r="H2401">
        <f>Table1[[#This Row],[TOTALE]]*22%</f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f>Table1[[#This Row],[QUANTITA'']]*Table1[[#This Row],[PREZZO UNITARIO]]</f>
        <v>540</v>
      </c>
      <c r="H2402">
        <f>Table1[[#This Row],[TOTALE]]*22%</f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f>Table1[[#This Row],[QUANTITA'']]*Table1[[#This Row],[PREZZO UNITARIO]]</f>
        <v>320</v>
      </c>
      <c r="H2403">
        <f>Table1[[#This Row],[TOTALE]]*22%</f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f>Table1[[#This Row],[QUANTITA'']]*Table1[[#This Row],[PREZZO UNITARIO]]</f>
        <v>0</v>
      </c>
      <c r="H2404">
        <f>Table1[[#This Row],[TOTALE]]*22%</f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f>Table1[[#This Row],[QUANTITA'']]*Table1[[#This Row],[PREZZO UNITARIO]]</f>
        <v>0</v>
      </c>
      <c r="H2405">
        <f>Table1[[#This Row],[TOTALE]]*22%</f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f>Table1[[#This Row],[QUANTITA'']]*Table1[[#This Row],[PREZZO UNITARIO]]</f>
        <v>810</v>
      </c>
      <c r="H2406">
        <f>Table1[[#This Row],[TOTALE]]*22%</f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f>Table1[[#This Row],[QUANTITA'']]*Table1[[#This Row],[PREZZO UNITARIO]]</f>
        <v>0</v>
      </c>
      <c r="H2407">
        <f>Table1[[#This Row],[TOTALE]]*22%</f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f>Table1[[#This Row],[QUANTITA'']]*Table1[[#This Row],[PREZZO UNITARIO]]</f>
        <v>240</v>
      </c>
      <c r="H2408">
        <f>Table1[[#This Row],[TOTALE]]*22%</f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f>Table1[[#This Row],[QUANTITA'']]*Table1[[#This Row],[PREZZO UNITARIO]]</f>
        <v>0</v>
      </c>
      <c r="H2409">
        <f>Table1[[#This Row],[TOTALE]]*22%</f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f>Table1[[#This Row],[QUANTITA'']]*Table1[[#This Row],[PREZZO UNITARIO]]</f>
        <v>0</v>
      </c>
      <c r="H2410">
        <f>Table1[[#This Row],[TOTALE]]*22%</f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f>Table1[[#This Row],[QUANTITA'']]*Table1[[#This Row],[PREZZO UNITARIO]]</f>
        <v>400</v>
      </c>
      <c r="H2411">
        <f>Table1[[#This Row],[TOTALE]]*22%</f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f>Table1[[#This Row],[QUANTITA'']]*Table1[[#This Row],[PREZZO UNITARIO]]</f>
        <v>480</v>
      </c>
      <c r="H2412">
        <f>Table1[[#This Row],[TOTALE]]*22%</f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f>Table1[[#This Row],[QUANTITA'']]*Table1[[#This Row],[PREZZO UNITARIO]]</f>
        <v>810</v>
      </c>
      <c r="H2413">
        <f>Table1[[#This Row],[TOTALE]]*22%</f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f>Table1[[#This Row],[QUANTITA'']]*Table1[[#This Row],[PREZZO UNITARIO]]</f>
        <v>930</v>
      </c>
      <c r="H2414">
        <f>Table1[[#This Row],[TOTALE]]*22%</f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f>Table1[[#This Row],[QUANTITA'']]*Table1[[#This Row],[PREZZO UNITARIO]]</f>
        <v>260</v>
      </c>
      <c r="H2415">
        <f>Table1[[#This Row],[TOTALE]]*22%</f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f>Table1[[#This Row],[QUANTITA'']]*Table1[[#This Row],[PREZZO UNITARIO]]</f>
        <v>0</v>
      </c>
      <c r="H2416">
        <f>Table1[[#This Row],[TOTALE]]*22%</f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f>Table1[[#This Row],[QUANTITA'']]*Table1[[#This Row],[PREZZO UNITARIO]]</f>
        <v>0</v>
      </c>
      <c r="H2417">
        <f>Table1[[#This Row],[TOTALE]]*22%</f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f>Table1[[#This Row],[QUANTITA'']]*Table1[[#This Row],[PREZZO UNITARIO]]</f>
        <v>200</v>
      </c>
      <c r="H2418">
        <f>Table1[[#This Row],[TOTALE]]*22%</f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f>Table1[[#This Row],[QUANTITA'']]*Table1[[#This Row],[PREZZO UNITARIO]]</f>
        <v>840</v>
      </c>
      <c r="H2419">
        <f>Table1[[#This Row],[TOTALE]]*22%</f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f>Table1[[#This Row],[QUANTITA'']]*Table1[[#This Row],[PREZZO UNITARIO]]</f>
        <v>390</v>
      </c>
      <c r="H2420">
        <f>Table1[[#This Row],[TOTALE]]*22%</f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f>Table1[[#This Row],[QUANTITA'']]*Table1[[#This Row],[PREZZO UNITARIO]]</f>
        <v>0</v>
      </c>
      <c r="H2421">
        <f>Table1[[#This Row],[TOTALE]]*22%</f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f>Table1[[#This Row],[QUANTITA'']]*Table1[[#This Row],[PREZZO UNITARIO]]</f>
        <v>690</v>
      </c>
      <c r="H2422">
        <f>Table1[[#This Row],[TOTALE]]*22%</f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f>Table1[[#This Row],[QUANTITA'']]*Table1[[#This Row],[PREZZO UNITARIO]]</f>
        <v>230</v>
      </c>
      <c r="H2423">
        <f>Table1[[#This Row],[TOTALE]]*22%</f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f>Table1[[#This Row],[QUANTITA'']]*Table1[[#This Row],[PREZZO UNITARIO]]</f>
        <v>260</v>
      </c>
      <c r="H2424">
        <f>Table1[[#This Row],[TOTALE]]*22%</f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f>Table1[[#This Row],[QUANTITA'']]*Table1[[#This Row],[PREZZO UNITARIO]]</f>
        <v>0</v>
      </c>
      <c r="H2425">
        <f>Table1[[#This Row],[TOTALE]]*22%</f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f>Table1[[#This Row],[QUANTITA'']]*Table1[[#This Row],[PREZZO UNITARIO]]</f>
        <v>330</v>
      </c>
      <c r="H2426">
        <f>Table1[[#This Row],[TOTALE]]*22%</f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f>Table1[[#This Row],[QUANTITA'']]*Table1[[#This Row],[PREZZO UNITARIO]]</f>
        <v>0</v>
      </c>
      <c r="H2427">
        <f>Table1[[#This Row],[TOTALE]]*22%</f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f>Table1[[#This Row],[QUANTITA'']]*Table1[[#This Row],[PREZZO UNITARIO]]</f>
        <v>0</v>
      </c>
      <c r="H2428">
        <f>Table1[[#This Row],[TOTALE]]*22%</f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f>Table1[[#This Row],[QUANTITA'']]*Table1[[#This Row],[PREZZO UNITARIO]]</f>
        <v>310</v>
      </c>
      <c r="H2429">
        <f>Table1[[#This Row],[TOTALE]]*22%</f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f>Table1[[#This Row],[QUANTITA'']]*Table1[[#This Row],[PREZZO UNITARIO]]</f>
        <v>0</v>
      </c>
      <c r="H2430">
        <f>Table1[[#This Row],[TOTALE]]*22%</f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f>Table1[[#This Row],[QUANTITA'']]*Table1[[#This Row],[PREZZO UNITARIO]]</f>
        <v>0</v>
      </c>
      <c r="H2431">
        <f>Table1[[#This Row],[TOTALE]]*22%</f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f>Table1[[#This Row],[QUANTITA'']]*Table1[[#This Row],[PREZZO UNITARIO]]</f>
        <v>900</v>
      </c>
      <c r="H2432">
        <f>Table1[[#This Row],[TOTALE]]*22%</f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f>Table1[[#This Row],[QUANTITA'']]*Table1[[#This Row],[PREZZO UNITARIO]]</f>
        <v>160</v>
      </c>
      <c r="H2433">
        <f>Table1[[#This Row],[TOTALE]]*22%</f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f>Table1[[#This Row],[QUANTITA'']]*Table1[[#This Row],[PREZZO UNITARIO]]</f>
        <v>140</v>
      </c>
      <c r="H2434">
        <f>Table1[[#This Row],[TOTALE]]*22%</f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f>Table1[[#This Row],[QUANTITA'']]*Table1[[#This Row],[PREZZO UNITARIO]]</f>
        <v>0</v>
      </c>
      <c r="H2435">
        <f>Table1[[#This Row],[TOTALE]]*22%</f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f>Table1[[#This Row],[QUANTITA'']]*Table1[[#This Row],[PREZZO UNITARIO]]</f>
        <v>0</v>
      </c>
      <c r="H2436">
        <f>Table1[[#This Row],[TOTALE]]*22%</f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f>Table1[[#This Row],[QUANTITA'']]*Table1[[#This Row],[PREZZO UNITARIO]]</f>
        <v>310</v>
      </c>
      <c r="H2437">
        <f>Table1[[#This Row],[TOTALE]]*22%</f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f>Table1[[#This Row],[QUANTITA'']]*Table1[[#This Row],[PREZZO UNITARIO]]</f>
        <v>0</v>
      </c>
      <c r="H2438">
        <f>Table1[[#This Row],[TOTALE]]*22%</f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f>Table1[[#This Row],[QUANTITA'']]*Table1[[#This Row],[PREZZO UNITARIO]]</f>
        <v>570</v>
      </c>
      <c r="H2439">
        <f>Table1[[#This Row],[TOTALE]]*22%</f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f>Table1[[#This Row],[QUANTITA'']]*Table1[[#This Row],[PREZZO UNITARIO]]</f>
        <v>0</v>
      </c>
      <c r="H2440">
        <f>Table1[[#This Row],[TOTALE]]*22%</f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f>Table1[[#This Row],[QUANTITA'']]*Table1[[#This Row],[PREZZO UNITARIO]]</f>
        <v>0</v>
      </c>
      <c r="H2441">
        <f>Table1[[#This Row],[TOTALE]]*22%</f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f>Table1[[#This Row],[QUANTITA'']]*Table1[[#This Row],[PREZZO UNITARIO]]</f>
        <v>280</v>
      </c>
      <c r="H2442">
        <f>Table1[[#This Row],[TOTALE]]*22%</f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f>Table1[[#This Row],[QUANTITA'']]*Table1[[#This Row],[PREZZO UNITARIO]]</f>
        <v>330</v>
      </c>
      <c r="H2443">
        <f>Table1[[#This Row],[TOTALE]]*22%</f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f>Table1[[#This Row],[QUANTITA'']]*Table1[[#This Row],[PREZZO UNITARIO]]</f>
        <v>230</v>
      </c>
      <c r="H2444">
        <f>Table1[[#This Row],[TOTALE]]*22%</f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f>Table1[[#This Row],[QUANTITA'']]*Table1[[#This Row],[PREZZO UNITARIO]]</f>
        <v>0</v>
      </c>
      <c r="H2445">
        <f>Table1[[#This Row],[TOTALE]]*22%</f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f>Table1[[#This Row],[QUANTITA'']]*Table1[[#This Row],[PREZZO UNITARIO]]</f>
        <v>160</v>
      </c>
      <c r="H2446">
        <f>Table1[[#This Row],[TOTALE]]*22%</f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f>Table1[[#This Row],[QUANTITA'']]*Table1[[#This Row],[PREZZO UNITARIO]]</f>
        <v>0</v>
      </c>
      <c r="H2447">
        <f>Table1[[#This Row],[TOTALE]]*22%</f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f>Table1[[#This Row],[QUANTITA'']]*Table1[[#This Row],[PREZZO UNITARIO]]</f>
        <v>120</v>
      </c>
      <c r="H2448">
        <f>Table1[[#This Row],[TOTALE]]*22%</f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f>Table1[[#This Row],[QUANTITA'']]*Table1[[#This Row],[PREZZO UNITARIO]]</f>
        <v>0</v>
      </c>
      <c r="H2449">
        <f>Table1[[#This Row],[TOTALE]]*22%</f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f>Table1[[#This Row],[QUANTITA'']]*Table1[[#This Row],[PREZZO UNITARIO]]</f>
        <v>0</v>
      </c>
      <c r="H2450">
        <f>Table1[[#This Row],[TOTALE]]*22%</f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f>Table1[[#This Row],[QUANTITA'']]*Table1[[#This Row],[PREZZO UNITARIO]]</f>
        <v>100</v>
      </c>
      <c r="H2451">
        <f>Table1[[#This Row],[TOTALE]]*22%</f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f>Table1[[#This Row],[QUANTITA'']]*Table1[[#This Row],[PREZZO UNITARIO]]</f>
        <v>1170</v>
      </c>
      <c r="H2452">
        <f>Table1[[#This Row],[TOTALE]]*22%</f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f>Table1[[#This Row],[QUANTITA'']]*Table1[[#This Row],[PREZZO UNITARIO]]</f>
        <v>0</v>
      </c>
      <c r="H2453">
        <f>Table1[[#This Row],[TOTALE]]*22%</f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f>Table1[[#This Row],[QUANTITA'']]*Table1[[#This Row],[PREZZO UNITARIO]]</f>
        <v>0</v>
      </c>
      <c r="H2454">
        <f>Table1[[#This Row],[TOTALE]]*22%</f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f>Table1[[#This Row],[QUANTITA'']]*Table1[[#This Row],[PREZZO UNITARIO]]</f>
        <v>360</v>
      </c>
      <c r="H2455">
        <f>Table1[[#This Row],[TOTALE]]*22%</f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f>Table1[[#This Row],[QUANTITA'']]*Table1[[#This Row],[PREZZO UNITARIO]]</f>
        <v>100</v>
      </c>
      <c r="H2456">
        <f>Table1[[#This Row],[TOTALE]]*22%</f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f>Table1[[#This Row],[QUANTITA'']]*Table1[[#This Row],[PREZZO UNITARIO]]</f>
        <v>960</v>
      </c>
      <c r="H2457">
        <f>Table1[[#This Row],[TOTALE]]*22%</f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f>Table1[[#This Row],[QUANTITA'']]*Table1[[#This Row],[PREZZO UNITARIO]]</f>
        <v>350</v>
      </c>
      <c r="H2458">
        <f>Table1[[#This Row],[TOTALE]]*22%</f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f>Table1[[#This Row],[QUANTITA'']]*Table1[[#This Row],[PREZZO UNITARIO]]</f>
        <v>0</v>
      </c>
      <c r="H2459">
        <f>Table1[[#This Row],[TOTALE]]*22%</f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f>Table1[[#This Row],[QUANTITA'']]*Table1[[#This Row],[PREZZO UNITARIO]]</f>
        <v>0</v>
      </c>
      <c r="H2460">
        <f>Table1[[#This Row],[TOTALE]]*22%</f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f>Table1[[#This Row],[QUANTITA'']]*Table1[[#This Row],[PREZZO UNITARIO]]</f>
        <v>170</v>
      </c>
      <c r="H2461">
        <f>Table1[[#This Row],[TOTALE]]*22%</f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f>Table1[[#This Row],[QUANTITA'']]*Table1[[#This Row],[PREZZO UNITARIO]]</f>
        <v>0</v>
      </c>
      <c r="H2462">
        <f>Table1[[#This Row],[TOTALE]]*22%</f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f>Table1[[#This Row],[QUANTITA'']]*Table1[[#This Row],[PREZZO UNITARIO]]</f>
        <v>1170</v>
      </c>
      <c r="H2463">
        <f>Table1[[#This Row],[TOTALE]]*22%</f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f>Table1[[#This Row],[QUANTITA'']]*Table1[[#This Row],[PREZZO UNITARIO]]</f>
        <v>0</v>
      </c>
      <c r="H2464">
        <f>Table1[[#This Row],[TOTALE]]*22%</f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f>Table1[[#This Row],[QUANTITA'']]*Table1[[#This Row],[PREZZO UNITARIO]]</f>
        <v>130</v>
      </c>
      <c r="H2465">
        <f>Table1[[#This Row],[TOTALE]]*22%</f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f>Table1[[#This Row],[QUANTITA'']]*Table1[[#This Row],[PREZZO UNITARIO]]</f>
        <v>780</v>
      </c>
      <c r="H2466">
        <f>Table1[[#This Row],[TOTALE]]*22%</f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f>Table1[[#This Row],[QUANTITA'']]*Table1[[#This Row],[PREZZO UNITARIO]]</f>
        <v>0</v>
      </c>
      <c r="H2467">
        <f>Table1[[#This Row],[TOTALE]]*22%</f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f>Table1[[#This Row],[QUANTITA'']]*Table1[[#This Row],[PREZZO UNITARIO]]</f>
        <v>200</v>
      </c>
      <c r="H2468">
        <f>Table1[[#This Row],[TOTALE]]*22%</f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f>Table1[[#This Row],[QUANTITA'']]*Table1[[#This Row],[PREZZO UNITARIO]]</f>
        <v>0</v>
      </c>
      <c r="H2469">
        <f>Table1[[#This Row],[TOTALE]]*22%</f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f>Table1[[#This Row],[QUANTITA'']]*Table1[[#This Row],[PREZZO UNITARIO]]</f>
        <v>0</v>
      </c>
      <c r="H2470">
        <f>Table1[[#This Row],[TOTALE]]*22%</f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f>Table1[[#This Row],[QUANTITA'']]*Table1[[#This Row],[PREZZO UNITARIO]]</f>
        <v>450</v>
      </c>
      <c r="H2471">
        <f>Table1[[#This Row],[TOTALE]]*22%</f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f>Table1[[#This Row],[QUANTITA'']]*Table1[[#This Row],[PREZZO UNITARIO]]</f>
        <v>100</v>
      </c>
      <c r="H2472">
        <f>Table1[[#This Row],[TOTALE]]*22%</f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f>Table1[[#This Row],[QUANTITA'']]*Table1[[#This Row],[PREZZO UNITARIO]]</f>
        <v>140</v>
      </c>
      <c r="H2473">
        <f>Table1[[#This Row],[TOTALE]]*22%</f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f>Table1[[#This Row],[QUANTITA'']]*Table1[[#This Row],[PREZZO UNITARIO]]</f>
        <v>510</v>
      </c>
      <c r="H2474">
        <f>Table1[[#This Row],[TOTALE]]*22%</f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f>Table1[[#This Row],[QUANTITA'']]*Table1[[#This Row],[PREZZO UNITARIO]]</f>
        <v>0</v>
      </c>
      <c r="H2475">
        <f>Table1[[#This Row],[TOTALE]]*22%</f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f>Table1[[#This Row],[QUANTITA'']]*Table1[[#This Row],[PREZZO UNITARIO]]</f>
        <v>0</v>
      </c>
      <c r="H2476">
        <f>Table1[[#This Row],[TOTALE]]*22%</f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f>Table1[[#This Row],[QUANTITA'']]*Table1[[#This Row],[PREZZO UNITARIO]]</f>
        <v>100</v>
      </c>
      <c r="H2477">
        <f>Table1[[#This Row],[TOTALE]]*22%</f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f>Table1[[#This Row],[QUANTITA'']]*Table1[[#This Row],[PREZZO UNITARIO]]</f>
        <v>0</v>
      </c>
      <c r="H2478">
        <f>Table1[[#This Row],[TOTALE]]*22%</f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f>Table1[[#This Row],[QUANTITA'']]*Table1[[#This Row],[PREZZO UNITARIO]]</f>
        <v>0</v>
      </c>
      <c r="H2479">
        <f>Table1[[#This Row],[TOTALE]]*22%</f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f>Table1[[#This Row],[QUANTITA'']]*Table1[[#This Row],[PREZZO UNITARIO]]</f>
        <v>130</v>
      </c>
      <c r="H2480">
        <f>Table1[[#This Row],[TOTALE]]*22%</f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f>Table1[[#This Row],[QUANTITA'']]*Table1[[#This Row],[PREZZO UNITARIO]]</f>
        <v>0</v>
      </c>
      <c r="H2481">
        <f>Table1[[#This Row],[TOTALE]]*22%</f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f>Table1[[#This Row],[QUANTITA'']]*Table1[[#This Row],[PREZZO UNITARIO]]</f>
        <v>390</v>
      </c>
      <c r="H2482">
        <f>Table1[[#This Row],[TOTALE]]*22%</f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f>Table1[[#This Row],[QUANTITA'']]*Table1[[#This Row],[PREZZO UNITARIO]]</f>
        <v>280</v>
      </c>
      <c r="H2483">
        <f>Table1[[#This Row],[TOTALE]]*22%</f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f>Table1[[#This Row],[QUANTITA'']]*Table1[[#This Row],[PREZZO UNITARIO]]</f>
        <v>750</v>
      </c>
      <c r="H2484">
        <f>Table1[[#This Row],[TOTALE]]*22%</f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f>Table1[[#This Row],[QUANTITA'']]*Table1[[#This Row],[PREZZO UNITARIO]]</f>
        <v>0</v>
      </c>
      <c r="H2485">
        <f>Table1[[#This Row],[TOTALE]]*22%</f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f>Table1[[#This Row],[QUANTITA'']]*Table1[[#This Row],[PREZZO UNITARIO]]</f>
        <v>120</v>
      </c>
      <c r="H2486">
        <f>Table1[[#This Row],[TOTALE]]*22%</f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f>Table1[[#This Row],[QUANTITA'']]*Table1[[#This Row],[PREZZO UNITARIO]]</f>
        <v>0</v>
      </c>
      <c r="H2487">
        <f>Table1[[#This Row],[TOTALE]]*22%</f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f>Table1[[#This Row],[QUANTITA'']]*Table1[[#This Row],[PREZZO UNITARIO]]</f>
        <v>1050</v>
      </c>
      <c r="H2488">
        <f>Table1[[#This Row],[TOTALE]]*22%</f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f>Table1[[#This Row],[QUANTITA'']]*Table1[[#This Row],[PREZZO UNITARIO]]</f>
        <v>400</v>
      </c>
      <c r="H2489">
        <f>Table1[[#This Row],[TOTALE]]*22%</f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f>Table1[[#This Row],[QUANTITA'']]*Table1[[#This Row],[PREZZO UNITARIO]]</f>
        <v>160</v>
      </c>
      <c r="H2490">
        <f>Table1[[#This Row],[TOTALE]]*22%</f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f>Table1[[#This Row],[QUANTITA'']]*Table1[[#This Row],[PREZZO UNITARIO]]</f>
        <v>0</v>
      </c>
      <c r="H2491">
        <f>Table1[[#This Row],[TOTALE]]*22%</f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f>Table1[[#This Row],[QUANTITA'']]*Table1[[#This Row],[PREZZO UNITARIO]]</f>
        <v>690</v>
      </c>
      <c r="H2492">
        <f>Table1[[#This Row],[TOTALE]]*22%</f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f>Table1[[#This Row],[QUANTITA'']]*Table1[[#This Row],[PREZZO UNITARIO]]</f>
        <v>1080</v>
      </c>
      <c r="H2493">
        <f>Table1[[#This Row],[TOTALE]]*22%</f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f>Table1[[#This Row],[QUANTITA'']]*Table1[[#This Row],[PREZZO UNITARIO]]</f>
        <v>0</v>
      </c>
      <c r="H2494">
        <f>Table1[[#This Row],[TOTALE]]*22%</f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f>Table1[[#This Row],[QUANTITA'']]*Table1[[#This Row],[PREZZO UNITARIO]]</f>
        <v>140</v>
      </c>
      <c r="H2495">
        <f>Table1[[#This Row],[TOTALE]]*22%</f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f>Table1[[#This Row],[QUANTITA'']]*Table1[[#This Row],[PREZZO UNITARIO]]</f>
        <v>110</v>
      </c>
      <c r="H2496">
        <f>Table1[[#This Row],[TOTALE]]*22%</f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f>Table1[[#This Row],[QUANTITA'']]*Table1[[#This Row],[PREZZO UNITARIO]]</f>
        <v>0</v>
      </c>
      <c r="H2497">
        <f>Table1[[#This Row],[TOTALE]]*22%</f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f>Table1[[#This Row],[QUANTITA'']]*Table1[[#This Row],[PREZZO UNITARIO]]</f>
        <v>0</v>
      </c>
      <c r="H2498">
        <f>Table1[[#This Row],[TOTALE]]*22%</f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f>Table1[[#This Row],[QUANTITA'']]*Table1[[#This Row],[PREZZO UNITARIO]]</f>
        <v>870</v>
      </c>
      <c r="H2499">
        <f>Table1[[#This Row],[TOTALE]]*22%</f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f>Table1[[#This Row],[QUANTITA'']]*Table1[[#This Row],[PREZZO UNITARIO]]</f>
        <v>400</v>
      </c>
      <c r="H2500">
        <f>Table1[[#This Row],[TOTALE]]*22%</f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f>Table1[[#This Row],[QUANTITA'']]*Table1[[#This Row],[PREZZO UNITARIO]]</f>
        <v>0</v>
      </c>
      <c r="H2501">
        <f>Table1[[#This Row],[TOTALE]]*22%</f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f>Table1[[#This Row],[QUANTITA'']]*Table1[[#This Row],[PREZZO UNITARIO]]</f>
        <v>220</v>
      </c>
      <c r="H2502">
        <f>Table1[[#This Row],[TOTALE]]*22%</f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f>Table1[[#This Row],[QUANTITA'']]*Table1[[#This Row],[PREZZO UNITARIO]]</f>
        <v>510</v>
      </c>
      <c r="H2503">
        <f>Table1[[#This Row],[TOTALE]]*22%</f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f>Table1[[#This Row],[QUANTITA'']]*Table1[[#This Row],[PREZZO UNITARIO]]</f>
        <v>0</v>
      </c>
      <c r="H2504">
        <f>Table1[[#This Row],[TOTALE]]*22%</f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f>Table1[[#This Row],[QUANTITA'']]*Table1[[#This Row],[PREZZO UNITARIO]]</f>
        <v>0</v>
      </c>
      <c r="H2505">
        <f>Table1[[#This Row],[TOTALE]]*22%</f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f>Table1[[#This Row],[QUANTITA'']]*Table1[[#This Row],[PREZZO UNITARIO]]</f>
        <v>0</v>
      </c>
      <c r="H2506">
        <f>Table1[[#This Row],[TOTALE]]*22%</f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f>Table1[[#This Row],[QUANTITA'']]*Table1[[#This Row],[PREZZO UNITARIO]]</f>
        <v>900</v>
      </c>
      <c r="H2507">
        <f>Table1[[#This Row],[TOTALE]]*22%</f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f>Table1[[#This Row],[QUANTITA'']]*Table1[[#This Row],[PREZZO UNITARIO]]</f>
        <v>290</v>
      </c>
      <c r="H2508">
        <f>Table1[[#This Row],[TOTALE]]*22%</f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f>Table1[[#This Row],[QUANTITA'']]*Table1[[#This Row],[PREZZO UNITARIO]]</f>
        <v>180</v>
      </c>
      <c r="H2509">
        <f>Table1[[#This Row],[TOTALE]]*22%</f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f>Table1[[#This Row],[QUANTITA'']]*Table1[[#This Row],[PREZZO UNITARIO]]</f>
        <v>0</v>
      </c>
      <c r="H2510">
        <f>Table1[[#This Row],[TOTALE]]*22%</f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f>Table1[[#This Row],[QUANTITA'']]*Table1[[#This Row],[PREZZO UNITARIO]]</f>
        <v>160</v>
      </c>
      <c r="H2511">
        <f>Table1[[#This Row],[TOTALE]]*22%</f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f>Table1[[#This Row],[QUANTITA'']]*Table1[[#This Row],[PREZZO UNITARIO]]</f>
        <v>0</v>
      </c>
      <c r="H2512">
        <f>Table1[[#This Row],[TOTALE]]*22%</f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f>Table1[[#This Row],[QUANTITA'']]*Table1[[#This Row],[PREZZO UNITARIO]]</f>
        <v>0</v>
      </c>
      <c r="H2513">
        <f>Table1[[#This Row],[TOTALE]]*22%</f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f>Table1[[#This Row],[QUANTITA'']]*Table1[[#This Row],[PREZZO UNITARIO]]</f>
        <v>0</v>
      </c>
      <c r="H2514">
        <f>Table1[[#This Row],[TOTALE]]*22%</f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f>Table1[[#This Row],[QUANTITA'']]*Table1[[#This Row],[PREZZO UNITARIO]]</f>
        <v>120</v>
      </c>
      <c r="H2515">
        <f>Table1[[#This Row],[TOTALE]]*22%</f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f>Table1[[#This Row],[QUANTITA'']]*Table1[[#This Row],[PREZZO UNITARIO]]</f>
        <v>900</v>
      </c>
      <c r="H2516">
        <f>Table1[[#This Row],[TOTALE]]*22%</f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f>Table1[[#This Row],[QUANTITA'']]*Table1[[#This Row],[PREZZO UNITARIO]]</f>
        <v>0</v>
      </c>
      <c r="H2517">
        <f>Table1[[#This Row],[TOTALE]]*22%</f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f>Table1[[#This Row],[QUANTITA'']]*Table1[[#This Row],[PREZZO UNITARIO]]</f>
        <v>0</v>
      </c>
      <c r="H2518">
        <f>Table1[[#This Row],[TOTALE]]*22%</f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f>Table1[[#This Row],[QUANTITA'']]*Table1[[#This Row],[PREZZO UNITARIO]]</f>
        <v>420</v>
      </c>
      <c r="H2519">
        <f>Table1[[#This Row],[TOTALE]]*22%</f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f>Table1[[#This Row],[QUANTITA'']]*Table1[[#This Row],[PREZZO UNITARIO]]</f>
        <v>240</v>
      </c>
      <c r="H2520">
        <f>Table1[[#This Row],[TOTALE]]*22%</f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f>Table1[[#This Row],[QUANTITA'']]*Table1[[#This Row],[PREZZO UNITARIO]]</f>
        <v>600</v>
      </c>
      <c r="H2521">
        <f>Table1[[#This Row],[TOTALE]]*22%</f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f>Table1[[#This Row],[QUANTITA'']]*Table1[[#This Row],[PREZZO UNITARIO]]</f>
        <v>0</v>
      </c>
      <c r="H2522">
        <f>Table1[[#This Row],[TOTALE]]*22%</f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f>Table1[[#This Row],[QUANTITA'']]*Table1[[#This Row],[PREZZO UNITARIO]]</f>
        <v>330</v>
      </c>
      <c r="H2523">
        <f>Table1[[#This Row],[TOTALE]]*22%</f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f>Table1[[#This Row],[QUANTITA'']]*Table1[[#This Row],[PREZZO UNITARIO]]</f>
        <v>0</v>
      </c>
      <c r="H2524">
        <f>Table1[[#This Row],[TOTALE]]*22%</f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f>Table1[[#This Row],[QUANTITA'']]*Table1[[#This Row],[PREZZO UNITARIO]]</f>
        <v>570</v>
      </c>
      <c r="H2525">
        <f>Table1[[#This Row],[TOTALE]]*22%</f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f>Table1[[#This Row],[QUANTITA'']]*Table1[[#This Row],[PREZZO UNITARIO]]</f>
        <v>680</v>
      </c>
      <c r="H2526">
        <f>Table1[[#This Row],[TOTALE]]*22%</f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f>Table1[[#This Row],[QUANTITA'']]*Table1[[#This Row],[PREZZO UNITARIO]]</f>
        <v>350</v>
      </c>
      <c r="H2527">
        <f>Table1[[#This Row],[TOTALE]]*22%</f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f>Table1[[#This Row],[QUANTITA'']]*Table1[[#This Row],[PREZZO UNITARIO]]</f>
        <v>0</v>
      </c>
      <c r="H2528">
        <f>Table1[[#This Row],[TOTALE]]*22%</f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f>Table1[[#This Row],[QUANTITA'']]*Table1[[#This Row],[PREZZO UNITARIO]]</f>
        <v>440</v>
      </c>
      <c r="H2529">
        <f>Table1[[#This Row],[TOTALE]]*22%</f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f>Table1[[#This Row],[QUANTITA'']]*Table1[[#This Row],[PREZZO UNITARIO]]</f>
        <v>0</v>
      </c>
      <c r="H2530">
        <f>Table1[[#This Row],[TOTALE]]*22%</f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f>Table1[[#This Row],[QUANTITA'']]*Table1[[#This Row],[PREZZO UNITARIO]]</f>
        <v>280</v>
      </c>
      <c r="H2531">
        <f>Table1[[#This Row],[TOTALE]]*22%</f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f>Table1[[#This Row],[QUANTITA'']]*Table1[[#This Row],[PREZZO UNITARIO]]</f>
        <v>1110</v>
      </c>
      <c r="H2532">
        <f>Table1[[#This Row],[TOTALE]]*22%</f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f>Table1[[#This Row],[QUANTITA'']]*Table1[[#This Row],[PREZZO UNITARIO]]</f>
        <v>0</v>
      </c>
      <c r="H2533">
        <f>Table1[[#This Row],[TOTALE]]*22%</f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f>Table1[[#This Row],[QUANTITA'']]*Table1[[#This Row],[PREZZO UNITARIO]]</f>
        <v>360</v>
      </c>
      <c r="H2534">
        <f>Table1[[#This Row],[TOTALE]]*22%</f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f>Table1[[#This Row],[QUANTITA'']]*Table1[[#This Row],[PREZZO UNITARIO]]</f>
        <v>0</v>
      </c>
      <c r="H2535">
        <f>Table1[[#This Row],[TOTALE]]*22%</f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f>Table1[[#This Row],[QUANTITA'']]*Table1[[#This Row],[PREZZO UNITARIO]]</f>
        <v>260</v>
      </c>
      <c r="H2536">
        <f>Table1[[#This Row],[TOTALE]]*22%</f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f>Table1[[#This Row],[QUANTITA'']]*Table1[[#This Row],[PREZZO UNITARIO]]</f>
        <v>220</v>
      </c>
      <c r="H2537">
        <f>Table1[[#This Row],[TOTALE]]*22%</f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f>Table1[[#This Row],[QUANTITA'']]*Table1[[#This Row],[PREZZO UNITARIO]]</f>
        <v>960</v>
      </c>
      <c r="H2538">
        <f>Table1[[#This Row],[TOTALE]]*22%</f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f>Table1[[#This Row],[QUANTITA'']]*Table1[[#This Row],[PREZZO UNITARIO]]</f>
        <v>280</v>
      </c>
      <c r="H2539">
        <f>Table1[[#This Row],[TOTALE]]*22%</f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f>Table1[[#This Row],[QUANTITA'']]*Table1[[#This Row],[PREZZO UNITARIO]]</f>
        <v>0</v>
      </c>
      <c r="H2540">
        <f>Table1[[#This Row],[TOTALE]]*22%</f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f>Table1[[#This Row],[QUANTITA'']]*Table1[[#This Row],[PREZZO UNITARIO]]</f>
        <v>810</v>
      </c>
      <c r="H2541">
        <f>Table1[[#This Row],[TOTALE]]*22%</f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f>Table1[[#This Row],[QUANTITA'']]*Table1[[#This Row],[PREZZO UNITARIO]]</f>
        <v>0</v>
      </c>
      <c r="H2542">
        <f>Table1[[#This Row],[TOTALE]]*22%</f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f>Table1[[#This Row],[QUANTITA'']]*Table1[[#This Row],[PREZZO UNITARIO]]</f>
        <v>300</v>
      </c>
      <c r="H2543">
        <f>Table1[[#This Row],[TOTALE]]*22%</f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f>Table1[[#This Row],[QUANTITA'']]*Table1[[#This Row],[PREZZO UNITARIO]]</f>
        <v>0</v>
      </c>
      <c r="H2544">
        <f>Table1[[#This Row],[TOTALE]]*22%</f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f>Table1[[#This Row],[QUANTITA'']]*Table1[[#This Row],[PREZZO UNITARIO]]</f>
        <v>210</v>
      </c>
      <c r="H2545">
        <f>Table1[[#This Row],[TOTALE]]*22%</f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f>Table1[[#This Row],[QUANTITA'']]*Table1[[#This Row],[PREZZO UNITARIO]]</f>
        <v>280</v>
      </c>
      <c r="H2546">
        <f>Table1[[#This Row],[TOTALE]]*22%</f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f>Table1[[#This Row],[QUANTITA'']]*Table1[[#This Row],[PREZZO UNITARIO]]</f>
        <v>600</v>
      </c>
      <c r="H2547">
        <f>Table1[[#This Row],[TOTALE]]*22%</f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f>Table1[[#This Row],[QUANTITA'']]*Table1[[#This Row],[PREZZO UNITARIO]]</f>
        <v>120</v>
      </c>
      <c r="H2548">
        <f>Table1[[#This Row],[TOTALE]]*22%</f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f>Table1[[#This Row],[QUANTITA'']]*Table1[[#This Row],[PREZZO UNITARIO]]</f>
        <v>0</v>
      </c>
      <c r="H2549">
        <f>Table1[[#This Row],[TOTALE]]*22%</f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f>Table1[[#This Row],[QUANTITA'']]*Table1[[#This Row],[PREZZO UNITARIO]]</f>
        <v>0</v>
      </c>
      <c r="H2550">
        <f>Table1[[#This Row],[TOTALE]]*22%</f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f>Table1[[#This Row],[QUANTITA'']]*Table1[[#This Row],[PREZZO UNITARIO]]</f>
        <v>120</v>
      </c>
      <c r="H2551">
        <f>Table1[[#This Row],[TOTALE]]*22%</f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f>Table1[[#This Row],[QUANTITA'']]*Table1[[#This Row],[PREZZO UNITARIO]]</f>
        <v>0</v>
      </c>
      <c r="H2552">
        <f>Table1[[#This Row],[TOTALE]]*22%</f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f>Table1[[#This Row],[QUANTITA'']]*Table1[[#This Row],[PREZZO UNITARIO]]</f>
        <v>270</v>
      </c>
      <c r="H2553">
        <f>Table1[[#This Row],[TOTALE]]*22%</f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f>Table1[[#This Row],[QUANTITA'']]*Table1[[#This Row],[PREZZO UNITARIO]]</f>
        <v>570</v>
      </c>
      <c r="H2554">
        <f>Table1[[#This Row],[TOTALE]]*22%</f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f>Table1[[#This Row],[QUANTITA'']]*Table1[[#This Row],[PREZZO UNITARIO]]</f>
        <v>0</v>
      </c>
      <c r="H2555">
        <f>Table1[[#This Row],[TOTALE]]*22%</f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f>Table1[[#This Row],[QUANTITA'']]*Table1[[#This Row],[PREZZO UNITARIO]]</f>
        <v>150</v>
      </c>
      <c r="H2556">
        <f>Table1[[#This Row],[TOTALE]]*22%</f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f>Table1[[#This Row],[QUANTITA'']]*Table1[[#This Row],[PREZZO UNITARIO]]</f>
        <v>840</v>
      </c>
      <c r="H2557">
        <f>Table1[[#This Row],[TOTALE]]*22%</f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f>Table1[[#This Row],[QUANTITA'']]*Table1[[#This Row],[PREZZO UNITARIO]]</f>
        <v>0</v>
      </c>
      <c r="H2558">
        <f>Table1[[#This Row],[TOTALE]]*22%</f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f>Table1[[#This Row],[QUANTITA'']]*Table1[[#This Row],[PREZZO UNITARIO]]</f>
        <v>300</v>
      </c>
      <c r="H2559">
        <f>Table1[[#This Row],[TOTALE]]*22%</f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f>Table1[[#This Row],[QUANTITA'']]*Table1[[#This Row],[PREZZO UNITARIO]]</f>
        <v>0</v>
      </c>
      <c r="H2560">
        <f>Table1[[#This Row],[TOTALE]]*22%</f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f>Table1[[#This Row],[QUANTITA'']]*Table1[[#This Row],[PREZZO UNITARIO]]</f>
        <v>600</v>
      </c>
      <c r="H2561">
        <f>Table1[[#This Row],[TOTALE]]*22%</f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f>Table1[[#This Row],[QUANTITA'']]*Table1[[#This Row],[PREZZO UNITARIO]]</f>
        <v>0</v>
      </c>
      <c r="H2562">
        <f>Table1[[#This Row],[TOTALE]]*22%</f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f>Table1[[#This Row],[QUANTITA'']]*Table1[[#This Row],[PREZZO UNITARIO]]</f>
        <v>340</v>
      </c>
      <c r="H2563">
        <f>Table1[[#This Row],[TOTALE]]*22%</f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f>Table1[[#This Row],[QUANTITA'']]*Table1[[#This Row],[PREZZO UNITARIO]]</f>
        <v>1170</v>
      </c>
      <c r="H2564">
        <f>Table1[[#This Row],[TOTALE]]*22%</f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f>Table1[[#This Row],[QUANTITA'']]*Table1[[#This Row],[PREZZO UNITARIO]]</f>
        <v>130</v>
      </c>
      <c r="H2565">
        <f>Table1[[#This Row],[TOTALE]]*22%</f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f>Table1[[#This Row],[QUANTITA'']]*Table1[[#This Row],[PREZZO UNITARIO]]</f>
        <v>0</v>
      </c>
      <c r="H2566">
        <f>Table1[[#This Row],[TOTALE]]*22%</f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f>Table1[[#This Row],[QUANTITA'']]*Table1[[#This Row],[PREZZO UNITARIO]]</f>
        <v>190</v>
      </c>
      <c r="H2567">
        <f>Table1[[#This Row],[TOTALE]]*22%</f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f>Table1[[#This Row],[QUANTITA'']]*Table1[[#This Row],[PREZZO UNITARIO]]</f>
        <v>0</v>
      </c>
      <c r="H2568">
        <f>Table1[[#This Row],[TOTALE]]*22%</f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f>Table1[[#This Row],[QUANTITA'']]*Table1[[#This Row],[PREZZO UNITARIO]]</f>
        <v>0</v>
      </c>
      <c r="H2569">
        <f>Table1[[#This Row],[TOTALE]]*22%</f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f>Table1[[#This Row],[QUANTITA'']]*Table1[[#This Row],[PREZZO UNITARIO]]</f>
        <v>0</v>
      </c>
      <c r="H2570">
        <f>Table1[[#This Row],[TOTALE]]*22%</f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f>Table1[[#This Row],[QUANTITA'']]*Table1[[#This Row],[PREZZO UNITARIO]]</f>
        <v>400</v>
      </c>
      <c r="H2571">
        <f>Table1[[#This Row],[TOTALE]]*22%</f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f>Table1[[#This Row],[QUANTITA'']]*Table1[[#This Row],[PREZZO UNITARIO]]</f>
        <v>0</v>
      </c>
      <c r="H2572">
        <f>Table1[[#This Row],[TOTALE]]*22%</f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f>Table1[[#This Row],[QUANTITA'']]*Table1[[#This Row],[PREZZO UNITARIO]]</f>
        <v>1170</v>
      </c>
      <c r="H2573">
        <f>Table1[[#This Row],[TOTALE]]*22%</f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f>Table1[[#This Row],[QUANTITA'']]*Table1[[#This Row],[PREZZO UNITARIO]]</f>
        <v>1020</v>
      </c>
      <c r="H2574">
        <f>Table1[[#This Row],[TOTALE]]*22%</f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f>Table1[[#This Row],[QUANTITA'']]*Table1[[#This Row],[PREZZO UNITARIO]]</f>
        <v>130</v>
      </c>
      <c r="H2575">
        <f>Table1[[#This Row],[TOTALE]]*22%</f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f>Table1[[#This Row],[QUANTITA'']]*Table1[[#This Row],[PREZZO UNITARIO]]</f>
        <v>0</v>
      </c>
      <c r="H2576">
        <f>Table1[[#This Row],[TOTALE]]*22%</f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f>Table1[[#This Row],[QUANTITA'']]*Table1[[#This Row],[PREZZO UNITARIO]]</f>
        <v>0</v>
      </c>
      <c r="H2577">
        <f>Table1[[#This Row],[TOTALE]]*22%</f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f>Table1[[#This Row],[QUANTITA'']]*Table1[[#This Row],[PREZZO UNITARIO]]</f>
        <v>240</v>
      </c>
      <c r="H2578">
        <f>Table1[[#This Row],[TOTALE]]*22%</f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f>Table1[[#This Row],[QUANTITA'']]*Table1[[#This Row],[PREZZO UNITARIO]]</f>
        <v>240</v>
      </c>
      <c r="H2579">
        <f>Table1[[#This Row],[TOTALE]]*22%</f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f>Table1[[#This Row],[QUANTITA'']]*Table1[[#This Row],[PREZZO UNITARIO]]</f>
        <v>0</v>
      </c>
      <c r="H2580">
        <f>Table1[[#This Row],[TOTALE]]*22%</f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f>Table1[[#This Row],[QUANTITA'']]*Table1[[#This Row],[PREZZO UNITARIO]]</f>
        <v>1170</v>
      </c>
      <c r="H2581">
        <f>Table1[[#This Row],[TOTALE]]*22%</f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f>Table1[[#This Row],[QUANTITA'']]*Table1[[#This Row],[PREZZO UNITARIO]]</f>
        <v>0</v>
      </c>
      <c r="H2582">
        <f>Table1[[#This Row],[TOTALE]]*22%</f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f>Table1[[#This Row],[QUANTITA'']]*Table1[[#This Row],[PREZZO UNITARIO]]</f>
        <v>0</v>
      </c>
      <c r="H2583">
        <f>Table1[[#This Row],[TOTALE]]*22%</f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f>Table1[[#This Row],[QUANTITA'']]*Table1[[#This Row],[PREZZO UNITARIO]]</f>
        <v>210</v>
      </c>
      <c r="H2584">
        <f>Table1[[#This Row],[TOTALE]]*22%</f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f>Table1[[#This Row],[QUANTITA'']]*Table1[[#This Row],[PREZZO UNITARIO]]</f>
        <v>0</v>
      </c>
      <c r="H2585">
        <f>Table1[[#This Row],[TOTALE]]*22%</f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f>Table1[[#This Row],[QUANTITA'']]*Table1[[#This Row],[PREZZO UNITARIO]]</f>
        <v>340</v>
      </c>
      <c r="H2586">
        <f>Table1[[#This Row],[TOTALE]]*22%</f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f>Table1[[#This Row],[QUANTITA'']]*Table1[[#This Row],[PREZZO UNITARIO]]</f>
        <v>0</v>
      </c>
      <c r="H2587">
        <f>Table1[[#This Row],[TOTALE]]*22%</f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f>Table1[[#This Row],[QUANTITA'']]*Table1[[#This Row],[PREZZO UNITARIO]]</f>
        <v>870</v>
      </c>
      <c r="H2588">
        <f>Table1[[#This Row],[TOTALE]]*22%</f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f>Table1[[#This Row],[QUANTITA'']]*Table1[[#This Row],[PREZZO UNITARIO]]</f>
        <v>330</v>
      </c>
      <c r="H2589">
        <f>Table1[[#This Row],[TOTALE]]*22%</f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f>Table1[[#This Row],[QUANTITA'']]*Table1[[#This Row],[PREZZO UNITARIO]]</f>
        <v>280</v>
      </c>
      <c r="H2590">
        <f>Table1[[#This Row],[TOTALE]]*22%</f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f>Table1[[#This Row],[QUANTITA'']]*Table1[[#This Row],[PREZZO UNITARIO]]</f>
        <v>0</v>
      </c>
      <c r="H2591">
        <f>Table1[[#This Row],[TOTALE]]*22%</f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f>Table1[[#This Row],[QUANTITA'']]*Table1[[#This Row],[PREZZO UNITARIO]]</f>
        <v>240</v>
      </c>
      <c r="H2592">
        <f>Table1[[#This Row],[TOTALE]]*22%</f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f>Table1[[#This Row],[QUANTITA'']]*Table1[[#This Row],[PREZZO UNITARIO]]</f>
        <v>170</v>
      </c>
      <c r="H2593">
        <f>Table1[[#This Row],[TOTALE]]*22%</f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f>Table1[[#This Row],[QUANTITA'']]*Table1[[#This Row],[PREZZO UNITARIO]]</f>
        <v>0</v>
      </c>
      <c r="H2594">
        <f>Table1[[#This Row],[TOTALE]]*22%</f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f>Table1[[#This Row],[QUANTITA'']]*Table1[[#This Row],[PREZZO UNITARIO]]</f>
        <v>1050</v>
      </c>
      <c r="H2595">
        <f>Table1[[#This Row],[TOTALE]]*22%</f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f>Table1[[#This Row],[QUANTITA'']]*Table1[[#This Row],[PREZZO UNITARIO]]</f>
        <v>0</v>
      </c>
      <c r="H2596">
        <f>Table1[[#This Row],[TOTALE]]*22%</f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f>Table1[[#This Row],[QUANTITA'']]*Table1[[#This Row],[PREZZO UNITARIO]]</f>
        <v>1200</v>
      </c>
      <c r="H2597">
        <f>Table1[[#This Row],[TOTALE]]*22%</f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f>Table1[[#This Row],[QUANTITA'']]*Table1[[#This Row],[PREZZO UNITARIO]]</f>
        <v>130</v>
      </c>
      <c r="H2598">
        <f>Table1[[#This Row],[TOTALE]]*22%</f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f>Table1[[#This Row],[QUANTITA'']]*Table1[[#This Row],[PREZZO UNITARIO]]</f>
        <v>160</v>
      </c>
      <c r="H2599">
        <f>Table1[[#This Row],[TOTALE]]*22%</f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f>Table1[[#This Row],[QUANTITA'']]*Table1[[#This Row],[PREZZO UNITARIO]]</f>
        <v>720</v>
      </c>
      <c r="H2600">
        <f>Table1[[#This Row],[TOTALE]]*22%</f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f>Table1[[#This Row],[QUANTITA'']]*Table1[[#This Row],[PREZZO UNITARIO]]</f>
        <v>0</v>
      </c>
      <c r="H2601">
        <f>Table1[[#This Row],[TOTALE]]*22%</f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f>Table1[[#This Row],[QUANTITA'']]*Table1[[#This Row],[PREZZO UNITARIO]]</f>
        <v>0</v>
      </c>
      <c r="H2602">
        <f>Table1[[#This Row],[TOTALE]]*22%</f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f>Table1[[#This Row],[QUANTITA'']]*Table1[[#This Row],[PREZZO UNITARIO]]</f>
        <v>1200</v>
      </c>
      <c r="H2603">
        <f>Table1[[#This Row],[TOTALE]]*22%</f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f>Table1[[#This Row],[QUANTITA'']]*Table1[[#This Row],[PREZZO UNITARIO]]</f>
        <v>360</v>
      </c>
      <c r="H2604">
        <f>Table1[[#This Row],[TOTALE]]*22%</f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f>Table1[[#This Row],[QUANTITA'']]*Table1[[#This Row],[PREZZO UNITARIO]]</f>
        <v>390</v>
      </c>
      <c r="H2605">
        <f>Table1[[#This Row],[TOTALE]]*22%</f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f>Table1[[#This Row],[QUANTITA'']]*Table1[[#This Row],[PREZZO UNITARIO]]</f>
        <v>400</v>
      </c>
      <c r="H2606">
        <f>Table1[[#This Row],[TOTALE]]*22%</f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f>Table1[[#This Row],[QUANTITA'']]*Table1[[#This Row],[PREZZO UNITARIO]]</f>
        <v>0</v>
      </c>
      <c r="H2607">
        <f>Table1[[#This Row],[TOTALE]]*22%</f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f>Table1[[#This Row],[QUANTITA'']]*Table1[[#This Row],[PREZZO UNITARIO]]</f>
        <v>0</v>
      </c>
      <c r="H2608">
        <f>Table1[[#This Row],[TOTALE]]*22%</f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f>Table1[[#This Row],[QUANTITA'']]*Table1[[#This Row],[PREZZO UNITARIO]]</f>
        <v>0</v>
      </c>
      <c r="H2609">
        <f>Table1[[#This Row],[TOTALE]]*22%</f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f>Table1[[#This Row],[QUANTITA'']]*Table1[[#This Row],[PREZZO UNITARIO]]</f>
        <v>130</v>
      </c>
      <c r="H2610">
        <f>Table1[[#This Row],[TOTALE]]*22%</f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f>Table1[[#This Row],[QUANTITA'']]*Table1[[#This Row],[PREZZO UNITARIO]]</f>
        <v>0</v>
      </c>
      <c r="H2611">
        <f>Table1[[#This Row],[TOTALE]]*22%</f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f>Table1[[#This Row],[QUANTITA'']]*Table1[[#This Row],[PREZZO UNITARIO]]</f>
        <v>0</v>
      </c>
      <c r="H2612">
        <f>Table1[[#This Row],[TOTALE]]*22%</f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f>Table1[[#This Row],[QUANTITA'']]*Table1[[#This Row],[PREZZO UNITARIO]]</f>
        <v>230</v>
      </c>
      <c r="H2613">
        <f>Table1[[#This Row],[TOTALE]]*22%</f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f>Table1[[#This Row],[QUANTITA'']]*Table1[[#This Row],[PREZZO UNITARIO]]</f>
        <v>380</v>
      </c>
      <c r="H2614">
        <f>Table1[[#This Row],[TOTALE]]*22%</f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f>Table1[[#This Row],[QUANTITA'']]*Table1[[#This Row],[PREZZO UNITARIO]]</f>
        <v>690</v>
      </c>
      <c r="H2615">
        <f>Table1[[#This Row],[TOTALE]]*22%</f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f>Table1[[#This Row],[QUANTITA'']]*Table1[[#This Row],[PREZZO UNITARIO]]</f>
        <v>200</v>
      </c>
      <c r="H2616">
        <f>Table1[[#This Row],[TOTALE]]*22%</f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f>Table1[[#This Row],[QUANTITA'']]*Table1[[#This Row],[PREZZO UNITARIO]]</f>
        <v>0</v>
      </c>
      <c r="H2617">
        <f>Table1[[#This Row],[TOTALE]]*22%</f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f>Table1[[#This Row],[QUANTITA'']]*Table1[[#This Row],[PREZZO UNITARIO]]</f>
        <v>1050</v>
      </c>
      <c r="H2618">
        <f>Table1[[#This Row],[TOTALE]]*22%</f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f>Table1[[#This Row],[QUANTITA'']]*Table1[[#This Row],[PREZZO UNITARIO]]</f>
        <v>310</v>
      </c>
      <c r="H2619">
        <f>Table1[[#This Row],[TOTALE]]*22%</f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f>Table1[[#This Row],[QUANTITA'']]*Table1[[#This Row],[PREZZO UNITARIO]]</f>
        <v>0</v>
      </c>
      <c r="H2620">
        <f>Table1[[#This Row],[TOTALE]]*22%</f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f>Table1[[#This Row],[QUANTITA'']]*Table1[[#This Row],[PREZZO UNITARIO]]</f>
        <v>1200</v>
      </c>
      <c r="H2621">
        <f>Table1[[#This Row],[TOTALE]]*22%</f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f>Table1[[#This Row],[QUANTITA'']]*Table1[[#This Row],[PREZZO UNITARIO]]</f>
        <v>0</v>
      </c>
      <c r="H2622">
        <f>Table1[[#This Row],[TOTALE]]*22%</f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f>Table1[[#This Row],[QUANTITA'']]*Table1[[#This Row],[PREZZO UNITARIO]]</f>
        <v>190</v>
      </c>
      <c r="H2623">
        <f>Table1[[#This Row],[TOTALE]]*22%</f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f>Table1[[#This Row],[QUANTITA'']]*Table1[[#This Row],[PREZZO UNITARIO]]</f>
        <v>450</v>
      </c>
      <c r="H2624">
        <f>Table1[[#This Row],[TOTALE]]*22%</f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f>Table1[[#This Row],[QUANTITA'']]*Table1[[#This Row],[PREZZO UNITARIO]]</f>
        <v>960</v>
      </c>
      <c r="H2625">
        <f>Table1[[#This Row],[TOTALE]]*22%</f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f>Table1[[#This Row],[QUANTITA'']]*Table1[[#This Row],[PREZZO UNITARIO]]</f>
        <v>700</v>
      </c>
      <c r="H2626">
        <f>Table1[[#This Row],[TOTALE]]*22%</f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f>Table1[[#This Row],[QUANTITA'']]*Table1[[#This Row],[PREZZO UNITARIO]]</f>
        <v>170</v>
      </c>
      <c r="H2627">
        <f>Table1[[#This Row],[TOTALE]]*22%</f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f>Table1[[#This Row],[QUANTITA'']]*Table1[[#This Row],[PREZZO UNITARIO]]</f>
        <v>0</v>
      </c>
      <c r="H2628">
        <f>Table1[[#This Row],[TOTALE]]*22%</f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f>Table1[[#This Row],[QUANTITA'']]*Table1[[#This Row],[PREZZO UNITARIO]]</f>
        <v>510</v>
      </c>
      <c r="H2629">
        <f>Table1[[#This Row],[TOTALE]]*22%</f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f>Table1[[#This Row],[QUANTITA'']]*Table1[[#This Row],[PREZZO UNITARIO]]</f>
        <v>170</v>
      </c>
      <c r="H2630">
        <f>Table1[[#This Row],[TOTALE]]*22%</f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f>Table1[[#This Row],[QUANTITA'']]*Table1[[#This Row],[PREZZO UNITARIO]]</f>
        <v>0</v>
      </c>
      <c r="H2631">
        <f>Table1[[#This Row],[TOTALE]]*22%</f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f>Table1[[#This Row],[QUANTITA'']]*Table1[[#This Row],[PREZZO UNITARIO]]</f>
        <v>0</v>
      </c>
      <c r="H2632">
        <f>Table1[[#This Row],[TOTALE]]*22%</f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f>Table1[[#This Row],[QUANTITA'']]*Table1[[#This Row],[PREZZO UNITARIO]]</f>
        <v>210</v>
      </c>
      <c r="H2633">
        <f>Table1[[#This Row],[TOTALE]]*22%</f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f>Table1[[#This Row],[QUANTITA'']]*Table1[[#This Row],[PREZZO UNITARIO]]</f>
        <v>540</v>
      </c>
      <c r="H2634">
        <f>Table1[[#This Row],[TOTALE]]*22%</f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f>Table1[[#This Row],[QUANTITA'']]*Table1[[#This Row],[PREZZO UNITARIO]]</f>
        <v>140</v>
      </c>
      <c r="H2635">
        <f>Table1[[#This Row],[TOTALE]]*22%</f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f>Table1[[#This Row],[QUANTITA'']]*Table1[[#This Row],[PREZZO UNITARIO]]</f>
        <v>0</v>
      </c>
      <c r="H2636">
        <f>Table1[[#This Row],[TOTALE]]*22%</f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f>Table1[[#This Row],[QUANTITA'']]*Table1[[#This Row],[PREZZO UNITARIO]]</f>
        <v>130</v>
      </c>
      <c r="H2637">
        <f>Table1[[#This Row],[TOTALE]]*22%</f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f>Table1[[#This Row],[QUANTITA'']]*Table1[[#This Row],[PREZZO UNITARIO]]</f>
        <v>0</v>
      </c>
      <c r="H2638">
        <f>Table1[[#This Row],[TOTALE]]*22%</f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f>Table1[[#This Row],[QUANTITA'']]*Table1[[#This Row],[PREZZO UNITARIO]]</f>
        <v>570</v>
      </c>
      <c r="H2639">
        <f>Table1[[#This Row],[TOTALE]]*22%</f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f>Table1[[#This Row],[QUANTITA'']]*Table1[[#This Row],[PREZZO UNITARIO]]</f>
        <v>0</v>
      </c>
      <c r="H2640">
        <f>Table1[[#This Row],[TOTALE]]*22%</f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f>Table1[[#This Row],[QUANTITA'']]*Table1[[#This Row],[PREZZO UNITARIO]]</f>
        <v>200</v>
      </c>
      <c r="H2641">
        <f>Table1[[#This Row],[TOTALE]]*22%</f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f>Table1[[#This Row],[QUANTITA'']]*Table1[[#This Row],[PREZZO UNITARIO]]</f>
        <v>990</v>
      </c>
      <c r="H2642">
        <f>Table1[[#This Row],[TOTALE]]*22%</f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f>Table1[[#This Row],[QUANTITA'']]*Table1[[#This Row],[PREZZO UNITARIO]]</f>
        <v>0</v>
      </c>
      <c r="H2643">
        <f>Table1[[#This Row],[TOTALE]]*22%</f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f>Table1[[#This Row],[QUANTITA'']]*Table1[[#This Row],[PREZZO UNITARIO]]</f>
        <v>0</v>
      </c>
      <c r="H2644">
        <f>Table1[[#This Row],[TOTALE]]*22%</f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f>Table1[[#This Row],[QUANTITA'']]*Table1[[#This Row],[PREZZO UNITARIO]]</f>
        <v>330</v>
      </c>
      <c r="H2645">
        <f>Table1[[#This Row],[TOTALE]]*22%</f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f>Table1[[#This Row],[QUANTITA'']]*Table1[[#This Row],[PREZZO UNITARIO]]</f>
        <v>450</v>
      </c>
      <c r="H2646">
        <f>Table1[[#This Row],[TOTALE]]*22%</f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f>Table1[[#This Row],[QUANTITA'']]*Table1[[#This Row],[PREZZO UNITARIO]]</f>
        <v>0</v>
      </c>
      <c r="H2647">
        <f>Table1[[#This Row],[TOTALE]]*22%</f>
        <v>0</v>
      </c>
    </row>
    <row r="2648" spans="1:8">
      <c r="A2648" t="s">
        <v>1263</v>
      </c>
      <c r="B2648" t="s">
        <v>8</v>
      </c>
      <c r="C2648" t="s">
        <v>1264</v>
      </c>
      <c r="D2648" t="s">
        <v>10</v>
      </c>
      <c r="E2648">
        <v>0</v>
      </c>
      <c r="F2648">
        <v>25</v>
      </c>
      <c r="G2648">
        <f>Table1[[#This Row],[QUANTITA'']]*Table1[[#This Row],[PREZZO UNITARIO]]</f>
        <v>0</v>
      </c>
      <c r="H2648">
        <f>Table1[[#This Row],[TOTALE]]*22%</f>
        <v>0</v>
      </c>
    </row>
    <row r="2649" spans="1:8">
      <c r="A2649" t="s">
        <v>1265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f>Table1[[#This Row],[QUANTITA'']]*Table1[[#This Row],[PREZZO UNITARIO]]</f>
        <v>0</v>
      </c>
      <c r="H2649">
        <f>Table1[[#This Row],[TOTALE]]*22%</f>
        <v>0</v>
      </c>
    </row>
    <row r="2650" spans="1:8">
      <c r="A2650" t="s">
        <v>1265</v>
      </c>
      <c r="B2650" t="s">
        <v>8</v>
      </c>
      <c r="C2650" t="s">
        <v>9</v>
      </c>
      <c r="E2650">
        <v>10</v>
      </c>
      <c r="F2650">
        <v>22</v>
      </c>
      <c r="G2650">
        <f>Table1[[#This Row],[QUANTITA'']]*Table1[[#This Row],[PREZZO UNITARIO]]</f>
        <v>220</v>
      </c>
      <c r="H2650">
        <f>Table1[[#This Row],[TOTALE]]*22%</f>
        <v>48.4</v>
      </c>
    </row>
    <row r="2651" spans="1:8">
      <c r="A2651" t="s">
        <v>1266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f>Table1[[#This Row],[QUANTITA'']]*Table1[[#This Row],[PREZZO UNITARIO]]</f>
        <v>0</v>
      </c>
      <c r="H2651">
        <f>Table1[[#This Row],[TOTALE]]*22%</f>
        <v>0</v>
      </c>
    </row>
    <row r="2652" spans="1:8">
      <c r="A2652" t="s">
        <v>1266</v>
      </c>
      <c r="B2652" t="s">
        <v>8</v>
      </c>
      <c r="C2652" t="s">
        <v>9</v>
      </c>
      <c r="E2652">
        <v>10</v>
      </c>
      <c r="F2652">
        <v>21</v>
      </c>
      <c r="G2652">
        <f>Table1[[#This Row],[QUANTITA'']]*Table1[[#This Row],[PREZZO UNITARIO]]</f>
        <v>210</v>
      </c>
      <c r="H2652">
        <f>Table1[[#This Row],[TOTALE]]*22%</f>
        <v>46.2</v>
      </c>
    </row>
    <row r="2653" spans="1:8">
      <c r="A2653" t="s">
        <v>1266</v>
      </c>
      <c r="B2653" t="s">
        <v>8</v>
      </c>
      <c r="C2653" t="s">
        <v>9</v>
      </c>
      <c r="E2653">
        <v>30</v>
      </c>
      <c r="F2653">
        <v>36</v>
      </c>
      <c r="G2653">
        <f>Table1[[#This Row],[QUANTITA'']]*Table1[[#This Row],[PREZZO UNITARIO]]</f>
        <v>1080</v>
      </c>
      <c r="H2653">
        <f>Table1[[#This Row],[TOTALE]]*22%</f>
        <v>237.6</v>
      </c>
    </row>
    <row r="2654" spans="1:8">
      <c r="A2654" t="s">
        <v>1266</v>
      </c>
      <c r="B2654" t="s">
        <v>8</v>
      </c>
      <c r="C2654" t="s">
        <v>9</v>
      </c>
      <c r="E2654">
        <v>20</v>
      </c>
      <c r="F2654">
        <v>36</v>
      </c>
      <c r="G2654">
        <f>Table1[[#This Row],[QUANTITA'']]*Table1[[#This Row],[PREZZO UNITARIO]]</f>
        <v>720</v>
      </c>
      <c r="H2654">
        <f>Table1[[#This Row],[TOTALE]]*22%</f>
        <v>158.4</v>
      </c>
    </row>
    <row r="2655" spans="1:8">
      <c r="A2655" t="s">
        <v>1267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f>Table1[[#This Row],[QUANTITA'']]*Table1[[#This Row],[PREZZO UNITARIO]]</f>
        <v>0</v>
      </c>
      <c r="H2655">
        <f>Table1[[#This Row],[TOTALE]]*22%</f>
        <v>0</v>
      </c>
    </row>
    <row r="2656" spans="1:8">
      <c r="A2656" t="s">
        <v>1268</v>
      </c>
      <c r="B2656" t="s">
        <v>8</v>
      </c>
      <c r="C2656" t="s">
        <v>41</v>
      </c>
      <c r="E2656">
        <v>10</v>
      </c>
      <c r="F2656">
        <v>21</v>
      </c>
      <c r="G2656">
        <f>Table1[[#This Row],[QUANTITA'']]*Table1[[#This Row],[PREZZO UNITARIO]]</f>
        <v>210</v>
      </c>
      <c r="H2656">
        <f>Table1[[#This Row],[TOTALE]]*22%</f>
        <v>46.2</v>
      </c>
    </row>
    <row r="2657" spans="1:8">
      <c r="A2657" t="s">
        <v>1268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f>Table1[[#This Row],[QUANTITA'']]*Table1[[#This Row],[PREZZO UNITARIO]]</f>
        <v>0</v>
      </c>
      <c r="H2657">
        <f>Table1[[#This Row],[TOTALE]]*22%</f>
        <v>0</v>
      </c>
    </row>
    <row r="2658" spans="1:8">
      <c r="A2658" t="s">
        <v>1269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f>Table1[[#This Row],[QUANTITA'']]*Table1[[#This Row],[PREZZO UNITARIO]]</f>
        <v>0</v>
      </c>
      <c r="H2658">
        <f>Table1[[#This Row],[TOTALE]]*22%</f>
        <v>0</v>
      </c>
    </row>
    <row r="2659" spans="1:8">
      <c r="A2659" t="s">
        <v>1270</v>
      </c>
      <c r="B2659" t="s">
        <v>8</v>
      </c>
      <c r="C2659" t="s">
        <v>92</v>
      </c>
      <c r="E2659">
        <v>30</v>
      </c>
      <c r="F2659">
        <v>40</v>
      </c>
      <c r="G2659">
        <f>Table1[[#This Row],[QUANTITA'']]*Table1[[#This Row],[PREZZO UNITARIO]]</f>
        <v>1200</v>
      </c>
      <c r="H2659">
        <f>Table1[[#This Row],[TOTALE]]*22%</f>
        <v>264</v>
      </c>
    </row>
    <row r="2660" spans="1:8">
      <c r="A2660" t="s">
        <v>1270</v>
      </c>
      <c r="B2660" t="s">
        <v>8</v>
      </c>
      <c r="C2660" t="s">
        <v>92</v>
      </c>
      <c r="E2660">
        <v>10</v>
      </c>
      <c r="F2660">
        <v>37</v>
      </c>
      <c r="G2660">
        <f>Table1[[#This Row],[QUANTITA'']]*Table1[[#This Row],[PREZZO UNITARIO]]</f>
        <v>370</v>
      </c>
      <c r="H2660">
        <f>Table1[[#This Row],[TOTALE]]*22%</f>
        <v>81.400000000000006</v>
      </c>
    </row>
    <row r="2661" spans="1:8">
      <c r="A2661" t="s">
        <v>1270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f>Table1[[#This Row],[QUANTITA'']]*Table1[[#This Row],[PREZZO UNITARIO]]</f>
        <v>0</v>
      </c>
      <c r="H2661">
        <f>Table1[[#This Row],[TOTALE]]*22%</f>
        <v>0</v>
      </c>
    </row>
    <row r="2662" spans="1:8">
      <c r="A2662" t="s">
        <v>1270</v>
      </c>
      <c r="B2662" t="s">
        <v>8</v>
      </c>
      <c r="C2662" t="s">
        <v>92</v>
      </c>
      <c r="E2662">
        <v>20</v>
      </c>
      <c r="F2662">
        <v>19</v>
      </c>
      <c r="G2662">
        <f>Table1[[#This Row],[QUANTITA'']]*Table1[[#This Row],[PREZZO UNITARIO]]</f>
        <v>380</v>
      </c>
      <c r="H2662">
        <f>Table1[[#This Row],[TOTALE]]*22%</f>
        <v>83.6</v>
      </c>
    </row>
    <row r="2663" spans="1:8">
      <c r="A2663" t="s">
        <v>1271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f>Table1[[#This Row],[QUANTITA'']]*Table1[[#This Row],[PREZZO UNITARIO]]</f>
        <v>0</v>
      </c>
      <c r="H2663">
        <f>Table1[[#This Row],[TOTALE]]*22%</f>
        <v>0</v>
      </c>
    </row>
    <row r="2664" spans="1:8">
      <c r="A2664" t="s">
        <v>1271</v>
      </c>
      <c r="B2664" t="s">
        <v>8</v>
      </c>
      <c r="C2664" t="s">
        <v>60</v>
      </c>
      <c r="E2664">
        <v>10</v>
      </c>
      <c r="F2664">
        <v>33</v>
      </c>
      <c r="G2664">
        <f>Table1[[#This Row],[QUANTITA'']]*Table1[[#This Row],[PREZZO UNITARIO]]</f>
        <v>330</v>
      </c>
      <c r="H2664">
        <f>Table1[[#This Row],[TOTALE]]*22%</f>
        <v>72.599999999999994</v>
      </c>
    </row>
    <row r="2665" spans="1:8">
      <c r="A2665" t="s">
        <v>1271</v>
      </c>
      <c r="B2665" t="s">
        <v>8</v>
      </c>
      <c r="C2665" t="s">
        <v>60</v>
      </c>
      <c r="E2665">
        <v>30</v>
      </c>
      <c r="F2665">
        <v>11</v>
      </c>
      <c r="G2665">
        <f>Table1[[#This Row],[QUANTITA'']]*Table1[[#This Row],[PREZZO UNITARIO]]</f>
        <v>330</v>
      </c>
      <c r="H2665">
        <f>Table1[[#This Row],[TOTALE]]*22%</f>
        <v>72.599999999999994</v>
      </c>
    </row>
    <row r="2666" spans="1:8">
      <c r="A2666" t="s">
        <v>1274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>Table1[[#This Row],[QUANTITA'']]*Table1[[#This Row],[PREZZO UNITARIO]]</f>
        <v>0</v>
      </c>
      <c r="H2666">
        <f>Table1[[#This Row],[TOTALE]]*22%</f>
        <v>0</v>
      </c>
    </row>
    <row r="2667" spans="1:8">
      <c r="A2667" t="s">
        <v>1274</v>
      </c>
      <c r="B2667" t="s">
        <v>8</v>
      </c>
      <c r="C2667" t="s">
        <v>9</v>
      </c>
      <c r="E2667">
        <v>30</v>
      </c>
      <c r="F2667">
        <v>29</v>
      </c>
      <c r="G2667">
        <f>Table1[[#This Row],[QUANTITA'']]*Table1[[#This Row],[PREZZO UNITARIO]]</f>
        <v>870</v>
      </c>
      <c r="H2667">
        <f>Table1[[#This Row],[TOTALE]]*22%</f>
        <v>191.4</v>
      </c>
    </row>
    <row r="2668" spans="1:8">
      <c r="A2668" t="s">
        <v>1275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f>Table1[[#This Row],[QUANTITA'']]*Table1[[#This Row],[PREZZO UNITARIO]]</f>
        <v>0</v>
      </c>
      <c r="H2668">
        <f>Table1[[#This Row],[TOTALE]]*22%</f>
        <v>0</v>
      </c>
    </row>
    <row r="2669" spans="1:8">
      <c r="A2669" t="s">
        <v>1276</v>
      </c>
      <c r="B2669" t="s">
        <v>8</v>
      </c>
      <c r="C2669" t="s">
        <v>9</v>
      </c>
      <c r="E2669">
        <v>10</v>
      </c>
      <c r="F2669">
        <v>13</v>
      </c>
      <c r="G2669">
        <f>Table1[[#This Row],[QUANTITA'']]*Table1[[#This Row],[PREZZO UNITARIO]]</f>
        <v>130</v>
      </c>
      <c r="H2669">
        <f>Table1[[#This Row],[TOTALE]]*22%</f>
        <v>28.6</v>
      </c>
    </row>
    <row r="2670" spans="1:8">
      <c r="A2670" t="s">
        <v>1276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>Table1[[#This Row],[QUANTITA'']]*Table1[[#This Row],[PREZZO UNITARIO]]</f>
        <v>0</v>
      </c>
      <c r="H2670">
        <f>Table1[[#This Row],[TOTALE]]*22%</f>
        <v>0</v>
      </c>
    </row>
    <row r="2671" spans="1:8">
      <c r="A2671" t="s">
        <v>1276</v>
      </c>
      <c r="B2671" t="s">
        <v>8</v>
      </c>
      <c r="C2671" t="s">
        <v>9</v>
      </c>
      <c r="E2671">
        <v>30</v>
      </c>
      <c r="F2671">
        <v>27</v>
      </c>
      <c r="G2671">
        <f>Table1[[#This Row],[QUANTITA'']]*Table1[[#This Row],[PREZZO UNITARIO]]</f>
        <v>810</v>
      </c>
      <c r="H2671">
        <f>Table1[[#This Row],[TOTALE]]*22%</f>
        <v>178.2</v>
      </c>
    </row>
    <row r="2672" spans="1:8">
      <c r="A2672" t="s">
        <v>1277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>Table1[[#This Row],[QUANTITA'']]*Table1[[#This Row],[PREZZO UNITARIO]]</f>
        <v>0</v>
      </c>
      <c r="H2672">
        <f>Table1[[#This Row],[TOTALE]]*22%</f>
        <v>0</v>
      </c>
    </row>
    <row r="2673" spans="1:8">
      <c r="A2673" t="s">
        <v>1277</v>
      </c>
      <c r="B2673" t="s">
        <v>8</v>
      </c>
      <c r="C2673" t="s">
        <v>9</v>
      </c>
      <c r="E2673">
        <v>10</v>
      </c>
      <c r="F2673">
        <v>29</v>
      </c>
      <c r="G2673">
        <f>Table1[[#This Row],[QUANTITA'']]*Table1[[#This Row],[PREZZO UNITARIO]]</f>
        <v>290</v>
      </c>
      <c r="H2673">
        <f>Table1[[#This Row],[TOTALE]]*22%</f>
        <v>63.8</v>
      </c>
    </row>
    <row r="2674" spans="1:8">
      <c r="A2674" t="s">
        <v>1278</v>
      </c>
      <c r="B2674" t="s">
        <v>8</v>
      </c>
      <c r="C2674" t="s">
        <v>41</v>
      </c>
      <c r="E2674">
        <v>10</v>
      </c>
      <c r="F2674">
        <v>20</v>
      </c>
      <c r="G2674">
        <f>Table1[[#This Row],[QUANTITA'']]*Table1[[#This Row],[PREZZO UNITARIO]]</f>
        <v>200</v>
      </c>
      <c r="H2674">
        <f>Table1[[#This Row],[TOTALE]]*22%</f>
        <v>44</v>
      </c>
    </row>
    <row r="2675" spans="1:8">
      <c r="A2675" t="s">
        <v>1278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f>Table1[[#This Row],[QUANTITA'']]*Table1[[#This Row],[PREZZO UNITARIO]]</f>
        <v>0</v>
      </c>
      <c r="H2675">
        <f>Table1[[#This Row],[TOTALE]]*22%</f>
        <v>0</v>
      </c>
    </row>
    <row r="2676" spans="1:8">
      <c r="A2676" t="s">
        <v>1279</v>
      </c>
      <c r="B2676" t="s">
        <v>8</v>
      </c>
      <c r="C2676" t="s">
        <v>54</v>
      </c>
      <c r="E2676">
        <v>10</v>
      </c>
      <c r="F2676">
        <v>26</v>
      </c>
      <c r="G2676">
        <f>Table1[[#This Row],[QUANTITA'']]*Table1[[#This Row],[PREZZO UNITARIO]]</f>
        <v>260</v>
      </c>
      <c r="H2676">
        <f>Table1[[#This Row],[TOTALE]]*22%</f>
        <v>57.2</v>
      </c>
    </row>
    <row r="2677" spans="1:8">
      <c r="A2677" t="s">
        <v>1279</v>
      </c>
      <c r="B2677" t="s">
        <v>8</v>
      </c>
      <c r="C2677" t="s">
        <v>54</v>
      </c>
      <c r="E2677">
        <v>30</v>
      </c>
      <c r="F2677">
        <v>33</v>
      </c>
      <c r="G2677">
        <f>Table1[[#This Row],[QUANTITA'']]*Table1[[#This Row],[PREZZO UNITARIO]]</f>
        <v>990</v>
      </c>
      <c r="H2677">
        <f>Table1[[#This Row],[TOTALE]]*22%</f>
        <v>217.8</v>
      </c>
    </row>
    <row r="2678" spans="1:8">
      <c r="A2678" t="s">
        <v>1280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>Table1[[#This Row],[QUANTITA'']]*Table1[[#This Row],[PREZZO UNITARIO]]</f>
        <v>0</v>
      </c>
      <c r="H2678">
        <f>Table1[[#This Row],[TOTALE]]*22%</f>
        <v>0</v>
      </c>
    </row>
    <row r="2679" spans="1:8">
      <c r="A2679" t="s">
        <v>1281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f>Table1[[#This Row],[QUANTITA'']]*Table1[[#This Row],[PREZZO UNITARIO]]</f>
        <v>0</v>
      </c>
      <c r="H2679">
        <f>Table1[[#This Row],[TOTALE]]*22%</f>
        <v>0</v>
      </c>
    </row>
    <row r="2680" spans="1:8">
      <c r="A2680" t="s">
        <v>1281</v>
      </c>
      <c r="B2680" t="s">
        <v>8</v>
      </c>
      <c r="C2680" t="s">
        <v>60</v>
      </c>
      <c r="E2680">
        <v>10</v>
      </c>
      <c r="F2680">
        <v>35</v>
      </c>
      <c r="G2680">
        <f>Table1[[#This Row],[QUANTITA'']]*Table1[[#This Row],[PREZZO UNITARIO]]</f>
        <v>350</v>
      </c>
      <c r="H2680">
        <f>Table1[[#This Row],[TOTALE]]*22%</f>
        <v>77</v>
      </c>
    </row>
    <row r="2681" spans="1:8">
      <c r="A2681" t="s">
        <v>1281</v>
      </c>
      <c r="B2681" t="s">
        <v>8</v>
      </c>
      <c r="C2681" t="s">
        <v>60</v>
      </c>
      <c r="E2681">
        <v>30</v>
      </c>
      <c r="F2681">
        <v>19</v>
      </c>
      <c r="G2681">
        <f>Table1[[#This Row],[QUANTITA'']]*Table1[[#This Row],[PREZZO UNITARIO]]</f>
        <v>570</v>
      </c>
      <c r="H2681">
        <f>Table1[[#This Row],[TOTALE]]*22%</f>
        <v>125.4</v>
      </c>
    </row>
    <row r="2682" spans="1:8">
      <c r="A2682" t="s">
        <v>1282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f>Table1[[#This Row],[QUANTITA'']]*Table1[[#This Row],[PREZZO UNITARIO]]</f>
        <v>0</v>
      </c>
      <c r="H2682">
        <f>Table1[[#This Row],[TOTALE]]*22%</f>
        <v>0</v>
      </c>
    </row>
    <row r="2683" spans="1:8">
      <c r="A2683" t="s">
        <v>1283</v>
      </c>
      <c r="B2683" t="s">
        <v>8</v>
      </c>
      <c r="C2683" t="s">
        <v>9</v>
      </c>
      <c r="E2683">
        <v>10</v>
      </c>
      <c r="F2683">
        <v>36</v>
      </c>
      <c r="G2683">
        <f>Table1[[#This Row],[QUANTITA'']]*Table1[[#This Row],[PREZZO UNITARIO]]</f>
        <v>360</v>
      </c>
      <c r="H2683">
        <f>Table1[[#This Row],[TOTALE]]*22%</f>
        <v>79.2</v>
      </c>
    </row>
    <row r="2684" spans="1:8">
      <c r="A2684" t="s">
        <v>1283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>Table1[[#This Row],[QUANTITA'']]*Table1[[#This Row],[PREZZO UNITARIO]]</f>
        <v>0</v>
      </c>
      <c r="H2684">
        <f>Table1[[#This Row],[TOTALE]]*22%</f>
        <v>0</v>
      </c>
    </row>
    <row r="2685" spans="1:8">
      <c r="A2685" t="s">
        <v>1284</v>
      </c>
      <c r="B2685" t="s">
        <v>8</v>
      </c>
      <c r="C2685" t="s">
        <v>9</v>
      </c>
      <c r="E2685">
        <v>10</v>
      </c>
      <c r="F2685">
        <v>11</v>
      </c>
      <c r="G2685">
        <f>Table1[[#This Row],[QUANTITA'']]*Table1[[#This Row],[PREZZO UNITARIO]]</f>
        <v>110</v>
      </c>
      <c r="H2685">
        <f>Table1[[#This Row],[TOTALE]]*22%</f>
        <v>24.2</v>
      </c>
    </row>
    <row r="2686" spans="1:8">
      <c r="A2686" t="s">
        <v>1284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>Table1[[#This Row],[QUANTITA'']]*Table1[[#This Row],[PREZZO UNITARIO]]</f>
        <v>0</v>
      </c>
      <c r="H2686">
        <f>Table1[[#This Row],[TOTALE]]*22%</f>
        <v>0</v>
      </c>
    </row>
    <row r="2687" spans="1:8">
      <c r="A2687" t="s">
        <v>1285</v>
      </c>
      <c r="B2687" t="s">
        <v>8</v>
      </c>
      <c r="C2687" t="s">
        <v>92</v>
      </c>
      <c r="E2687">
        <v>30</v>
      </c>
      <c r="F2687">
        <v>14</v>
      </c>
      <c r="G2687">
        <f>Table1[[#This Row],[QUANTITA'']]*Table1[[#This Row],[PREZZO UNITARIO]]</f>
        <v>420</v>
      </c>
      <c r="H2687">
        <f>Table1[[#This Row],[TOTALE]]*22%</f>
        <v>92.4</v>
      </c>
    </row>
    <row r="2688" spans="1:8">
      <c r="A2688" t="s">
        <v>1286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f>Table1[[#This Row],[QUANTITA'']]*Table1[[#This Row],[PREZZO UNITARIO]]</f>
        <v>0</v>
      </c>
      <c r="H2688">
        <f>Table1[[#This Row],[TOTALE]]*22%</f>
        <v>0</v>
      </c>
    </row>
    <row r="2689" spans="1:8">
      <c r="A2689" t="s">
        <v>1286</v>
      </c>
      <c r="B2689" t="s">
        <v>8</v>
      </c>
      <c r="C2689" t="s">
        <v>48</v>
      </c>
      <c r="E2689">
        <v>30</v>
      </c>
      <c r="F2689">
        <v>24</v>
      </c>
      <c r="G2689">
        <f>Table1[[#This Row],[QUANTITA'']]*Table1[[#This Row],[PREZZO UNITARIO]]</f>
        <v>720</v>
      </c>
      <c r="H2689">
        <f>Table1[[#This Row],[TOTALE]]*22%</f>
        <v>158.4</v>
      </c>
    </row>
    <row r="2690" spans="1:8">
      <c r="A2690" t="s">
        <v>1287</v>
      </c>
      <c r="B2690" t="s">
        <v>8</v>
      </c>
      <c r="C2690" t="s">
        <v>9</v>
      </c>
      <c r="E2690">
        <v>10</v>
      </c>
      <c r="F2690">
        <v>37</v>
      </c>
      <c r="G2690">
        <f>Table1[[#This Row],[QUANTITA'']]*Table1[[#This Row],[PREZZO UNITARIO]]</f>
        <v>370</v>
      </c>
      <c r="H2690">
        <f>Table1[[#This Row],[TOTALE]]*22%</f>
        <v>81.400000000000006</v>
      </c>
    </row>
    <row r="2691" spans="1:8">
      <c r="A2691" t="s">
        <v>1287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>Table1[[#This Row],[QUANTITA'']]*Table1[[#This Row],[PREZZO UNITARIO]]</f>
        <v>0</v>
      </c>
      <c r="H2691">
        <f>Table1[[#This Row],[TOTALE]]*22%</f>
        <v>0</v>
      </c>
    </row>
    <row r="2692" spans="1:8">
      <c r="A2692" t="s">
        <v>1288</v>
      </c>
      <c r="B2692" t="s">
        <v>8</v>
      </c>
      <c r="C2692" t="s">
        <v>9</v>
      </c>
      <c r="E2692">
        <v>30</v>
      </c>
      <c r="F2692">
        <v>37</v>
      </c>
      <c r="G2692">
        <f>Table1[[#This Row],[QUANTITA'']]*Table1[[#This Row],[PREZZO UNITARIO]]</f>
        <v>1110</v>
      </c>
      <c r="H2692">
        <f>Table1[[#This Row],[TOTALE]]*22%</f>
        <v>244.2</v>
      </c>
    </row>
    <row r="2693" spans="1:8">
      <c r="A2693" t="s">
        <v>1288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>Table1[[#This Row],[QUANTITA'']]*Table1[[#This Row],[PREZZO UNITARIO]]</f>
        <v>0</v>
      </c>
      <c r="H2693">
        <f>Table1[[#This Row],[TOTALE]]*22%</f>
        <v>0</v>
      </c>
    </row>
    <row r="2694" spans="1:8">
      <c r="A2694" t="s">
        <v>1288</v>
      </c>
      <c r="B2694" t="s">
        <v>8</v>
      </c>
      <c r="C2694" t="s">
        <v>9</v>
      </c>
      <c r="E2694">
        <v>10</v>
      </c>
      <c r="F2694">
        <v>11</v>
      </c>
      <c r="G2694">
        <f>Table1[[#This Row],[QUANTITA'']]*Table1[[#This Row],[PREZZO UNITARIO]]</f>
        <v>110</v>
      </c>
      <c r="H2694">
        <f>Table1[[#This Row],[TOTALE]]*22%</f>
        <v>24.2</v>
      </c>
    </row>
    <row r="2695" spans="1:8">
      <c r="A2695" t="s">
        <v>1289</v>
      </c>
      <c r="B2695" t="s">
        <v>8</v>
      </c>
      <c r="C2695" t="s">
        <v>30</v>
      </c>
      <c r="E2695">
        <v>30</v>
      </c>
      <c r="F2695">
        <v>22</v>
      </c>
      <c r="G2695">
        <f>Table1[[#This Row],[QUANTITA'']]*Table1[[#This Row],[PREZZO UNITARIO]]</f>
        <v>660</v>
      </c>
      <c r="H2695">
        <f>Table1[[#This Row],[TOTALE]]*22%</f>
        <v>145.19999999999999</v>
      </c>
    </row>
    <row r="2696" spans="1:8">
      <c r="A2696" t="s">
        <v>1289</v>
      </c>
      <c r="B2696" t="s">
        <v>8</v>
      </c>
      <c r="C2696" t="s">
        <v>30</v>
      </c>
      <c r="E2696">
        <v>20</v>
      </c>
      <c r="F2696">
        <v>21</v>
      </c>
      <c r="G2696">
        <f>Table1[[#This Row],[QUANTITA'']]*Table1[[#This Row],[PREZZO UNITARIO]]</f>
        <v>420</v>
      </c>
      <c r="H2696">
        <f>Table1[[#This Row],[TOTALE]]*22%</f>
        <v>92.4</v>
      </c>
    </row>
    <row r="2697" spans="1:8">
      <c r="A2697" t="s">
        <v>1289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f>Table1[[#This Row],[QUANTITA'']]*Table1[[#This Row],[PREZZO UNITARIO]]</f>
        <v>0</v>
      </c>
      <c r="H2697">
        <f>Table1[[#This Row],[TOTALE]]*22%</f>
        <v>0</v>
      </c>
    </row>
    <row r="2698" spans="1:8">
      <c r="A2698" t="s">
        <v>1290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f>Table1[[#This Row],[QUANTITA'']]*Table1[[#This Row],[PREZZO UNITARIO]]</f>
        <v>0</v>
      </c>
      <c r="H2698">
        <f>Table1[[#This Row],[TOTALE]]*22%</f>
        <v>0</v>
      </c>
    </row>
    <row r="2699" spans="1:8">
      <c r="A2699" t="s">
        <v>1291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f>Table1[[#This Row],[QUANTITA'']]*Table1[[#This Row],[PREZZO UNITARIO]]</f>
        <v>0</v>
      </c>
      <c r="H2699">
        <f>Table1[[#This Row],[TOTALE]]*22%</f>
        <v>0</v>
      </c>
    </row>
    <row r="2700" spans="1:8">
      <c r="A2700" t="s">
        <v>1292</v>
      </c>
      <c r="B2700" t="s">
        <v>8</v>
      </c>
      <c r="C2700" t="s">
        <v>89</v>
      </c>
      <c r="E2700">
        <v>10</v>
      </c>
      <c r="F2700">
        <v>22</v>
      </c>
      <c r="G2700">
        <f>Table1[[#This Row],[QUANTITA'']]*Table1[[#This Row],[PREZZO UNITARIO]]</f>
        <v>220</v>
      </c>
      <c r="H2700">
        <f>Table1[[#This Row],[TOTALE]]*22%</f>
        <v>48.4</v>
      </c>
    </row>
    <row r="2701" spans="1:8">
      <c r="A2701" t="s">
        <v>1293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>Table1[[#This Row],[QUANTITA'']]*Table1[[#This Row],[PREZZO UNITARIO]]</f>
        <v>0</v>
      </c>
      <c r="H2701">
        <f>Table1[[#This Row],[TOTALE]]*22%</f>
        <v>0</v>
      </c>
    </row>
    <row r="2702" spans="1:8">
      <c r="A2702" t="s">
        <v>1293</v>
      </c>
      <c r="B2702" t="s">
        <v>8</v>
      </c>
      <c r="C2702" t="s">
        <v>9</v>
      </c>
      <c r="E2702">
        <v>10</v>
      </c>
      <c r="F2702">
        <v>15</v>
      </c>
      <c r="G2702">
        <f>Table1[[#This Row],[QUANTITA'']]*Table1[[#This Row],[PREZZO UNITARIO]]</f>
        <v>150</v>
      </c>
      <c r="H2702">
        <f>Table1[[#This Row],[TOTALE]]*22%</f>
        <v>33</v>
      </c>
    </row>
    <row r="2703" spans="1:8">
      <c r="A2703" t="s">
        <v>1293</v>
      </c>
      <c r="B2703" t="s">
        <v>8</v>
      </c>
      <c r="C2703" t="s">
        <v>9</v>
      </c>
      <c r="E2703">
        <v>30</v>
      </c>
      <c r="F2703">
        <v>22</v>
      </c>
      <c r="G2703">
        <f>Table1[[#This Row],[QUANTITA'']]*Table1[[#This Row],[PREZZO UNITARIO]]</f>
        <v>660</v>
      </c>
      <c r="H2703">
        <f>Table1[[#This Row],[TOTALE]]*22%</f>
        <v>145.19999999999999</v>
      </c>
    </row>
    <row r="2704" spans="1:8">
      <c r="A2704" t="s">
        <v>1294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>Table1[[#This Row],[QUANTITA'']]*Table1[[#This Row],[PREZZO UNITARIO]]</f>
        <v>0</v>
      </c>
      <c r="H2704">
        <f>Table1[[#This Row],[TOTALE]]*22%</f>
        <v>0</v>
      </c>
    </row>
    <row r="2705" spans="1:8">
      <c r="A2705" t="s">
        <v>1294</v>
      </c>
      <c r="B2705" t="s">
        <v>8</v>
      </c>
      <c r="C2705" t="s">
        <v>9</v>
      </c>
      <c r="E2705">
        <v>30</v>
      </c>
      <c r="F2705">
        <v>40</v>
      </c>
      <c r="G2705">
        <f>Table1[[#This Row],[QUANTITA'']]*Table1[[#This Row],[PREZZO UNITARIO]]</f>
        <v>1200</v>
      </c>
      <c r="H2705">
        <f>Table1[[#This Row],[TOTALE]]*22%</f>
        <v>264</v>
      </c>
    </row>
    <row r="2706" spans="1:8">
      <c r="A2706" t="s">
        <v>1294</v>
      </c>
      <c r="B2706" t="s">
        <v>8</v>
      </c>
      <c r="C2706" t="s">
        <v>9</v>
      </c>
      <c r="E2706">
        <v>10</v>
      </c>
      <c r="F2706">
        <v>27</v>
      </c>
      <c r="G2706">
        <f>Table1[[#This Row],[QUANTITA'']]*Table1[[#This Row],[PREZZO UNITARIO]]</f>
        <v>270</v>
      </c>
      <c r="H2706">
        <f>Table1[[#This Row],[TOTALE]]*22%</f>
        <v>59.4</v>
      </c>
    </row>
    <row r="2707" spans="1:8">
      <c r="A2707" t="s">
        <v>1295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f>Table1[[#This Row],[QUANTITA'']]*Table1[[#This Row],[PREZZO UNITARIO]]</f>
        <v>0</v>
      </c>
      <c r="H2707">
        <f>Table1[[#This Row],[TOTALE]]*22%</f>
        <v>0</v>
      </c>
    </row>
    <row r="2708" spans="1:8">
      <c r="A2708" t="s">
        <v>1296</v>
      </c>
      <c r="B2708" t="s">
        <v>8</v>
      </c>
      <c r="C2708" t="s">
        <v>41</v>
      </c>
      <c r="E2708">
        <v>20</v>
      </c>
      <c r="F2708">
        <v>34</v>
      </c>
      <c r="G2708">
        <f>Table1[[#This Row],[QUANTITA'']]*Table1[[#This Row],[PREZZO UNITARIO]]</f>
        <v>680</v>
      </c>
      <c r="H2708">
        <f>Table1[[#This Row],[TOTALE]]*22%</f>
        <v>149.6</v>
      </c>
    </row>
    <row r="2709" spans="1:8">
      <c r="A2709" t="s">
        <v>1296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f>Table1[[#This Row],[QUANTITA'']]*Table1[[#This Row],[PREZZO UNITARIO]]</f>
        <v>0</v>
      </c>
      <c r="H2709">
        <f>Table1[[#This Row],[TOTALE]]*22%</f>
        <v>0</v>
      </c>
    </row>
    <row r="2710" spans="1:8">
      <c r="A2710" t="s">
        <v>1296</v>
      </c>
      <c r="B2710" t="s">
        <v>8</v>
      </c>
      <c r="C2710" t="s">
        <v>41</v>
      </c>
      <c r="E2710">
        <v>30</v>
      </c>
      <c r="F2710">
        <v>40</v>
      </c>
      <c r="G2710">
        <f>Table1[[#This Row],[QUANTITA'']]*Table1[[#This Row],[PREZZO UNITARIO]]</f>
        <v>1200</v>
      </c>
      <c r="H2710">
        <f>Table1[[#This Row],[TOTALE]]*22%</f>
        <v>264</v>
      </c>
    </row>
    <row r="2711" spans="1:8">
      <c r="A2711" t="s">
        <v>1296</v>
      </c>
      <c r="B2711" t="s">
        <v>8</v>
      </c>
      <c r="C2711" t="s">
        <v>41</v>
      </c>
      <c r="E2711">
        <v>10</v>
      </c>
      <c r="F2711">
        <v>25</v>
      </c>
      <c r="G2711">
        <f>Table1[[#This Row],[QUANTITA'']]*Table1[[#This Row],[PREZZO UNITARIO]]</f>
        <v>250</v>
      </c>
      <c r="H2711">
        <f>Table1[[#This Row],[TOTALE]]*22%</f>
        <v>55</v>
      </c>
    </row>
    <row r="2712" spans="1:8">
      <c r="A2712" t="s">
        <v>1297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>Table1[[#This Row],[QUANTITA'']]*Table1[[#This Row],[PREZZO UNITARIO]]</f>
        <v>0</v>
      </c>
      <c r="H2712">
        <f>Table1[[#This Row],[TOTALE]]*22%</f>
        <v>0</v>
      </c>
    </row>
    <row r="2713" spans="1:8">
      <c r="A2713" t="s">
        <v>1297</v>
      </c>
      <c r="B2713" t="s">
        <v>8</v>
      </c>
      <c r="C2713" t="s">
        <v>9</v>
      </c>
      <c r="E2713">
        <v>10</v>
      </c>
      <c r="F2713">
        <v>32</v>
      </c>
      <c r="G2713">
        <f>Table1[[#This Row],[QUANTITA'']]*Table1[[#This Row],[PREZZO UNITARIO]]</f>
        <v>320</v>
      </c>
      <c r="H2713">
        <f>Table1[[#This Row],[TOTALE]]*22%</f>
        <v>70.400000000000006</v>
      </c>
    </row>
    <row r="2714" spans="1:8">
      <c r="A2714" t="s">
        <v>1298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>Table1[[#This Row],[QUANTITA'']]*Table1[[#This Row],[PREZZO UNITARIO]]</f>
        <v>0</v>
      </c>
      <c r="H2714">
        <f>Table1[[#This Row],[TOTALE]]*22%</f>
        <v>0</v>
      </c>
    </row>
    <row r="2715" spans="1:8">
      <c r="A2715" t="s">
        <v>1298</v>
      </c>
      <c r="B2715" t="s">
        <v>8</v>
      </c>
      <c r="C2715" t="s">
        <v>9</v>
      </c>
      <c r="E2715">
        <v>10</v>
      </c>
      <c r="F2715">
        <v>23</v>
      </c>
      <c r="G2715">
        <f>Table1[[#This Row],[QUANTITA'']]*Table1[[#This Row],[PREZZO UNITARIO]]</f>
        <v>230</v>
      </c>
      <c r="H2715">
        <f>Table1[[#This Row],[TOTALE]]*22%</f>
        <v>50.6</v>
      </c>
    </row>
    <row r="2716" spans="1:8">
      <c r="A2716" t="s">
        <v>1299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f>Table1[[#This Row],[QUANTITA'']]*Table1[[#This Row],[PREZZO UNITARIO]]</f>
        <v>0</v>
      </c>
      <c r="H2716">
        <f>Table1[[#This Row],[TOTALE]]*22%</f>
        <v>0</v>
      </c>
    </row>
    <row r="2717" spans="1:8">
      <c r="A2717" t="s">
        <v>1300</v>
      </c>
      <c r="B2717" t="s">
        <v>8</v>
      </c>
      <c r="C2717" t="s">
        <v>48</v>
      </c>
      <c r="E2717">
        <v>30</v>
      </c>
      <c r="F2717">
        <v>20</v>
      </c>
      <c r="G2717">
        <f>Table1[[#This Row],[QUANTITA'']]*Table1[[#This Row],[PREZZO UNITARIO]]</f>
        <v>600</v>
      </c>
      <c r="H2717">
        <f>Table1[[#This Row],[TOTALE]]*22%</f>
        <v>132</v>
      </c>
    </row>
    <row r="2718" spans="1:8">
      <c r="A2718" t="s">
        <v>1300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f>Table1[[#This Row],[QUANTITA'']]*Table1[[#This Row],[PREZZO UNITARIO]]</f>
        <v>0</v>
      </c>
      <c r="H2718">
        <f>Table1[[#This Row],[TOTALE]]*22%</f>
        <v>0</v>
      </c>
    </row>
    <row r="2719" spans="1:8">
      <c r="A2719" t="s">
        <v>1300</v>
      </c>
      <c r="B2719" t="s">
        <v>8</v>
      </c>
      <c r="C2719" t="s">
        <v>48</v>
      </c>
      <c r="E2719">
        <v>10</v>
      </c>
      <c r="F2719">
        <v>20</v>
      </c>
      <c r="G2719">
        <f>Table1[[#This Row],[QUANTITA'']]*Table1[[#This Row],[PREZZO UNITARIO]]</f>
        <v>200</v>
      </c>
      <c r="H2719">
        <f>Table1[[#This Row],[TOTALE]]*22%</f>
        <v>44</v>
      </c>
    </row>
    <row r="2720" spans="1:8">
      <c r="A2720" t="s">
        <v>1300</v>
      </c>
      <c r="B2720" t="s">
        <v>8</v>
      </c>
      <c r="C2720" t="s">
        <v>48</v>
      </c>
      <c r="E2720">
        <v>20</v>
      </c>
      <c r="F2720">
        <v>10</v>
      </c>
      <c r="G2720">
        <f>Table1[[#This Row],[QUANTITA'']]*Table1[[#This Row],[PREZZO UNITARIO]]</f>
        <v>200</v>
      </c>
      <c r="H2720">
        <f>Table1[[#This Row],[TOTALE]]*22%</f>
        <v>44</v>
      </c>
    </row>
    <row r="2721" spans="1:8">
      <c r="A2721" t="s">
        <v>1301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f>Table1[[#This Row],[QUANTITA'']]*Table1[[#This Row],[PREZZO UNITARIO]]</f>
        <v>0</v>
      </c>
      <c r="H2721">
        <f>Table1[[#This Row],[TOTALE]]*22%</f>
        <v>0</v>
      </c>
    </row>
    <row r="2722" spans="1:8">
      <c r="A2722" t="s">
        <v>1301</v>
      </c>
      <c r="B2722" t="s">
        <v>8</v>
      </c>
      <c r="C2722" t="s">
        <v>30</v>
      </c>
      <c r="E2722">
        <v>10</v>
      </c>
      <c r="F2722">
        <v>20</v>
      </c>
      <c r="G2722">
        <f>Table1[[#This Row],[QUANTITA'']]*Table1[[#This Row],[PREZZO UNITARIO]]</f>
        <v>200</v>
      </c>
      <c r="H2722">
        <f>Table1[[#This Row],[TOTALE]]*22%</f>
        <v>44</v>
      </c>
    </row>
    <row r="2723" spans="1:8">
      <c r="A2723" t="s">
        <v>1301</v>
      </c>
      <c r="B2723" t="s">
        <v>8</v>
      </c>
      <c r="C2723" t="s">
        <v>30</v>
      </c>
      <c r="E2723">
        <v>30</v>
      </c>
      <c r="F2723">
        <v>26</v>
      </c>
      <c r="G2723">
        <f>Table1[[#This Row],[QUANTITA'']]*Table1[[#This Row],[PREZZO UNITARIO]]</f>
        <v>780</v>
      </c>
      <c r="H2723">
        <f>Table1[[#This Row],[TOTALE]]*22%</f>
        <v>171.6</v>
      </c>
    </row>
    <row r="2724" spans="1:8">
      <c r="A2724" t="s">
        <v>1302</v>
      </c>
      <c r="B2724" t="s">
        <v>8</v>
      </c>
      <c r="C2724" t="s">
        <v>48</v>
      </c>
      <c r="E2724">
        <v>10</v>
      </c>
      <c r="F2724">
        <v>33</v>
      </c>
      <c r="G2724">
        <f>Table1[[#This Row],[QUANTITA'']]*Table1[[#This Row],[PREZZO UNITARIO]]</f>
        <v>330</v>
      </c>
      <c r="H2724">
        <f>Table1[[#This Row],[TOTALE]]*22%</f>
        <v>72.599999999999994</v>
      </c>
    </row>
    <row r="2725" spans="1:8">
      <c r="A2725" t="s">
        <v>1302</v>
      </c>
      <c r="B2725" t="s">
        <v>8</v>
      </c>
      <c r="C2725" t="s">
        <v>48</v>
      </c>
      <c r="E2725">
        <v>30</v>
      </c>
      <c r="F2725">
        <v>13</v>
      </c>
      <c r="G2725">
        <f>Table1[[#This Row],[QUANTITA'']]*Table1[[#This Row],[PREZZO UNITARIO]]</f>
        <v>390</v>
      </c>
      <c r="H2725">
        <f>Table1[[#This Row],[TOTALE]]*22%</f>
        <v>85.8</v>
      </c>
    </row>
    <row r="2726" spans="1:8">
      <c r="A2726" t="s">
        <v>1302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f>Table1[[#This Row],[QUANTITA'']]*Table1[[#This Row],[PREZZO UNITARIO]]</f>
        <v>0</v>
      </c>
      <c r="H2726">
        <f>Table1[[#This Row],[TOTALE]]*22%</f>
        <v>0</v>
      </c>
    </row>
    <row r="2727" spans="1:8">
      <c r="A2727" t="s">
        <v>1303</v>
      </c>
      <c r="B2727" t="s">
        <v>8</v>
      </c>
      <c r="C2727" t="s">
        <v>9</v>
      </c>
      <c r="E2727">
        <v>30</v>
      </c>
      <c r="F2727">
        <v>22</v>
      </c>
      <c r="G2727">
        <f>Table1[[#This Row],[QUANTITA'']]*Table1[[#This Row],[PREZZO UNITARIO]]</f>
        <v>660</v>
      </c>
      <c r="H2727">
        <f>Table1[[#This Row],[TOTALE]]*22%</f>
        <v>145.19999999999999</v>
      </c>
    </row>
    <row r="2728" spans="1:8">
      <c r="A2728" t="s">
        <v>1303</v>
      </c>
      <c r="B2728" t="s">
        <v>8</v>
      </c>
      <c r="C2728" t="s">
        <v>9</v>
      </c>
      <c r="E2728">
        <v>10</v>
      </c>
      <c r="F2728">
        <v>40</v>
      </c>
      <c r="G2728">
        <f>Table1[[#This Row],[QUANTITA'']]*Table1[[#This Row],[PREZZO UNITARIO]]</f>
        <v>400</v>
      </c>
      <c r="H2728">
        <f>Table1[[#This Row],[TOTALE]]*22%</f>
        <v>88</v>
      </c>
    </row>
    <row r="2729" spans="1:8">
      <c r="A2729" t="s">
        <v>1303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>Table1[[#This Row],[QUANTITA'']]*Table1[[#This Row],[PREZZO UNITARIO]]</f>
        <v>0</v>
      </c>
      <c r="H2729">
        <f>Table1[[#This Row],[TOTALE]]*22%</f>
        <v>0</v>
      </c>
    </row>
    <row r="2730" spans="1:8">
      <c r="A2730" t="s">
        <v>1304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f>Table1[[#This Row],[QUANTITA'']]*Table1[[#This Row],[PREZZO UNITARIO]]</f>
        <v>0</v>
      </c>
      <c r="H2730">
        <f>Table1[[#This Row],[TOTALE]]*22%</f>
        <v>0</v>
      </c>
    </row>
    <row r="2731" spans="1:8">
      <c r="A2731" t="s">
        <v>1305</v>
      </c>
      <c r="B2731" t="s">
        <v>8</v>
      </c>
      <c r="C2731" t="s">
        <v>30</v>
      </c>
      <c r="E2731">
        <v>30</v>
      </c>
      <c r="F2731">
        <v>22</v>
      </c>
      <c r="G2731">
        <f>Table1[[#This Row],[QUANTITA'']]*Table1[[#This Row],[PREZZO UNITARIO]]</f>
        <v>660</v>
      </c>
      <c r="H2731">
        <f>Table1[[#This Row],[TOTALE]]*22%</f>
        <v>145.19999999999999</v>
      </c>
    </row>
    <row r="2732" spans="1:8">
      <c r="A2732" t="s">
        <v>1305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f>Table1[[#This Row],[QUANTITA'']]*Table1[[#This Row],[PREZZO UNITARIO]]</f>
        <v>0</v>
      </c>
      <c r="H2732">
        <f>Table1[[#This Row],[TOTALE]]*22%</f>
        <v>0</v>
      </c>
    </row>
    <row r="2733" spans="1:8">
      <c r="A2733" t="s">
        <v>1305</v>
      </c>
      <c r="B2733" t="s">
        <v>8</v>
      </c>
      <c r="C2733" t="s">
        <v>30</v>
      </c>
      <c r="E2733">
        <v>10</v>
      </c>
      <c r="F2733">
        <v>35</v>
      </c>
      <c r="G2733">
        <f>Table1[[#This Row],[QUANTITA'']]*Table1[[#This Row],[PREZZO UNITARIO]]</f>
        <v>350</v>
      </c>
      <c r="H2733">
        <f>Table1[[#This Row],[TOTALE]]*22%</f>
        <v>77</v>
      </c>
    </row>
    <row r="2734" spans="1:8">
      <c r="A2734" t="s">
        <v>1306</v>
      </c>
      <c r="B2734" t="s">
        <v>8</v>
      </c>
      <c r="C2734" t="s">
        <v>30</v>
      </c>
      <c r="E2734">
        <v>30</v>
      </c>
      <c r="F2734">
        <v>13</v>
      </c>
      <c r="G2734">
        <f>Table1[[#This Row],[QUANTITA'']]*Table1[[#This Row],[PREZZO UNITARIO]]</f>
        <v>390</v>
      </c>
      <c r="H2734">
        <f>Table1[[#This Row],[TOTALE]]*22%</f>
        <v>85.8</v>
      </c>
    </row>
    <row r="2735" spans="1:8">
      <c r="A2735" t="s">
        <v>1306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f>Table1[[#This Row],[QUANTITA'']]*Table1[[#This Row],[PREZZO UNITARIO]]</f>
        <v>0</v>
      </c>
      <c r="H2735">
        <f>Table1[[#This Row],[TOTALE]]*22%</f>
        <v>0</v>
      </c>
    </row>
    <row r="2736" spans="1:8">
      <c r="A2736" t="s">
        <v>1306</v>
      </c>
      <c r="B2736" t="s">
        <v>8</v>
      </c>
      <c r="C2736" t="s">
        <v>30</v>
      </c>
      <c r="E2736">
        <v>10</v>
      </c>
      <c r="F2736">
        <v>31</v>
      </c>
      <c r="G2736">
        <f>Table1[[#This Row],[QUANTITA'']]*Table1[[#This Row],[PREZZO UNITARIO]]</f>
        <v>310</v>
      </c>
      <c r="H2736">
        <f>Table1[[#This Row],[TOTALE]]*22%</f>
        <v>68.2</v>
      </c>
    </row>
    <row r="2737" spans="1:8">
      <c r="A2737" t="s">
        <v>1307</v>
      </c>
      <c r="B2737" t="s">
        <v>8</v>
      </c>
      <c r="C2737" t="s">
        <v>100</v>
      </c>
      <c r="E2737">
        <v>10</v>
      </c>
      <c r="F2737">
        <v>15</v>
      </c>
      <c r="G2737">
        <f>Table1[[#This Row],[QUANTITA'']]*Table1[[#This Row],[PREZZO UNITARIO]]</f>
        <v>150</v>
      </c>
      <c r="H2737">
        <f>Table1[[#This Row],[TOTALE]]*22%</f>
        <v>33</v>
      </c>
    </row>
    <row r="2738" spans="1:8">
      <c r="A2738" t="s">
        <v>1308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f>Table1[[#This Row],[QUANTITA'']]*Table1[[#This Row],[PREZZO UNITARIO]]</f>
        <v>0</v>
      </c>
      <c r="H2738">
        <f>Table1[[#This Row],[TOTALE]]*22%</f>
        <v>0</v>
      </c>
    </row>
    <row r="2739" spans="1:8">
      <c r="A2739" t="s">
        <v>1309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>Table1[[#This Row],[QUANTITA'']]*Table1[[#This Row],[PREZZO UNITARIO]]</f>
        <v>0</v>
      </c>
      <c r="H2739">
        <f>Table1[[#This Row],[TOTALE]]*22%</f>
        <v>0</v>
      </c>
    </row>
    <row r="2740" spans="1:8">
      <c r="A2740" t="s">
        <v>1311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f>Table1[[#This Row],[QUANTITA'']]*Table1[[#This Row],[PREZZO UNITARIO]]</f>
        <v>0</v>
      </c>
      <c r="H2740">
        <f>Table1[[#This Row],[TOTALE]]*22%</f>
        <v>0</v>
      </c>
    </row>
    <row r="2741" spans="1:8">
      <c r="A2741" t="s">
        <v>1312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>Table1[[#This Row],[QUANTITA'']]*Table1[[#This Row],[PREZZO UNITARIO]]</f>
        <v>0</v>
      </c>
      <c r="H2741">
        <f>Table1[[#This Row],[TOTALE]]*22%</f>
        <v>0</v>
      </c>
    </row>
    <row r="2742" spans="1:8">
      <c r="A2742" t="s">
        <v>1312</v>
      </c>
      <c r="B2742" t="s">
        <v>8</v>
      </c>
      <c r="C2742" t="s">
        <v>9</v>
      </c>
      <c r="E2742">
        <v>10</v>
      </c>
      <c r="F2742">
        <v>25</v>
      </c>
      <c r="G2742">
        <f>Table1[[#This Row],[QUANTITA'']]*Table1[[#This Row],[PREZZO UNITARIO]]</f>
        <v>250</v>
      </c>
      <c r="H2742">
        <f>Table1[[#This Row],[TOTALE]]*22%</f>
        <v>55</v>
      </c>
    </row>
    <row r="2743" spans="1:8">
      <c r="A2743" t="s">
        <v>1312</v>
      </c>
      <c r="B2743" t="s">
        <v>8</v>
      </c>
      <c r="C2743" t="s">
        <v>9</v>
      </c>
      <c r="E2743">
        <v>30</v>
      </c>
      <c r="F2743">
        <v>38</v>
      </c>
      <c r="G2743">
        <f>Table1[[#This Row],[QUANTITA'']]*Table1[[#This Row],[PREZZO UNITARIO]]</f>
        <v>1140</v>
      </c>
      <c r="H2743">
        <f>Table1[[#This Row],[TOTALE]]*22%</f>
        <v>250.8</v>
      </c>
    </row>
    <row r="2744" spans="1:8">
      <c r="A2744" t="s">
        <v>1313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f>Table1[[#This Row],[QUANTITA'']]*Table1[[#This Row],[PREZZO UNITARIO]]</f>
        <v>0</v>
      </c>
      <c r="H2744">
        <f>Table1[[#This Row],[TOTALE]]*22%</f>
        <v>0</v>
      </c>
    </row>
    <row r="2745" spans="1:8">
      <c r="A2745" t="s">
        <v>1314</v>
      </c>
      <c r="B2745" t="s">
        <v>8</v>
      </c>
      <c r="C2745" t="s">
        <v>60</v>
      </c>
      <c r="E2745">
        <v>10</v>
      </c>
      <c r="F2745">
        <v>12</v>
      </c>
      <c r="G2745">
        <f>Table1[[#This Row],[QUANTITA'']]*Table1[[#This Row],[PREZZO UNITARIO]]</f>
        <v>120</v>
      </c>
      <c r="H2745">
        <f>Table1[[#This Row],[TOTALE]]*22%</f>
        <v>26.4</v>
      </c>
    </row>
    <row r="2746" spans="1:8">
      <c r="A2746" t="s">
        <v>1314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f>Table1[[#This Row],[QUANTITA'']]*Table1[[#This Row],[PREZZO UNITARIO]]</f>
        <v>0</v>
      </c>
      <c r="H2746">
        <f>Table1[[#This Row],[TOTALE]]*22%</f>
        <v>0</v>
      </c>
    </row>
    <row r="2747" spans="1:8">
      <c r="A2747" t="s">
        <v>1314</v>
      </c>
      <c r="B2747" t="s">
        <v>8</v>
      </c>
      <c r="C2747" t="s">
        <v>60</v>
      </c>
      <c r="E2747">
        <v>30</v>
      </c>
      <c r="F2747">
        <v>40</v>
      </c>
      <c r="G2747">
        <f>Table1[[#This Row],[QUANTITA'']]*Table1[[#This Row],[PREZZO UNITARIO]]</f>
        <v>1200</v>
      </c>
      <c r="H2747">
        <f>Table1[[#This Row],[TOTALE]]*22%</f>
        <v>264</v>
      </c>
    </row>
    <row r="2748" spans="1:8">
      <c r="A2748" t="s">
        <v>1315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f>Table1[[#This Row],[QUANTITA'']]*Table1[[#This Row],[PREZZO UNITARIO]]</f>
        <v>0</v>
      </c>
      <c r="H2748">
        <f>Table1[[#This Row],[TOTALE]]*22%</f>
        <v>0</v>
      </c>
    </row>
    <row r="2749" spans="1:8">
      <c r="A2749" t="s">
        <v>1316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f>Table1[[#This Row],[QUANTITA'']]*Table1[[#This Row],[PREZZO UNITARIO]]</f>
        <v>0</v>
      </c>
      <c r="H2749">
        <f>Table1[[#This Row],[TOTALE]]*22%</f>
        <v>0</v>
      </c>
    </row>
    <row r="2750" spans="1:8">
      <c r="A2750" t="s">
        <v>1316</v>
      </c>
      <c r="B2750" t="s">
        <v>8</v>
      </c>
      <c r="C2750" t="s">
        <v>100</v>
      </c>
      <c r="E2750">
        <v>30</v>
      </c>
      <c r="F2750">
        <v>12</v>
      </c>
      <c r="G2750">
        <f>Table1[[#This Row],[QUANTITA'']]*Table1[[#This Row],[PREZZO UNITARIO]]</f>
        <v>360</v>
      </c>
      <c r="H2750">
        <f>Table1[[#This Row],[TOTALE]]*22%</f>
        <v>79.2</v>
      </c>
    </row>
    <row r="2751" spans="1:8">
      <c r="A2751" t="s">
        <v>1316</v>
      </c>
      <c r="B2751" t="s">
        <v>8</v>
      </c>
      <c r="C2751" t="s">
        <v>100</v>
      </c>
      <c r="E2751">
        <v>10</v>
      </c>
      <c r="F2751">
        <v>29</v>
      </c>
      <c r="G2751">
        <f>Table1[[#This Row],[QUANTITA'']]*Table1[[#This Row],[PREZZO UNITARIO]]</f>
        <v>290</v>
      </c>
      <c r="H2751">
        <f>Table1[[#This Row],[TOTALE]]*22%</f>
        <v>63.8</v>
      </c>
    </row>
    <row r="2752" spans="1:8">
      <c r="A2752" t="s">
        <v>1316</v>
      </c>
      <c r="B2752" t="s">
        <v>8</v>
      </c>
      <c r="C2752" t="s">
        <v>100</v>
      </c>
      <c r="E2752">
        <v>20</v>
      </c>
      <c r="F2752">
        <v>11</v>
      </c>
      <c r="G2752">
        <f>Table1[[#This Row],[QUANTITA'']]*Table1[[#This Row],[PREZZO UNITARIO]]</f>
        <v>220</v>
      </c>
      <c r="H2752">
        <f>Table1[[#This Row],[TOTALE]]*22%</f>
        <v>48.4</v>
      </c>
    </row>
    <row r="2753" spans="1:8">
      <c r="A2753" t="s">
        <v>1317</v>
      </c>
      <c r="B2753" t="s">
        <v>8</v>
      </c>
      <c r="C2753" t="s">
        <v>30</v>
      </c>
      <c r="E2753">
        <v>10</v>
      </c>
      <c r="F2753">
        <v>10</v>
      </c>
      <c r="G2753">
        <f>Table1[[#This Row],[QUANTITA'']]*Table1[[#This Row],[PREZZO UNITARIO]]</f>
        <v>100</v>
      </c>
      <c r="H2753">
        <f>Table1[[#This Row],[TOTALE]]*22%</f>
        <v>22</v>
      </c>
    </row>
    <row r="2754" spans="1:8">
      <c r="A2754" t="s">
        <v>1317</v>
      </c>
      <c r="B2754" t="s">
        <v>8</v>
      </c>
      <c r="C2754" t="s">
        <v>30</v>
      </c>
      <c r="E2754">
        <v>30</v>
      </c>
      <c r="F2754">
        <v>29</v>
      </c>
      <c r="G2754">
        <f>Table1[[#This Row],[QUANTITA'']]*Table1[[#This Row],[PREZZO UNITARIO]]</f>
        <v>870</v>
      </c>
      <c r="H2754">
        <f>Table1[[#This Row],[TOTALE]]*22%</f>
        <v>191.4</v>
      </c>
    </row>
    <row r="2755" spans="1:8">
      <c r="A2755" t="s">
        <v>1317</v>
      </c>
      <c r="B2755" t="s">
        <v>8</v>
      </c>
      <c r="C2755" t="s">
        <v>30</v>
      </c>
      <c r="E2755">
        <v>20</v>
      </c>
      <c r="F2755">
        <v>16</v>
      </c>
      <c r="G2755">
        <f>Table1[[#This Row],[QUANTITA'']]*Table1[[#This Row],[PREZZO UNITARIO]]</f>
        <v>320</v>
      </c>
      <c r="H2755">
        <f>Table1[[#This Row],[TOTALE]]*22%</f>
        <v>70.400000000000006</v>
      </c>
    </row>
    <row r="2756" spans="1:8">
      <c r="A2756" t="s">
        <v>1317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f>Table1[[#This Row],[QUANTITA'']]*Table1[[#This Row],[PREZZO UNITARIO]]</f>
        <v>0</v>
      </c>
      <c r="H2756">
        <f>Table1[[#This Row],[TOTALE]]*22%</f>
        <v>0</v>
      </c>
    </row>
    <row r="2757" spans="1:8">
      <c r="A2757" t="s">
        <v>1318</v>
      </c>
      <c r="B2757" t="s">
        <v>8</v>
      </c>
      <c r="C2757" t="s">
        <v>9</v>
      </c>
      <c r="E2757">
        <v>30</v>
      </c>
      <c r="F2757">
        <v>24</v>
      </c>
      <c r="G2757">
        <f>Table1[[#This Row],[QUANTITA'']]*Table1[[#This Row],[PREZZO UNITARIO]]</f>
        <v>720</v>
      </c>
      <c r="H2757">
        <f>Table1[[#This Row],[TOTALE]]*22%</f>
        <v>158.4</v>
      </c>
    </row>
    <row r="2758" spans="1:8">
      <c r="A2758" t="s">
        <v>1318</v>
      </c>
      <c r="B2758" t="s">
        <v>8</v>
      </c>
      <c r="C2758" t="s">
        <v>9</v>
      </c>
      <c r="E2758">
        <v>20</v>
      </c>
      <c r="F2758">
        <v>36</v>
      </c>
      <c r="G2758">
        <f>Table1[[#This Row],[QUANTITA'']]*Table1[[#This Row],[PREZZO UNITARIO]]</f>
        <v>720</v>
      </c>
      <c r="H2758">
        <f>Table1[[#This Row],[TOTALE]]*22%</f>
        <v>158.4</v>
      </c>
    </row>
    <row r="2759" spans="1:8">
      <c r="A2759" t="s">
        <v>1318</v>
      </c>
      <c r="B2759" t="s">
        <v>8</v>
      </c>
      <c r="C2759" t="s">
        <v>9</v>
      </c>
      <c r="E2759">
        <v>10</v>
      </c>
      <c r="F2759">
        <v>26</v>
      </c>
      <c r="G2759">
        <f>Table1[[#This Row],[QUANTITA'']]*Table1[[#This Row],[PREZZO UNITARIO]]</f>
        <v>260</v>
      </c>
      <c r="H2759">
        <f>Table1[[#This Row],[TOTALE]]*22%</f>
        <v>57.2</v>
      </c>
    </row>
    <row r="2760" spans="1:8">
      <c r="A2760" t="s">
        <v>1318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>Table1[[#This Row],[QUANTITA'']]*Table1[[#This Row],[PREZZO UNITARIO]]</f>
        <v>0</v>
      </c>
      <c r="H2760">
        <f>Table1[[#This Row],[TOTALE]]*22%</f>
        <v>0</v>
      </c>
    </row>
    <row r="2761" spans="1:8">
      <c r="A2761" t="s">
        <v>1319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f>Table1[[#This Row],[QUANTITA'']]*Table1[[#This Row],[PREZZO UNITARIO]]</f>
        <v>0</v>
      </c>
      <c r="H2761">
        <f>Table1[[#This Row],[TOTALE]]*22%</f>
        <v>0</v>
      </c>
    </row>
    <row r="2762" spans="1:8">
      <c r="A2762" t="s">
        <v>1320</v>
      </c>
      <c r="B2762" t="s">
        <v>8</v>
      </c>
      <c r="C2762" t="s">
        <v>30</v>
      </c>
      <c r="E2762">
        <v>10</v>
      </c>
      <c r="F2762">
        <v>26</v>
      </c>
      <c r="G2762">
        <f>Table1[[#This Row],[QUANTITA'']]*Table1[[#This Row],[PREZZO UNITARIO]]</f>
        <v>260</v>
      </c>
      <c r="H2762">
        <f>Table1[[#This Row],[TOTALE]]*22%</f>
        <v>57.2</v>
      </c>
    </row>
    <row r="2763" spans="1:8">
      <c r="A2763" t="s">
        <v>1320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f>Table1[[#This Row],[QUANTITA'']]*Table1[[#This Row],[PREZZO UNITARIO]]</f>
        <v>0</v>
      </c>
      <c r="H2763">
        <f>Table1[[#This Row],[TOTALE]]*22%</f>
        <v>0</v>
      </c>
    </row>
    <row r="2764" spans="1:8">
      <c r="A2764" t="s">
        <v>1320</v>
      </c>
      <c r="B2764" t="s">
        <v>8</v>
      </c>
      <c r="C2764" t="s">
        <v>30</v>
      </c>
      <c r="E2764">
        <v>30</v>
      </c>
      <c r="F2764">
        <v>31</v>
      </c>
      <c r="G2764">
        <f>Table1[[#This Row],[QUANTITA'']]*Table1[[#This Row],[PREZZO UNITARIO]]</f>
        <v>930</v>
      </c>
      <c r="H2764">
        <f>Table1[[#This Row],[TOTALE]]*22%</f>
        <v>204.6</v>
      </c>
    </row>
    <row r="2765" spans="1:8">
      <c r="A2765" t="s">
        <v>1321</v>
      </c>
      <c r="B2765" t="s">
        <v>8</v>
      </c>
      <c r="C2765" t="s">
        <v>92</v>
      </c>
      <c r="E2765">
        <v>10</v>
      </c>
      <c r="F2765">
        <v>13</v>
      </c>
      <c r="G2765">
        <f>Table1[[#This Row],[QUANTITA'']]*Table1[[#This Row],[PREZZO UNITARIO]]</f>
        <v>130</v>
      </c>
      <c r="H2765">
        <f>Table1[[#This Row],[TOTALE]]*22%</f>
        <v>28.6</v>
      </c>
    </row>
    <row r="2766" spans="1:8">
      <c r="A2766" t="s">
        <v>1321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f>Table1[[#This Row],[QUANTITA'']]*Table1[[#This Row],[PREZZO UNITARIO]]</f>
        <v>0</v>
      </c>
      <c r="H2766">
        <f>Table1[[#This Row],[TOTALE]]*22%</f>
        <v>0</v>
      </c>
    </row>
    <row r="2767" spans="1:8">
      <c r="A2767" t="s">
        <v>1321</v>
      </c>
      <c r="B2767" t="s">
        <v>8</v>
      </c>
      <c r="C2767" t="s">
        <v>92</v>
      </c>
      <c r="E2767">
        <v>30</v>
      </c>
      <c r="F2767">
        <v>40</v>
      </c>
      <c r="G2767">
        <f>Table1[[#This Row],[QUANTITA'']]*Table1[[#This Row],[PREZZO UNITARIO]]</f>
        <v>1200</v>
      </c>
      <c r="H2767">
        <f>Table1[[#This Row],[TOTALE]]*22%</f>
        <v>264</v>
      </c>
    </row>
    <row r="2768" spans="1:8">
      <c r="A2768" t="s">
        <v>1322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>Table1[[#This Row],[QUANTITA'']]*Table1[[#This Row],[PREZZO UNITARIO]]</f>
        <v>0</v>
      </c>
      <c r="H2768">
        <f>Table1[[#This Row],[TOTALE]]*22%</f>
        <v>0</v>
      </c>
    </row>
    <row r="2769" spans="1:8">
      <c r="A2769" t="s">
        <v>1323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f>Table1[[#This Row],[QUANTITA'']]*Table1[[#This Row],[PREZZO UNITARIO]]</f>
        <v>0</v>
      </c>
      <c r="H2769">
        <f>Table1[[#This Row],[TOTALE]]*22%</f>
        <v>0</v>
      </c>
    </row>
    <row r="2770" spans="1:8">
      <c r="A2770" t="s">
        <v>1323</v>
      </c>
      <c r="B2770" t="s">
        <v>8</v>
      </c>
      <c r="C2770" t="s">
        <v>41</v>
      </c>
      <c r="E2770">
        <v>10</v>
      </c>
      <c r="F2770">
        <v>28</v>
      </c>
      <c r="G2770">
        <f>Table1[[#This Row],[QUANTITA'']]*Table1[[#This Row],[PREZZO UNITARIO]]</f>
        <v>280</v>
      </c>
      <c r="H2770">
        <f>Table1[[#This Row],[TOTALE]]*22%</f>
        <v>61.6</v>
      </c>
    </row>
    <row r="2771" spans="1:8">
      <c r="A2771" t="s">
        <v>1324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f>Table1[[#This Row],[QUANTITA'']]*Table1[[#This Row],[PREZZO UNITARIO]]</f>
        <v>0</v>
      </c>
      <c r="H2771">
        <f>Table1[[#This Row],[TOTALE]]*22%</f>
        <v>0</v>
      </c>
    </row>
    <row r="2772" spans="1:8">
      <c r="A2772" t="s">
        <v>1325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f>Table1[[#This Row],[QUANTITA'']]*Table1[[#This Row],[PREZZO UNITARIO]]</f>
        <v>0</v>
      </c>
      <c r="H2772">
        <f>Table1[[#This Row],[TOTALE]]*22%</f>
        <v>0</v>
      </c>
    </row>
    <row r="2773" spans="1:8">
      <c r="A2773" t="s">
        <v>1326</v>
      </c>
      <c r="B2773" t="s">
        <v>8</v>
      </c>
      <c r="C2773" t="s">
        <v>41</v>
      </c>
      <c r="E2773">
        <v>30</v>
      </c>
      <c r="F2773">
        <v>17</v>
      </c>
      <c r="G2773">
        <f>Table1[[#This Row],[QUANTITA'']]*Table1[[#This Row],[PREZZO UNITARIO]]</f>
        <v>510</v>
      </c>
      <c r="H2773">
        <f>Table1[[#This Row],[TOTALE]]*22%</f>
        <v>112.2</v>
      </c>
    </row>
    <row r="2774" spans="1:8">
      <c r="A2774" t="s">
        <v>1327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>Table1[[#This Row],[QUANTITA'']]*Table1[[#This Row],[PREZZO UNITARIO]]</f>
        <v>0</v>
      </c>
      <c r="H2774">
        <f>Table1[[#This Row],[TOTALE]]*22%</f>
        <v>0</v>
      </c>
    </row>
    <row r="2775" spans="1:8">
      <c r="A2775" t="s">
        <v>1328</v>
      </c>
      <c r="B2775" t="s">
        <v>8</v>
      </c>
      <c r="C2775" t="s">
        <v>60</v>
      </c>
      <c r="E2775">
        <v>30</v>
      </c>
      <c r="F2775">
        <v>18</v>
      </c>
      <c r="G2775">
        <f>Table1[[#This Row],[QUANTITA'']]*Table1[[#This Row],[PREZZO UNITARIO]]</f>
        <v>540</v>
      </c>
      <c r="H2775">
        <f>Table1[[#This Row],[TOTALE]]*22%</f>
        <v>118.8</v>
      </c>
    </row>
    <row r="2776" spans="1:8">
      <c r="A2776" t="s">
        <v>1328</v>
      </c>
      <c r="B2776" t="s">
        <v>8</v>
      </c>
      <c r="C2776" t="s">
        <v>60</v>
      </c>
      <c r="E2776">
        <v>10</v>
      </c>
      <c r="F2776">
        <v>17</v>
      </c>
      <c r="G2776">
        <f>Table1[[#This Row],[QUANTITA'']]*Table1[[#This Row],[PREZZO UNITARIO]]</f>
        <v>170</v>
      </c>
      <c r="H2776">
        <f>Table1[[#This Row],[TOTALE]]*22%</f>
        <v>37.4</v>
      </c>
    </row>
    <row r="2777" spans="1:8">
      <c r="A2777" t="s">
        <v>1328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f>Table1[[#This Row],[QUANTITA'']]*Table1[[#This Row],[PREZZO UNITARIO]]</f>
        <v>0</v>
      </c>
      <c r="H2777">
        <f>Table1[[#This Row],[TOTALE]]*22%</f>
        <v>0</v>
      </c>
    </row>
    <row r="2778" spans="1:8">
      <c r="A2778" t="s">
        <v>1329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f>Table1[[#This Row],[QUANTITA'']]*Table1[[#This Row],[PREZZO UNITARIO]]</f>
        <v>0</v>
      </c>
      <c r="H2778">
        <f>Table1[[#This Row],[TOTALE]]*22%</f>
        <v>0</v>
      </c>
    </row>
    <row r="2779" spans="1:8">
      <c r="A2779" t="s">
        <v>1329</v>
      </c>
      <c r="B2779" t="s">
        <v>8</v>
      </c>
      <c r="C2779" t="s">
        <v>60</v>
      </c>
      <c r="E2779">
        <v>30</v>
      </c>
      <c r="F2779">
        <v>33</v>
      </c>
      <c r="G2779">
        <f>Table1[[#This Row],[QUANTITA'']]*Table1[[#This Row],[PREZZO UNITARIO]]</f>
        <v>990</v>
      </c>
      <c r="H2779">
        <f>Table1[[#This Row],[TOTALE]]*22%</f>
        <v>217.8</v>
      </c>
    </row>
    <row r="2780" spans="1:8">
      <c r="A2780" t="s">
        <v>1330</v>
      </c>
      <c r="B2780" t="s">
        <v>8</v>
      </c>
      <c r="C2780" t="s">
        <v>41</v>
      </c>
      <c r="E2780">
        <v>10</v>
      </c>
      <c r="F2780">
        <v>39</v>
      </c>
      <c r="G2780">
        <f>Table1[[#This Row],[QUANTITA'']]*Table1[[#This Row],[PREZZO UNITARIO]]</f>
        <v>390</v>
      </c>
      <c r="H2780">
        <f>Table1[[#This Row],[TOTALE]]*22%</f>
        <v>85.8</v>
      </c>
    </row>
    <row r="2781" spans="1:8">
      <c r="A2781" t="s">
        <v>1330</v>
      </c>
      <c r="B2781" t="s">
        <v>8</v>
      </c>
      <c r="C2781" t="s">
        <v>41</v>
      </c>
      <c r="E2781">
        <v>30</v>
      </c>
      <c r="F2781">
        <v>31</v>
      </c>
      <c r="G2781">
        <f>Table1[[#This Row],[QUANTITA'']]*Table1[[#This Row],[PREZZO UNITARIO]]</f>
        <v>930</v>
      </c>
      <c r="H2781">
        <f>Table1[[#This Row],[TOTALE]]*22%</f>
        <v>204.6</v>
      </c>
    </row>
    <row r="2782" spans="1:8">
      <c r="A2782" t="s">
        <v>1331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>Table1[[#This Row],[QUANTITA'']]*Table1[[#This Row],[PREZZO UNITARIO]]</f>
        <v>0</v>
      </c>
      <c r="H2782">
        <f>Table1[[#This Row],[TOTALE]]*22%</f>
        <v>0</v>
      </c>
    </row>
    <row r="2783" spans="1:8">
      <c r="A2783" t="s">
        <v>1332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f>Table1[[#This Row],[QUANTITA'']]*Table1[[#This Row],[PREZZO UNITARIO]]</f>
        <v>0</v>
      </c>
      <c r="H2783">
        <f>Table1[[#This Row],[TOTALE]]*22%</f>
        <v>0</v>
      </c>
    </row>
    <row r="2784" spans="1:8">
      <c r="A2784" t="s">
        <v>1332</v>
      </c>
      <c r="B2784" t="s">
        <v>8</v>
      </c>
      <c r="C2784" t="s">
        <v>60</v>
      </c>
      <c r="E2784">
        <v>30</v>
      </c>
      <c r="F2784">
        <v>13</v>
      </c>
      <c r="G2784">
        <f>Table1[[#This Row],[QUANTITA'']]*Table1[[#This Row],[PREZZO UNITARIO]]</f>
        <v>390</v>
      </c>
      <c r="H2784">
        <f>Table1[[#This Row],[TOTALE]]*22%</f>
        <v>85.8</v>
      </c>
    </row>
    <row r="2785" spans="1:8">
      <c r="A2785" t="s">
        <v>1332</v>
      </c>
      <c r="B2785" t="s">
        <v>8</v>
      </c>
      <c r="C2785" t="s">
        <v>60</v>
      </c>
      <c r="E2785">
        <v>10</v>
      </c>
      <c r="F2785">
        <v>35</v>
      </c>
      <c r="G2785">
        <f>Table1[[#This Row],[QUANTITA'']]*Table1[[#This Row],[PREZZO UNITARIO]]</f>
        <v>350</v>
      </c>
      <c r="H2785">
        <f>Table1[[#This Row],[TOTALE]]*22%</f>
        <v>77</v>
      </c>
    </row>
    <row r="2786" spans="1:8">
      <c r="A2786" t="s">
        <v>1333</v>
      </c>
      <c r="B2786" t="s">
        <v>8</v>
      </c>
      <c r="C2786" t="s">
        <v>92</v>
      </c>
      <c r="E2786">
        <v>10</v>
      </c>
      <c r="F2786">
        <v>37</v>
      </c>
      <c r="G2786">
        <f>Table1[[#This Row],[QUANTITA'']]*Table1[[#This Row],[PREZZO UNITARIO]]</f>
        <v>370</v>
      </c>
      <c r="H2786">
        <f>Table1[[#This Row],[TOTALE]]*22%</f>
        <v>81.400000000000006</v>
      </c>
    </row>
    <row r="2787" spans="1:8">
      <c r="A2787" t="s">
        <v>1333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f>Table1[[#This Row],[QUANTITA'']]*Table1[[#This Row],[PREZZO UNITARIO]]</f>
        <v>0</v>
      </c>
      <c r="H2787">
        <f>Table1[[#This Row],[TOTALE]]*22%</f>
        <v>0</v>
      </c>
    </row>
    <row r="2788" spans="1:8">
      <c r="A2788" t="s">
        <v>1333</v>
      </c>
      <c r="B2788" t="s">
        <v>8</v>
      </c>
      <c r="C2788" t="s">
        <v>92</v>
      </c>
      <c r="E2788">
        <v>30</v>
      </c>
      <c r="F2788">
        <v>35</v>
      </c>
      <c r="G2788">
        <f>Table1[[#This Row],[QUANTITA'']]*Table1[[#This Row],[PREZZO UNITARIO]]</f>
        <v>1050</v>
      </c>
      <c r="H2788">
        <f>Table1[[#This Row],[TOTALE]]*22%</f>
        <v>231</v>
      </c>
    </row>
    <row r="2789" spans="1:8">
      <c r="A2789" t="s">
        <v>1334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f>Table1[[#This Row],[QUANTITA'']]*Table1[[#This Row],[PREZZO UNITARIO]]</f>
        <v>0</v>
      </c>
      <c r="H2789">
        <f>Table1[[#This Row],[TOTALE]]*22%</f>
        <v>0</v>
      </c>
    </row>
    <row r="2790" spans="1:8">
      <c r="A2790" t="s">
        <v>1335</v>
      </c>
      <c r="B2790" t="s">
        <v>8</v>
      </c>
      <c r="C2790" t="s">
        <v>30</v>
      </c>
      <c r="E2790">
        <v>30</v>
      </c>
      <c r="F2790">
        <v>24</v>
      </c>
      <c r="G2790">
        <f>Table1[[#This Row],[QUANTITA'']]*Table1[[#This Row],[PREZZO UNITARIO]]</f>
        <v>720</v>
      </c>
      <c r="H2790">
        <f>Table1[[#This Row],[TOTALE]]*22%</f>
        <v>158.4</v>
      </c>
    </row>
    <row r="2791" spans="1:8">
      <c r="A2791" t="s">
        <v>1335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f>Table1[[#This Row],[QUANTITA'']]*Table1[[#This Row],[PREZZO UNITARIO]]</f>
        <v>0</v>
      </c>
      <c r="H2791">
        <f>Table1[[#This Row],[TOTALE]]*22%</f>
        <v>0</v>
      </c>
    </row>
    <row r="2792" spans="1:8">
      <c r="A2792" t="s">
        <v>1335</v>
      </c>
      <c r="B2792" t="s">
        <v>8</v>
      </c>
      <c r="C2792" t="s">
        <v>30</v>
      </c>
      <c r="E2792">
        <v>10</v>
      </c>
      <c r="F2792">
        <v>38</v>
      </c>
      <c r="G2792">
        <f>Table1[[#This Row],[QUANTITA'']]*Table1[[#This Row],[PREZZO UNITARIO]]</f>
        <v>380</v>
      </c>
      <c r="H2792">
        <f>Table1[[#This Row],[TOTALE]]*22%</f>
        <v>83.6</v>
      </c>
    </row>
    <row r="2793" spans="1:8">
      <c r="A2793" t="s">
        <v>1336</v>
      </c>
      <c r="B2793" t="s">
        <v>8</v>
      </c>
      <c r="C2793" t="s">
        <v>48</v>
      </c>
      <c r="E2793">
        <v>30</v>
      </c>
      <c r="F2793">
        <v>14</v>
      </c>
      <c r="G2793">
        <f>Table1[[#This Row],[QUANTITA'']]*Table1[[#This Row],[PREZZO UNITARIO]]</f>
        <v>420</v>
      </c>
      <c r="H2793">
        <f>Table1[[#This Row],[TOTALE]]*22%</f>
        <v>92.4</v>
      </c>
    </row>
    <row r="2794" spans="1:8">
      <c r="A2794" t="s">
        <v>1336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f>Table1[[#This Row],[QUANTITA'']]*Table1[[#This Row],[PREZZO UNITARIO]]</f>
        <v>0</v>
      </c>
      <c r="H2794">
        <f>Table1[[#This Row],[TOTALE]]*22%</f>
        <v>0</v>
      </c>
    </row>
    <row r="2795" spans="1:8">
      <c r="A2795" t="s">
        <v>1337</v>
      </c>
      <c r="B2795" t="s">
        <v>8</v>
      </c>
      <c r="C2795" t="s">
        <v>48</v>
      </c>
      <c r="E2795">
        <v>10</v>
      </c>
      <c r="F2795">
        <v>10</v>
      </c>
      <c r="G2795">
        <f>Table1[[#This Row],[QUANTITA'']]*Table1[[#This Row],[PREZZO UNITARIO]]</f>
        <v>100</v>
      </c>
      <c r="H2795">
        <f>Table1[[#This Row],[TOTALE]]*22%</f>
        <v>22</v>
      </c>
    </row>
    <row r="2796" spans="1:8">
      <c r="A2796" t="s">
        <v>1337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f>Table1[[#This Row],[QUANTITA'']]*Table1[[#This Row],[PREZZO UNITARIO]]</f>
        <v>0</v>
      </c>
      <c r="H2796">
        <f>Table1[[#This Row],[TOTALE]]*22%</f>
        <v>0</v>
      </c>
    </row>
    <row r="2797" spans="1:8">
      <c r="A2797" t="s">
        <v>1337</v>
      </c>
      <c r="B2797" t="s">
        <v>8</v>
      </c>
      <c r="C2797" t="s">
        <v>48</v>
      </c>
      <c r="E2797">
        <v>30</v>
      </c>
      <c r="F2797">
        <v>18</v>
      </c>
      <c r="G2797">
        <f>Table1[[#This Row],[QUANTITA'']]*Table1[[#This Row],[PREZZO UNITARIO]]</f>
        <v>540</v>
      </c>
      <c r="H2797">
        <f>Table1[[#This Row],[TOTALE]]*22%</f>
        <v>118.8</v>
      </c>
    </row>
    <row r="2798" spans="1:8">
      <c r="A2798" t="s">
        <v>1338</v>
      </c>
      <c r="B2798" t="s">
        <v>8</v>
      </c>
      <c r="C2798" t="s">
        <v>9</v>
      </c>
      <c r="E2798">
        <v>10</v>
      </c>
      <c r="F2798">
        <v>19</v>
      </c>
      <c r="G2798">
        <f>Table1[[#This Row],[QUANTITA'']]*Table1[[#This Row],[PREZZO UNITARIO]]</f>
        <v>190</v>
      </c>
      <c r="H2798">
        <f>Table1[[#This Row],[TOTALE]]*22%</f>
        <v>41.8</v>
      </c>
    </row>
    <row r="2799" spans="1:8">
      <c r="A2799" t="s">
        <v>1338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>Table1[[#This Row],[QUANTITA'']]*Table1[[#This Row],[PREZZO UNITARIO]]</f>
        <v>0</v>
      </c>
      <c r="H2799">
        <f>Table1[[#This Row],[TOTALE]]*22%</f>
        <v>0</v>
      </c>
    </row>
    <row r="2800" spans="1:8">
      <c r="A2800" t="s">
        <v>1338</v>
      </c>
      <c r="B2800" t="s">
        <v>8</v>
      </c>
      <c r="C2800" t="s">
        <v>9</v>
      </c>
      <c r="E2800">
        <v>30</v>
      </c>
      <c r="F2800">
        <v>30</v>
      </c>
      <c r="G2800">
        <f>Table1[[#This Row],[QUANTITA'']]*Table1[[#This Row],[PREZZO UNITARIO]]</f>
        <v>900</v>
      </c>
      <c r="H2800">
        <f>Table1[[#This Row],[TOTALE]]*22%</f>
        <v>198</v>
      </c>
    </row>
    <row r="2801" spans="1:8">
      <c r="A2801" t="s">
        <v>1339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f>Table1[[#This Row],[QUANTITA'']]*Table1[[#This Row],[PREZZO UNITARIO]]</f>
        <v>0</v>
      </c>
      <c r="H2801">
        <f>Table1[[#This Row],[TOTALE]]*22%</f>
        <v>0</v>
      </c>
    </row>
    <row r="2802" spans="1:8">
      <c r="A2802" t="s">
        <v>1339</v>
      </c>
      <c r="B2802" t="s">
        <v>8</v>
      </c>
      <c r="C2802" t="s">
        <v>30</v>
      </c>
      <c r="E2802">
        <v>10</v>
      </c>
      <c r="F2802">
        <v>35</v>
      </c>
      <c r="G2802">
        <f>Table1[[#This Row],[QUANTITA'']]*Table1[[#This Row],[PREZZO UNITARIO]]</f>
        <v>350</v>
      </c>
      <c r="H2802">
        <f>Table1[[#This Row],[TOTALE]]*22%</f>
        <v>77</v>
      </c>
    </row>
    <row r="2803" spans="1:8">
      <c r="A2803" t="s">
        <v>1339</v>
      </c>
      <c r="B2803" t="s">
        <v>8</v>
      </c>
      <c r="C2803" t="s">
        <v>30</v>
      </c>
      <c r="E2803">
        <v>30</v>
      </c>
      <c r="F2803">
        <v>32</v>
      </c>
      <c r="G2803">
        <f>Table1[[#This Row],[QUANTITA'']]*Table1[[#This Row],[PREZZO UNITARIO]]</f>
        <v>960</v>
      </c>
      <c r="H2803">
        <f>Table1[[#This Row],[TOTALE]]*22%</f>
        <v>211.2</v>
      </c>
    </row>
    <row r="2804" spans="1:8">
      <c r="A2804" t="s">
        <v>1340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f>Table1[[#This Row],[QUANTITA'']]*Table1[[#This Row],[PREZZO UNITARIO]]</f>
        <v>0</v>
      </c>
      <c r="H2804">
        <f>Table1[[#This Row],[TOTALE]]*22%</f>
        <v>0</v>
      </c>
    </row>
    <row r="2805" spans="1:8">
      <c r="A2805" t="s">
        <v>1341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f>Table1[[#This Row],[QUANTITA'']]*Table1[[#This Row],[PREZZO UNITARIO]]</f>
        <v>0</v>
      </c>
      <c r="H2805">
        <f>Table1[[#This Row],[TOTALE]]*22%</f>
        <v>0</v>
      </c>
    </row>
    <row r="2806" spans="1:8">
      <c r="A2806" t="s">
        <v>1342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f>Table1[[#This Row],[QUANTITA'']]*Table1[[#This Row],[PREZZO UNITARIO]]</f>
        <v>0</v>
      </c>
      <c r="H2806">
        <f>Table1[[#This Row],[TOTALE]]*22%</f>
        <v>0</v>
      </c>
    </row>
    <row r="2807" spans="1:8">
      <c r="A2807" t="s">
        <v>1343</v>
      </c>
      <c r="B2807" t="s">
        <v>8</v>
      </c>
      <c r="C2807" t="s">
        <v>43</v>
      </c>
      <c r="E2807">
        <v>30</v>
      </c>
      <c r="F2807">
        <v>24</v>
      </c>
      <c r="G2807">
        <f>Table1[[#This Row],[QUANTITA'']]*Table1[[#This Row],[PREZZO UNITARIO]]</f>
        <v>720</v>
      </c>
      <c r="H2807">
        <f>Table1[[#This Row],[TOTALE]]*22%</f>
        <v>158.4</v>
      </c>
    </row>
    <row r="2808" spans="1:8">
      <c r="A2808" t="s">
        <v>1344</v>
      </c>
      <c r="B2808" t="s">
        <v>8</v>
      </c>
      <c r="C2808" t="s">
        <v>9</v>
      </c>
      <c r="E2808">
        <v>20</v>
      </c>
      <c r="F2808">
        <v>33</v>
      </c>
      <c r="G2808">
        <f>Table1[[#This Row],[QUANTITA'']]*Table1[[#This Row],[PREZZO UNITARIO]]</f>
        <v>660</v>
      </c>
      <c r="H2808">
        <f>Table1[[#This Row],[TOTALE]]*22%</f>
        <v>145.19999999999999</v>
      </c>
    </row>
    <row r="2809" spans="1:8">
      <c r="A2809" t="s">
        <v>1344</v>
      </c>
      <c r="B2809" t="s">
        <v>8</v>
      </c>
      <c r="C2809" t="s">
        <v>9</v>
      </c>
      <c r="E2809">
        <v>30</v>
      </c>
      <c r="F2809">
        <v>30</v>
      </c>
      <c r="G2809">
        <f>Table1[[#This Row],[QUANTITA'']]*Table1[[#This Row],[PREZZO UNITARIO]]</f>
        <v>900</v>
      </c>
      <c r="H2809">
        <f>Table1[[#This Row],[TOTALE]]*22%</f>
        <v>198</v>
      </c>
    </row>
    <row r="2810" spans="1:8">
      <c r="A2810" t="s">
        <v>1344</v>
      </c>
      <c r="B2810" t="s">
        <v>8</v>
      </c>
      <c r="C2810" t="s">
        <v>9</v>
      </c>
      <c r="E2810">
        <v>10</v>
      </c>
      <c r="F2810">
        <v>29</v>
      </c>
      <c r="G2810">
        <f>Table1[[#This Row],[QUANTITA'']]*Table1[[#This Row],[PREZZO UNITARIO]]</f>
        <v>290</v>
      </c>
      <c r="H2810">
        <f>Table1[[#This Row],[TOTALE]]*22%</f>
        <v>63.8</v>
      </c>
    </row>
    <row r="2811" spans="1:8">
      <c r="A2811" t="s">
        <v>1344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>Table1[[#This Row],[QUANTITA'']]*Table1[[#This Row],[PREZZO UNITARIO]]</f>
        <v>0</v>
      </c>
      <c r="H2811">
        <f>Table1[[#This Row],[TOTALE]]*22%</f>
        <v>0</v>
      </c>
    </row>
    <row r="2812" spans="1:8">
      <c r="A2812" t="s">
        <v>1345</v>
      </c>
      <c r="B2812" t="s">
        <v>8</v>
      </c>
      <c r="C2812" t="s">
        <v>9</v>
      </c>
      <c r="E2812">
        <v>10</v>
      </c>
      <c r="F2812">
        <v>27</v>
      </c>
      <c r="G2812">
        <f>Table1[[#This Row],[QUANTITA'']]*Table1[[#This Row],[PREZZO UNITARIO]]</f>
        <v>270</v>
      </c>
      <c r="H2812">
        <f>Table1[[#This Row],[TOTALE]]*22%</f>
        <v>59.4</v>
      </c>
    </row>
    <row r="2813" spans="1:8">
      <c r="A2813" t="s">
        <v>1345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>Table1[[#This Row],[QUANTITA'']]*Table1[[#This Row],[PREZZO UNITARIO]]</f>
        <v>0</v>
      </c>
      <c r="H2813">
        <f>Table1[[#This Row],[TOTALE]]*22%</f>
        <v>0</v>
      </c>
    </row>
    <row r="2814" spans="1:8">
      <c r="A2814" t="s">
        <v>1346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f>Table1[[#This Row],[QUANTITA'']]*Table1[[#This Row],[PREZZO UNITARIO]]</f>
        <v>0</v>
      </c>
      <c r="H2814">
        <f>Table1[[#This Row],[TOTALE]]*22%</f>
        <v>0</v>
      </c>
    </row>
    <row r="2815" spans="1:8">
      <c r="A2815" t="s">
        <v>1347</v>
      </c>
      <c r="B2815" t="s">
        <v>8</v>
      </c>
      <c r="C2815" t="s">
        <v>41</v>
      </c>
      <c r="E2815">
        <v>30</v>
      </c>
      <c r="F2815">
        <v>21</v>
      </c>
      <c r="G2815">
        <f>Table1[[#This Row],[QUANTITA'']]*Table1[[#This Row],[PREZZO UNITARIO]]</f>
        <v>630</v>
      </c>
      <c r="H2815">
        <f>Table1[[#This Row],[TOTALE]]*22%</f>
        <v>138.6</v>
      </c>
    </row>
    <row r="2816" spans="1:8">
      <c r="A2816" t="s">
        <v>1347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f>Table1[[#This Row],[QUANTITA'']]*Table1[[#This Row],[PREZZO UNITARIO]]</f>
        <v>0</v>
      </c>
      <c r="H2816">
        <f>Table1[[#This Row],[TOTALE]]*22%</f>
        <v>0</v>
      </c>
    </row>
    <row r="2817" spans="1:8">
      <c r="A2817" t="s">
        <v>1347</v>
      </c>
      <c r="B2817" t="s">
        <v>8</v>
      </c>
      <c r="C2817" t="s">
        <v>41</v>
      </c>
      <c r="E2817">
        <v>10</v>
      </c>
      <c r="F2817">
        <v>21</v>
      </c>
      <c r="G2817">
        <f>Table1[[#This Row],[QUANTITA'']]*Table1[[#This Row],[PREZZO UNITARIO]]</f>
        <v>210</v>
      </c>
      <c r="H2817">
        <f>Table1[[#This Row],[TOTALE]]*22%</f>
        <v>46.2</v>
      </c>
    </row>
    <row r="2818" spans="1:8">
      <c r="A2818" t="s">
        <v>1348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>Table1[[#This Row],[QUANTITA'']]*Table1[[#This Row],[PREZZO UNITARIO]]</f>
        <v>0</v>
      </c>
      <c r="H2818">
        <f>Table1[[#This Row],[TOTALE]]*22%</f>
        <v>0</v>
      </c>
    </row>
    <row r="2819" spans="1:8">
      <c r="A2819" t="s">
        <v>1348</v>
      </c>
      <c r="B2819" t="s">
        <v>8</v>
      </c>
      <c r="C2819">
        <v>7</v>
      </c>
      <c r="E2819">
        <v>10</v>
      </c>
      <c r="F2819">
        <v>11</v>
      </c>
      <c r="G2819">
        <f>Table1[[#This Row],[QUANTITA'']]*Table1[[#This Row],[PREZZO UNITARIO]]</f>
        <v>110</v>
      </c>
      <c r="H2819">
        <f>Table1[[#This Row],[TOTALE]]*22%</f>
        <v>24.2</v>
      </c>
    </row>
    <row r="2820" spans="1:8">
      <c r="A2820" t="s">
        <v>1349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>Table1[[#This Row],[QUANTITA'']]*Table1[[#This Row],[PREZZO UNITARIO]]</f>
        <v>0</v>
      </c>
      <c r="H2820">
        <f>Table1[[#This Row],[TOTALE]]*22%</f>
        <v>0</v>
      </c>
    </row>
    <row r="2821" spans="1:8">
      <c r="A2821" t="s">
        <v>1350</v>
      </c>
      <c r="B2821" t="s">
        <v>8</v>
      </c>
      <c r="C2821" t="s">
        <v>100</v>
      </c>
      <c r="E2821">
        <v>10</v>
      </c>
      <c r="F2821">
        <v>21</v>
      </c>
      <c r="G2821">
        <f>Table1[[#This Row],[QUANTITA'']]*Table1[[#This Row],[PREZZO UNITARIO]]</f>
        <v>210</v>
      </c>
      <c r="H2821">
        <f>Table1[[#This Row],[TOTALE]]*22%</f>
        <v>46.2</v>
      </c>
    </row>
    <row r="2822" spans="1:8">
      <c r="A2822" t="s">
        <v>1351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f>Table1[[#This Row],[QUANTITA'']]*Table1[[#This Row],[PREZZO UNITARIO]]</f>
        <v>0</v>
      </c>
      <c r="H2822">
        <f>Table1[[#This Row],[TOTALE]]*22%</f>
        <v>0</v>
      </c>
    </row>
    <row r="2823" spans="1:8">
      <c r="A2823" t="s">
        <v>1351</v>
      </c>
      <c r="B2823" t="s">
        <v>8</v>
      </c>
      <c r="C2823" t="s">
        <v>41</v>
      </c>
      <c r="E2823">
        <v>30</v>
      </c>
      <c r="F2823">
        <v>38</v>
      </c>
      <c r="G2823">
        <f>Table1[[#This Row],[QUANTITA'']]*Table1[[#This Row],[PREZZO UNITARIO]]</f>
        <v>1140</v>
      </c>
      <c r="H2823">
        <f>Table1[[#This Row],[TOTALE]]*22%</f>
        <v>250.8</v>
      </c>
    </row>
    <row r="2824" spans="1:8">
      <c r="A2824" t="s">
        <v>1351</v>
      </c>
      <c r="B2824" t="s">
        <v>8</v>
      </c>
      <c r="C2824" t="s">
        <v>41</v>
      </c>
      <c r="E2824">
        <v>10</v>
      </c>
      <c r="F2824">
        <v>33</v>
      </c>
      <c r="G2824">
        <f>Table1[[#This Row],[QUANTITA'']]*Table1[[#This Row],[PREZZO UNITARIO]]</f>
        <v>330</v>
      </c>
      <c r="H2824">
        <f>Table1[[#This Row],[TOTALE]]*22%</f>
        <v>72.599999999999994</v>
      </c>
    </row>
    <row r="2825" spans="1:8">
      <c r="A2825" t="s">
        <v>1352</v>
      </c>
      <c r="B2825" t="s">
        <v>8</v>
      </c>
      <c r="C2825" t="s">
        <v>89</v>
      </c>
      <c r="E2825">
        <v>30</v>
      </c>
      <c r="F2825">
        <v>37</v>
      </c>
      <c r="G2825">
        <f>Table1[[#This Row],[QUANTITA'']]*Table1[[#This Row],[PREZZO UNITARIO]]</f>
        <v>1110</v>
      </c>
      <c r="H2825">
        <f>Table1[[#This Row],[TOTALE]]*22%</f>
        <v>244.2</v>
      </c>
    </row>
    <row r="2826" spans="1:8">
      <c r="A2826" t="s">
        <v>1353</v>
      </c>
      <c r="B2826" t="s">
        <v>8</v>
      </c>
      <c r="C2826" t="s">
        <v>175</v>
      </c>
      <c r="E2826">
        <v>10</v>
      </c>
      <c r="F2826">
        <v>32</v>
      </c>
      <c r="G2826">
        <f>Table1[[#This Row],[QUANTITA'']]*Table1[[#This Row],[PREZZO UNITARIO]]</f>
        <v>320</v>
      </c>
      <c r="H2826">
        <f>Table1[[#This Row],[TOTALE]]*22%</f>
        <v>70.400000000000006</v>
      </c>
    </row>
    <row r="2827" spans="1:8">
      <c r="A2827" t="s">
        <v>1354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f>Table1[[#This Row],[QUANTITA'']]*Table1[[#This Row],[PREZZO UNITARIO]]</f>
        <v>0</v>
      </c>
      <c r="H2827">
        <f>Table1[[#This Row],[TOTALE]]*22%</f>
        <v>0</v>
      </c>
    </row>
    <row r="2828" spans="1:8">
      <c r="A2828" t="s">
        <v>1359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>Table1[[#This Row],[QUANTITA'']]*Table1[[#This Row],[PREZZO UNITARIO]]</f>
        <v>0</v>
      </c>
      <c r="H2828">
        <f>Table1[[#This Row],[TOTALE]]*22%</f>
        <v>0</v>
      </c>
    </row>
    <row r="2829" spans="1:8">
      <c r="A2829" t="s">
        <v>1361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f>Table1[[#This Row],[QUANTITA'']]*Table1[[#This Row],[PREZZO UNITARIO]]</f>
        <v>0</v>
      </c>
      <c r="H2829">
        <f>Table1[[#This Row],[TOTALE]]*22%</f>
        <v>0</v>
      </c>
    </row>
    <row r="2830" spans="1:8">
      <c r="A2830" t="s">
        <v>1362</v>
      </c>
      <c r="B2830" t="s">
        <v>8</v>
      </c>
      <c r="C2830" t="s">
        <v>9</v>
      </c>
      <c r="E2830">
        <v>10</v>
      </c>
      <c r="F2830">
        <v>13</v>
      </c>
      <c r="G2830">
        <f>Table1[[#This Row],[QUANTITA'']]*Table1[[#This Row],[PREZZO UNITARIO]]</f>
        <v>130</v>
      </c>
      <c r="H2830">
        <f>Table1[[#This Row],[TOTALE]]*22%</f>
        <v>28.6</v>
      </c>
    </row>
    <row r="2831" spans="1:8">
      <c r="A2831" t="s">
        <v>1362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>Table1[[#This Row],[QUANTITA'']]*Table1[[#This Row],[PREZZO UNITARIO]]</f>
        <v>0</v>
      </c>
      <c r="H2831">
        <f>Table1[[#This Row],[TOTALE]]*22%</f>
        <v>0</v>
      </c>
    </row>
    <row r="2832" spans="1:8">
      <c r="A2832" t="s">
        <v>1364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f>Table1[[#This Row],[QUANTITA'']]*Table1[[#This Row],[PREZZO UNITARIO]]</f>
        <v>0</v>
      </c>
      <c r="H2832">
        <f>Table1[[#This Row],[TOTALE]]*22%</f>
        <v>0</v>
      </c>
    </row>
    <row r="2833" spans="1:8">
      <c r="A2833" t="s">
        <v>1364</v>
      </c>
      <c r="B2833" t="s">
        <v>8</v>
      </c>
      <c r="C2833" t="s">
        <v>60</v>
      </c>
      <c r="E2833">
        <v>30</v>
      </c>
      <c r="F2833">
        <v>12</v>
      </c>
      <c r="G2833">
        <f>Table1[[#This Row],[QUANTITA'']]*Table1[[#This Row],[PREZZO UNITARIO]]</f>
        <v>360</v>
      </c>
      <c r="H2833">
        <f>Table1[[#This Row],[TOTALE]]*22%</f>
        <v>79.2</v>
      </c>
    </row>
    <row r="2834" spans="1:8">
      <c r="A2834" t="s">
        <v>1365</v>
      </c>
      <c r="B2834" t="s">
        <v>8</v>
      </c>
      <c r="C2834" t="s">
        <v>9</v>
      </c>
      <c r="E2834">
        <v>20</v>
      </c>
      <c r="F2834">
        <v>30</v>
      </c>
      <c r="G2834">
        <f>Table1[[#This Row],[QUANTITA'']]*Table1[[#This Row],[PREZZO UNITARIO]]</f>
        <v>600</v>
      </c>
      <c r="H2834">
        <f>Table1[[#This Row],[TOTALE]]*22%</f>
        <v>132</v>
      </c>
    </row>
    <row r="2835" spans="1:8">
      <c r="A2835" t="s">
        <v>1365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>Table1[[#This Row],[QUANTITA'']]*Table1[[#This Row],[PREZZO UNITARIO]]</f>
        <v>0</v>
      </c>
      <c r="H2835">
        <f>Table1[[#This Row],[TOTALE]]*22%</f>
        <v>0</v>
      </c>
    </row>
    <row r="2836" spans="1:8">
      <c r="A2836" t="s">
        <v>1366</v>
      </c>
      <c r="B2836" t="s">
        <v>8</v>
      </c>
      <c r="C2836" t="s">
        <v>92</v>
      </c>
      <c r="E2836">
        <v>10</v>
      </c>
      <c r="F2836">
        <v>21</v>
      </c>
      <c r="G2836">
        <f>Table1[[#This Row],[QUANTITA'']]*Table1[[#This Row],[PREZZO UNITARIO]]</f>
        <v>210</v>
      </c>
      <c r="H2836">
        <f>Table1[[#This Row],[TOTALE]]*22%</f>
        <v>46.2</v>
      </c>
    </row>
    <row r="2837" spans="1:8">
      <c r="A2837" t="s">
        <v>1366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f>Table1[[#This Row],[QUANTITA'']]*Table1[[#This Row],[PREZZO UNITARIO]]</f>
        <v>0</v>
      </c>
      <c r="H2837">
        <f>Table1[[#This Row],[TOTALE]]*22%</f>
        <v>0</v>
      </c>
    </row>
    <row r="2838" spans="1:8">
      <c r="A2838" t="s">
        <v>1366</v>
      </c>
      <c r="B2838" t="s">
        <v>8</v>
      </c>
      <c r="C2838" t="s">
        <v>92</v>
      </c>
      <c r="E2838">
        <v>30</v>
      </c>
      <c r="F2838">
        <v>10</v>
      </c>
      <c r="G2838">
        <f>Table1[[#This Row],[QUANTITA'']]*Table1[[#This Row],[PREZZO UNITARIO]]</f>
        <v>300</v>
      </c>
      <c r="H2838">
        <f>Table1[[#This Row],[TOTALE]]*22%</f>
        <v>66</v>
      </c>
    </row>
    <row r="2839" spans="1:8">
      <c r="A2839" t="s">
        <v>1367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f>Table1[[#This Row],[QUANTITA'']]*Table1[[#This Row],[PREZZO UNITARIO]]</f>
        <v>0</v>
      </c>
      <c r="H2839">
        <f>Table1[[#This Row],[TOTALE]]*22%</f>
        <v>0</v>
      </c>
    </row>
    <row r="2840" spans="1:8">
      <c r="A2840" t="s">
        <v>1368</v>
      </c>
      <c r="B2840" t="s">
        <v>8</v>
      </c>
      <c r="C2840" t="s">
        <v>30</v>
      </c>
      <c r="E2840">
        <v>30</v>
      </c>
      <c r="F2840">
        <v>36</v>
      </c>
      <c r="G2840">
        <f>Table1[[#This Row],[QUANTITA'']]*Table1[[#This Row],[PREZZO UNITARIO]]</f>
        <v>1080</v>
      </c>
      <c r="H2840">
        <f>Table1[[#This Row],[TOTALE]]*22%</f>
        <v>237.6</v>
      </c>
    </row>
    <row r="2841" spans="1:8">
      <c r="A2841" t="s">
        <v>1369</v>
      </c>
      <c r="B2841" t="s">
        <v>8</v>
      </c>
      <c r="C2841" t="s">
        <v>60</v>
      </c>
      <c r="E2841">
        <v>10</v>
      </c>
      <c r="F2841">
        <v>10</v>
      </c>
      <c r="G2841">
        <f>Table1[[#This Row],[QUANTITA'']]*Table1[[#This Row],[PREZZO UNITARIO]]</f>
        <v>100</v>
      </c>
      <c r="H2841">
        <f>Table1[[#This Row],[TOTALE]]*22%</f>
        <v>22</v>
      </c>
    </row>
    <row r="2842" spans="1:8">
      <c r="A2842" t="s">
        <v>1369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f>Table1[[#This Row],[QUANTITA'']]*Table1[[#This Row],[PREZZO UNITARIO]]</f>
        <v>0</v>
      </c>
      <c r="H2842">
        <f>Table1[[#This Row],[TOTALE]]*22%</f>
        <v>0</v>
      </c>
    </row>
    <row r="2843" spans="1:8">
      <c r="A2843" t="s">
        <v>1369</v>
      </c>
      <c r="B2843" t="s">
        <v>8</v>
      </c>
      <c r="C2843" t="s">
        <v>60</v>
      </c>
      <c r="E2843">
        <v>30</v>
      </c>
      <c r="F2843">
        <v>37</v>
      </c>
      <c r="G2843">
        <f>Table1[[#This Row],[QUANTITA'']]*Table1[[#This Row],[PREZZO UNITARIO]]</f>
        <v>1110</v>
      </c>
      <c r="H2843">
        <f>Table1[[#This Row],[TOTALE]]*22%</f>
        <v>244.2</v>
      </c>
    </row>
    <row r="2844" spans="1:8">
      <c r="A2844" t="s">
        <v>1371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>Table1[[#This Row],[QUANTITA'']]*Table1[[#This Row],[PREZZO UNITARIO]]</f>
        <v>0</v>
      </c>
      <c r="H2844">
        <f>Table1[[#This Row],[TOTALE]]*22%</f>
        <v>0</v>
      </c>
    </row>
    <row r="2845" spans="1:8">
      <c r="A2845" t="s">
        <v>1371</v>
      </c>
      <c r="B2845" t="s">
        <v>8</v>
      </c>
      <c r="C2845" t="s">
        <v>9</v>
      </c>
      <c r="E2845">
        <v>10</v>
      </c>
      <c r="F2845">
        <v>29</v>
      </c>
      <c r="G2845">
        <f>Table1[[#This Row],[QUANTITA'']]*Table1[[#This Row],[PREZZO UNITARIO]]</f>
        <v>290</v>
      </c>
      <c r="H2845">
        <f>Table1[[#This Row],[TOTALE]]*22%</f>
        <v>63.8</v>
      </c>
    </row>
    <row r="2846" spans="1:8">
      <c r="A2846" t="s">
        <v>1372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f>Table1[[#This Row],[QUANTITA'']]*Table1[[#This Row],[PREZZO UNITARIO]]</f>
        <v>0</v>
      </c>
      <c r="H2846">
        <f>Table1[[#This Row],[TOTALE]]*22%</f>
        <v>0</v>
      </c>
    </row>
    <row r="2847" spans="1:8">
      <c r="A2847" t="s">
        <v>1376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f>Table1[[#This Row],[QUANTITA'']]*Table1[[#This Row],[PREZZO UNITARIO]]</f>
        <v>0</v>
      </c>
      <c r="H2847">
        <f>Table1[[#This Row],[TOTALE]]*22%</f>
        <v>0</v>
      </c>
    </row>
    <row r="2848" spans="1:8">
      <c r="A2848" t="s">
        <v>1376</v>
      </c>
      <c r="B2848" t="s">
        <v>8</v>
      </c>
      <c r="C2848" t="s">
        <v>30</v>
      </c>
      <c r="E2848">
        <v>30</v>
      </c>
      <c r="F2848">
        <v>13</v>
      </c>
      <c r="G2848">
        <f>Table1[[#This Row],[QUANTITA'']]*Table1[[#This Row],[PREZZO UNITARIO]]</f>
        <v>390</v>
      </c>
      <c r="H2848">
        <f>Table1[[#This Row],[TOTALE]]*22%</f>
        <v>85.8</v>
      </c>
    </row>
    <row r="2849" spans="1:8">
      <c r="A2849" t="s">
        <v>1376</v>
      </c>
      <c r="B2849" t="s">
        <v>8</v>
      </c>
      <c r="C2849" t="s">
        <v>30</v>
      </c>
      <c r="E2849">
        <v>10</v>
      </c>
      <c r="F2849">
        <v>29</v>
      </c>
      <c r="G2849">
        <f>Table1[[#This Row],[QUANTITA'']]*Table1[[#This Row],[PREZZO UNITARIO]]</f>
        <v>290</v>
      </c>
      <c r="H2849">
        <f>Table1[[#This Row],[TOTALE]]*22%</f>
        <v>63.8</v>
      </c>
    </row>
    <row r="2850" spans="1:8">
      <c r="A2850" t="s">
        <v>1377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>Table1[[#This Row],[QUANTITA'']]*Table1[[#This Row],[PREZZO UNITARIO]]</f>
        <v>0</v>
      </c>
      <c r="H2850">
        <f>Table1[[#This Row],[TOTALE]]*22%</f>
        <v>0</v>
      </c>
    </row>
    <row r="2851" spans="1:8">
      <c r="A2851" t="s">
        <v>1377</v>
      </c>
      <c r="B2851" t="s">
        <v>8</v>
      </c>
      <c r="C2851" t="s">
        <v>9</v>
      </c>
      <c r="E2851">
        <v>10</v>
      </c>
      <c r="F2851">
        <v>22</v>
      </c>
      <c r="G2851">
        <f>Table1[[#This Row],[QUANTITA'']]*Table1[[#This Row],[PREZZO UNITARIO]]</f>
        <v>220</v>
      </c>
      <c r="H2851">
        <f>Table1[[#This Row],[TOTALE]]*22%</f>
        <v>48.4</v>
      </c>
    </row>
    <row r="2852" spans="1:8">
      <c r="A2852" t="s">
        <v>1378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>Table1[[#This Row],[QUANTITA'']]*Table1[[#This Row],[PREZZO UNITARIO]]</f>
        <v>0</v>
      </c>
      <c r="H2852">
        <f>Table1[[#This Row],[TOTALE]]*22%</f>
        <v>0</v>
      </c>
    </row>
    <row r="2853" spans="1:8">
      <c r="A2853" t="s">
        <v>1378</v>
      </c>
      <c r="B2853" t="s">
        <v>8</v>
      </c>
      <c r="C2853" t="s">
        <v>9</v>
      </c>
      <c r="E2853">
        <v>30</v>
      </c>
      <c r="F2853">
        <v>12</v>
      </c>
      <c r="G2853">
        <f>Table1[[#This Row],[QUANTITA'']]*Table1[[#This Row],[PREZZO UNITARIO]]</f>
        <v>360</v>
      </c>
      <c r="H2853">
        <f>Table1[[#This Row],[TOTALE]]*22%</f>
        <v>79.2</v>
      </c>
    </row>
    <row r="2854" spans="1:8">
      <c r="A2854" t="s">
        <v>1379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f>Table1[[#This Row],[QUANTITA'']]*Table1[[#This Row],[PREZZO UNITARIO]]</f>
        <v>0</v>
      </c>
      <c r="H2854">
        <f>Table1[[#This Row],[TOTALE]]*22%</f>
        <v>0</v>
      </c>
    </row>
    <row r="2855" spans="1:8">
      <c r="A2855" t="s">
        <v>1380</v>
      </c>
      <c r="B2855" t="s">
        <v>8</v>
      </c>
      <c r="C2855" t="s">
        <v>89</v>
      </c>
      <c r="E2855">
        <v>30</v>
      </c>
      <c r="F2855">
        <v>18</v>
      </c>
      <c r="G2855">
        <f>Table1[[#This Row],[QUANTITA'']]*Table1[[#This Row],[PREZZO UNITARIO]]</f>
        <v>540</v>
      </c>
      <c r="H2855">
        <f>Table1[[#This Row],[TOTALE]]*22%</f>
        <v>118.8</v>
      </c>
    </row>
    <row r="2856" spans="1:8">
      <c r="A2856" t="s">
        <v>1380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f>Table1[[#This Row],[QUANTITA'']]*Table1[[#This Row],[PREZZO UNITARIO]]</f>
        <v>0</v>
      </c>
      <c r="H2856">
        <f>Table1[[#This Row],[TOTALE]]*22%</f>
        <v>0</v>
      </c>
    </row>
    <row r="2857" spans="1:8">
      <c r="A2857" t="s">
        <v>1380</v>
      </c>
      <c r="B2857" t="s">
        <v>8</v>
      </c>
      <c r="C2857" t="s">
        <v>89</v>
      </c>
      <c r="E2857">
        <v>10</v>
      </c>
      <c r="F2857">
        <v>29</v>
      </c>
      <c r="G2857">
        <f>Table1[[#This Row],[QUANTITA'']]*Table1[[#This Row],[PREZZO UNITARIO]]</f>
        <v>290</v>
      </c>
      <c r="H2857">
        <f>Table1[[#This Row],[TOTALE]]*22%</f>
        <v>63.8</v>
      </c>
    </row>
    <row r="2858" spans="1:8">
      <c r="A2858" t="s">
        <v>1381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f>Table1[[#This Row],[QUANTITA'']]*Table1[[#This Row],[PREZZO UNITARIO]]</f>
        <v>0</v>
      </c>
      <c r="H2858">
        <f>Table1[[#This Row],[TOTALE]]*22%</f>
        <v>0</v>
      </c>
    </row>
    <row r="2859" spans="1:8">
      <c r="A2859" t="s">
        <v>1381</v>
      </c>
      <c r="B2859" t="s">
        <v>8</v>
      </c>
      <c r="C2859" t="s">
        <v>92</v>
      </c>
      <c r="E2859">
        <v>20</v>
      </c>
      <c r="F2859">
        <v>11</v>
      </c>
      <c r="G2859">
        <f>Table1[[#This Row],[QUANTITA'']]*Table1[[#This Row],[PREZZO UNITARIO]]</f>
        <v>220</v>
      </c>
      <c r="H2859">
        <f>Table1[[#This Row],[TOTALE]]*22%</f>
        <v>48.4</v>
      </c>
    </row>
    <row r="2860" spans="1:8">
      <c r="A2860" t="s">
        <v>1263</v>
      </c>
      <c r="B2860" t="s">
        <v>8</v>
      </c>
      <c r="C2860" t="s">
        <v>9</v>
      </c>
      <c r="E2860">
        <v>10</v>
      </c>
      <c r="F2860">
        <v>19</v>
      </c>
      <c r="G2860">
        <f>Table1[[#This Row],[QUANTITA'']]*Table1[[#This Row],[PREZZO UNITARIO]]</f>
        <v>190</v>
      </c>
      <c r="H2860">
        <f>Table1[[#This Row],[TOTALE]]*22%</f>
        <v>41.8</v>
      </c>
    </row>
    <row r="2861" spans="1:8">
      <c r="A2861" t="s">
        <v>1267</v>
      </c>
      <c r="B2861" t="s">
        <v>8</v>
      </c>
      <c r="C2861" t="s">
        <v>9</v>
      </c>
      <c r="E2861">
        <v>10</v>
      </c>
      <c r="F2861">
        <v>20</v>
      </c>
      <c r="G2861">
        <f>Table1[[#This Row],[QUANTITA'']]*Table1[[#This Row],[PREZZO UNITARIO]]</f>
        <v>200</v>
      </c>
      <c r="H2861">
        <f>Table1[[#This Row],[TOTALE]]*22%</f>
        <v>44</v>
      </c>
    </row>
    <row r="2862" spans="1:8">
      <c r="A2862" t="s">
        <v>24</v>
      </c>
      <c r="B2862" t="s">
        <v>1389</v>
      </c>
      <c r="C2862" t="s">
        <v>25</v>
      </c>
      <c r="D2862" t="s">
        <v>10</v>
      </c>
      <c r="E2862">
        <v>0</v>
      </c>
      <c r="F2862">
        <v>32</v>
      </c>
      <c r="G2862">
        <f>Table1[[#This Row],[QUANTITA'']]*Table1[[#This Row],[PREZZO UNITARIO]]</f>
        <v>0</v>
      </c>
      <c r="H2862">
        <f>Table1[[#This Row],[TOTALE]]*22%</f>
        <v>0</v>
      </c>
    </row>
    <row r="2863" spans="1:8">
      <c r="A2863" t="s">
        <v>31</v>
      </c>
      <c r="B2863" t="s">
        <v>1389</v>
      </c>
      <c r="C2863" t="s">
        <v>14</v>
      </c>
      <c r="D2863" t="s">
        <v>10</v>
      </c>
      <c r="E2863">
        <v>0</v>
      </c>
      <c r="F2863">
        <v>13</v>
      </c>
      <c r="G2863">
        <f>Table1[[#This Row],[QUANTITA'']]*Table1[[#This Row],[PREZZO UNITARIO]]</f>
        <v>0</v>
      </c>
      <c r="H2863">
        <f>Table1[[#This Row],[TOTALE]]*22%</f>
        <v>0</v>
      </c>
    </row>
    <row r="2864" spans="1:8">
      <c r="A2864" t="s">
        <v>32</v>
      </c>
      <c r="B2864" t="s">
        <v>1389</v>
      </c>
      <c r="C2864" t="s">
        <v>14</v>
      </c>
      <c r="E2864">
        <v>20</v>
      </c>
      <c r="F2864">
        <v>34</v>
      </c>
      <c r="G2864">
        <f>Table1[[#This Row],[QUANTITA'']]*Table1[[#This Row],[PREZZO UNITARIO]]</f>
        <v>680</v>
      </c>
      <c r="H2864">
        <f>Table1[[#This Row],[TOTALE]]*22%</f>
        <v>149.6</v>
      </c>
    </row>
    <row r="2865" spans="1:8">
      <c r="A2865" t="s">
        <v>32</v>
      </c>
      <c r="B2865" t="s">
        <v>1389</v>
      </c>
      <c r="C2865" t="s">
        <v>14</v>
      </c>
      <c r="D2865" t="s">
        <v>10</v>
      </c>
      <c r="E2865">
        <v>0</v>
      </c>
      <c r="F2865">
        <v>33</v>
      </c>
      <c r="G2865">
        <f>Table1[[#This Row],[QUANTITA'']]*Table1[[#This Row],[PREZZO UNITARIO]]</f>
        <v>0</v>
      </c>
      <c r="H2865">
        <f>Table1[[#This Row],[TOTALE]]*22%</f>
        <v>0</v>
      </c>
    </row>
    <row r="2866" spans="1:8">
      <c r="A2866" t="s">
        <v>34</v>
      </c>
      <c r="B2866" t="s">
        <v>1389</v>
      </c>
      <c r="C2866" t="s">
        <v>25</v>
      </c>
      <c r="E2866">
        <v>20</v>
      </c>
      <c r="F2866">
        <v>40</v>
      </c>
      <c r="G2866">
        <f>Table1[[#This Row],[QUANTITA'']]*Table1[[#This Row],[PREZZO UNITARIO]]</f>
        <v>800</v>
      </c>
      <c r="H2866">
        <f>Table1[[#This Row],[TOTALE]]*22%</f>
        <v>176</v>
      </c>
    </row>
    <row r="2867" spans="1:8">
      <c r="A2867" t="s">
        <v>34</v>
      </c>
      <c r="B2867" t="s">
        <v>1389</v>
      </c>
      <c r="C2867" t="s">
        <v>25</v>
      </c>
      <c r="D2867" t="s">
        <v>10</v>
      </c>
      <c r="E2867">
        <v>0</v>
      </c>
      <c r="F2867">
        <v>26</v>
      </c>
      <c r="G2867">
        <f>Table1[[#This Row],[QUANTITA'']]*Table1[[#This Row],[PREZZO UNITARIO]]</f>
        <v>0</v>
      </c>
      <c r="H2867">
        <f>Table1[[#This Row],[TOTALE]]*22%</f>
        <v>0</v>
      </c>
    </row>
    <row r="2868" spans="1:8">
      <c r="A2868" t="s">
        <v>51</v>
      </c>
      <c r="B2868" t="s">
        <v>1389</v>
      </c>
      <c r="C2868" t="s">
        <v>14</v>
      </c>
      <c r="D2868" t="s">
        <v>10</v>
      </c>
      <c r="E2868">
        <v>0</v>
      </c>
      <c r="F2868">
        <v>28</v>
      </c>
      <c r="G2868">
        <f>Table1[[#This Row],[QUANTITA'']]*Table1[[#This Row],[PREZZO UNITARIO]]</f>
        <v>0</v>
      </c>
      <c r="H2868">
        <f>Table1[[#This Row],[TOTALE]]*22%</f>
        <v>0</v>
      </c>
    </row>
    <row r="2869" spans="1:8">
      <c r="A2869" t="s">
        <v>94</v>
      </c>
      <c r="B2869" t="s">
        <v>1389</v>
      </c>
      <c r="C2869" t="s">
        <v>14</v>
      </c>
      <c r="D2869" t="s">
        <v>10</v>
      </c>
      <c r="E2869">
        <v>0</v>
      </c>
      <c r="F2869">
        <v>15</v>
      </c>
      <c r="G2869">
        <f>Table1[[#This Row],[QUANTITA'']]*Table1[[#This Row],[PREZZO UNITARIO]]</f>
        <v>0</v>
      </c>
      <c r="H2869">
        <f>Table1[[#This Row],[TOTALE]]*22%</f>
        <v>0</v>
      </c>
    </row>
    <row r="2870" spans="1:8">
      <c r="A2870" t="s">
        <v>94</v>
      </c>
      <c r="B2870" t="s">
        <v>1389</v>
      </c>
      <c r="C2870" t="s">
        <v>14</v>
      </c>
      <c r="E2870">
        <v>10</v>
      </c>
      <c r="F2870">
        <v>16</v>
      </c>
      <c r="G2870">
        <f>Table1[[#This Row],[QUANTITA'']]*Table1[[#This Row],[PREZZO UNITARIO]]</f>
        <v>160</v>
      </c>
      <c r="H2870">
        <f>Table1[[#This Row],[TOTALE]]*22%</f>
        <v>35.200000000000003</v>
      </c>
    </row>
    <row r="2871" spans="1:8">
      <c r="A2871" t="s">
        <v>154</v>
      </c>
      <c r="B2871" t="s">
        <v>1389</v>
      </c>
      <c r="C2871" t="s">
        <v>30</v>
      </c>
      <c r="D2871" t="s">
        <v>10</v>
      </c>
      <c r="E2871">
        <v>0</v>
      </c>
      <c r="F2871">
        <v>16</v>
      </c>
      <c r="G2871">
        <f>Table1[[#This Row],[QUANTITA'']]*Table1[[#This Row],[PREZZO UNITARIO]]</f>
        <v>0</v>
      </c>
      <c r="H2871">
        <f>Table1[[#This Row],[TOTALE]]*22%</f>
        <v>0</v>
      </c>
    </row>
    <row r="2872" spans="1:8">
      <c r="A2872" t="s">
        <v>157</v>
      </c>
      <c r="B2872" t="s">
        <v>1389</v>
      </c>
      <c r="C2872" t="s">
        <v>30</v>
      </c>
      <c r="D2872" t="s">
        <v>10</v>
      </c>
      <c r="E2872">
        <v>0</v>
      </c>
      <c r="F2872">
        <v>10</v>
      </c>
      <c r="G2872">
        <f>Table1[[#This Row],[QUANTITA'']]*Table1[[#This Row],[PREZZO UNITARIO]]</f>
        <v>0</v>
      </c>
      <c r="H2872">
        <f>Table1[[#This Row],[TOTALE]]*22%</f>
        <v>0</v>
      </c>
    </row>
    <row r="2873" spans="1:8">
      <c r="A2873" t="s">
        <v>377</v>
      </c>
      <c r="B2873" t="s">
        <v>1389</v>
      </c>
      <c r="C2873" t="s">
        <v>14</v>
      </c>
      <c r="D2873" t="s">
        <v>10</v>
      </c>
      <c r="E2873">
        <v>0</v>
      </c>
      <c r="F2873">
        <v>19</v>
      </c>
      <c r="G2873">
        <f>Table1[[#This Row],[QUANTITA'']]*Table1[[#This Row],[PREZZO UNITARIO]]</f>
        <v>0</v>
      </c>
      <c r="H2873">
        <f>Table1[[#This Row],[TOTALE]]*22%</f>
        <v>0</v>
      </c>
    </row>
    <row r="2874" spans="1:8">
      <c r="A2874" t="s">
        <v>486</v>
      </c>
      <c r="B2874" t="s">
        <v>1389</v>
      </c>
      <c r="C2874" t="s">
        <v>14</v>
      </c>
      <c r="D2874" t="s">
        <v>10</v>
      </c>
      <c r="E2874">
        <v>0</v>
      </c>
      <c r="F2874">
        <v>38</v>
      </c>
      <c r="G2874">
        <f>Table1[[#This Row],[QUANTITA'']]*Table1[[#This Row],[PREZZO UNITARIO]]</f>
        <v>0</v>
      </c>
      <c r="H2874">
        <f>Table1[[#This Row],[TOTALE]]*22%</f>
        <v>0</v>
      </c>
    </row>
    <row r="2875" spans="1:8">
      <c r="A2875" t="s">
        <v>486</v>
      </c>
      <c r="B2875" t="s">
        <v>1389</v>
      </c>
      <c r="C2875" t="s">
        <v>14</v>
      </c>
      <c r="E2875">
        <v>20</v>
      </c>
      <c r="F2875">
        <v>14</v>
      </c>
      <c r="G2875">
        <f>Table1[[#This Row],[QUANTITA'']]*Table1[[#This Row],[PREZZO UNITARIO]]</f>
        <v>280</v>
      </c>
      <c r="H2875">
        <f>Table1[[#This Row],[TOTALE]]*22%</f>
        <v>61.6</v>
      </c>
    </row>
    <row r="2876" spans="1:8">
      <c r="A2876" t="s">
        <v>490</v>
      </c>
      <c r="B2876" t="s">
        <v>1389</v>
      </c>
      <c r="C2876" t="s">
        <v>14</v>
      </c>
      <c r="D2876" t="s">
        <v>10</v>
      </c>
      <c r="E2876">
        <v>0</v>
      </c>
      <c r="F2876">
        <v>33</v>
      </c>
      <c r="G2876">
        <f>Table1[[#This Row],[QUANTITA'']]*Table1[[#This Row],[PREZZO UNITARIO]]</f>
        <v>0</v>
      </c>
      <c r="H2876">
        <f>Table1[[#This Row],[TOTALE]]*22%</f>
        <v>0</v>
      </c>
    </row>
    <row r="2877" spans="1:8">
      <c r="A2877" t="s">
        <v>492</v>
      </c>
      <c r="B2877" t="s">
        <v>1389</v>
      </c>
      <c r="C2877" t="s">
        <v>14</v>
      </c>
      <c r="E2877">
        <v>30</v>
      </c>
      <c r="F2877">
        <v>32</v>
      </c>
      <c r="G2877">
        <f>Table1[[#This Row],[QUANTITA'']]*Table1[[#This Row],[PREZZO UNITARIO]]</f>
        <v>960</v>
      </c>
      <c r="H2877">
        <f>Table1[[#This Row],[TOTALE]]*22%</f>
        <v>211.2</v>
      </c>
    </row>
    <row r="2878" spans="1:8">
      <c r="A2878" t="s">
        <v>492</v>
      </c>
      <c r="B2878" t="s">
        <v>1389</v>
      </c>
      <c r="C2878" t="s">
        <v>14</v>
      </c>
      <c r="D2878" t="s">
        <v>10</v>
      </c>
      <c r="E2878">
        <v>0</v>
      </c>
      <c r="F2878">
        <v>29</v>
      </c>
      <c r="G2878">
        <f>Table1[[#This Row],[QUANTITA'']]*Table1[[#This Row],[PREZZO UNITARIO]]</f>
        <v>0</v>
      </c>
      <c r="H2878">
        <f>Table1[[#This Row],[TOTALE]]*22%</f>
        <v>0</v>
      </c>
    </row>
    <row r="2879" spans="1:8">
      <c r="A2879" t="s">
        <v>492</v>
      </c>
      <c r="B2879" t="s">
        <v>1389</v>
      </c>
      <c r="C2879" t="s">
        <v>14</v>
      </c>
      <c r="E2879">
        <v>20</v>
      </c>
      <c r="F2879">
        <v>39</v>
      </c>
      <c r="G2879">
        <f>Table1[[#This Row],[QUANTITA'']]*Table1[[#This Row],[PREZZO UNITARIO]]</f>
        <v>780</v>
      </c>
      <c r="H2879">
        <f>Table1[[#This Row],[TOTALE]]*22%</f>
        <v>171.6</v>
      </c>
    </row>
    <row r="2880" spans="1:8">
      <c r="A2880" t="s">
        <v>505</v>
      </c>
      <c r="B2880" t="s">
        <v>1389</v>
      </c>
      <c r="C2880" t="s">
        <v>14</v>
      </c>
      <c r="D2880" t="s">
        <v>10</v>
      </c>
      <c r="E2880">
        <v>0</v>
      </c>
      <c r="F2880">
        <v>11</v>
      </c>
      <c r="G2880">
        <f>Table1[[#This Row],[QUANTITA'']]*Table1[[#This Row],[PREZZO UNITARIO]]</f>
        <v>0</v>
      </c>
      <c r="H2880">
        <f>Table1[[#This Row],[TOTALE]]*22%</f>
        <v>0</v>
      </c>
    </row>
    <row r="2881" spans="1:8">
      <c r="A2881" t="s">
        <v>505</v>
      </c>
      <c r="B2881" t="s">
        <v>1389</v>
      </c>
      <c r="C2881" t="s">
        <v>14</v>
      </c>
      <c r="E2881">
        <v>30</v>
      </c>
      <c r="F2881">
        <v>37</v>
      </c>
      <c r="G2881">
        <f>Table1[[#This Row],[QUANTITA'']]*Table1[[#This Row],[PREZZO UNITARIO]]</f>
        <v>1110</v>
      </c>
      <c r="H2881">
        <f>Table1[[#This Row],[TOTALE]]*22%</f>
        <v>244.2</v>
      </c>
    </row>
    <row r="2882" spans="1:8">
      <c r="A2882" t="s">
        <v>515</v>
      </c>
      <c r="B2882" t="s">
        <v>1389</v>
      </c>
      <c r="C2882" t="s">
        <v>14</v>
      </c>
      <c r="D2882" t="s">
        <v>10</v>
      </c>
      <c r="E2882">
        <v>0</v>
      </c>
      <c r="F2882">
        <v>32</v>
      </c>
      <c r="G2882">
        <f>Table1[[#This Row],[QUANTITA'']]*Table1[[#This Row],[PREZZO UNITARIO]]</f>
        <v>0</v>
      </c>
      <c r="H2882">
        <f>Table1[[#This Row],[TOTALE]]*22%</f>
        <v>0</v>
      </c>
    </row>
    <row r="2883" spans="1:8">
      <c r="A2883" t="s">
        <v>515</v>
      </c>
      <c r="B2883" t="s">
        <v>1389</v>
      </c>
      <c r="C2883" t="s">
        <v>14</v>
      </c>
      <c r="E2883">
        <v>20</v>
      </c>
      <c r="F2883">
        <v>29</v>
      </c>
      <c r="G2883">
        <f>Table1[[#This Row],[QUANTITA'']]*Table1[[#This Row],[PREZZO UNITARIO]]</f>
        <v>580</v>
      </c>
      <c r="H2883">
        <f>Table1[[#This Row],[TOTALE]]*22%</f>
        <v>127.6</v>
      </c>
    </row>
    <row r="2884" spans="1:8">
      <c r="A2884" t="s">
        <v>519</v>
      </c>
      <c r="B2884" t="s">
        <v>1389</v>
      </c>
      <c r="C2884" t="s">
        <v>14</v>
      </c>
      <c r="D2884" t="s">
        <v>10</v>
      </c>
      <c r="E2884">
        <v>0</v>
      </c>
      <c r="F2884">
        <v>29</v>
      </c>
      <c r="G2884">
        <f>Table1[[#This Row],[QUANTITA'']]*Table1[[#This Row],[PREZZO UNITARIO]]</f>
        <v>0</v>
      </c>
      <c r="H2884">
        <f>Table1[[#This Row],[TOTALE]]*22%</f>
        <v>0</v>
      </c>
    </row>
    <row r="2885" spans="1:8">
      <c r="A2885" t="s">
        <v>519</v>
      </c>
      <c r="B2885" t="s">
        <v>1389</v>
      </c>
      <c r="C2885" t="s">
        <v>14</v>
      </c>
      <c r="E2885">
        <v>30</v>
      </c>
      <c r="F2885">
        <v>18</v>
      </c>
      <c r="G2885">
        <f>Table1[[#This Row],[QUANTITA'']]*Table1[[#This Row],[PREZZO UNITARIO]]</f>
        <v>540</v>
      </c>
      <c r="H2885">
        <f>Table1[[#This Row],[TOTALE]]*22%</f>
        <v>118.8</v>
      </c>
    </row>
    <row r="2886" spans="1:8">
      <c r="A2886" t="s">
        <v>522</v>
      </c>
      <c r="B2886" t="s">
        <v>1389</v>
      </c>
      <c r="C2886" t="s">
        <v>25</v>
      </c>
      <c r="D2886" t="s">
        <v>10</v>
      </c>
      <c r="E2886">
        <v>0</v>
      </c>
      <c r="F2886">
        <v>18</v>
      </c>
      <c r="G2886">
        <f>Table1[[#This Row],[QUANTITA'']]*Table1[[#This Row],[PREZZO UNITARIO]]</f>
        <v>0</v>
      </c>
      <c r="H2886">
        <f>Table1[[#This Row],[TOTALE]]*22%</f>
        <v>0</v>
      </c>
    </row>
    <row r="2887" spans="1:8">
      <c r="A2887" t="s">
        <v>596</v>
      </c>
      <c r="B2887" t="s">
        <v>1389</v>
      </c>
      <c r="C2887" t="s">
        <v>14</v>
      </c>
      <c r="D2887" t="s">
        <v>10</v>
      </c>
      <c r="E2887">
        <v>0</v>
      </c>
      <c r="F2887">
        <v>24</v>
      </c>
      <c r="G2887">
        <f>Table1[[#This Row],[QUANTITA'']]*Table1[[#This Row],[PREZZO UNITARIO]]</f>
        <v>0</v>
      </c>
      <c r="H2887">
        <f>Table1[[#This Row],[TOTALE]]*22%</f>
        <v>0</v>
      </c>
    </row>
    <row r="2888" spans="1:8">
      <c r="A2888" t="s">
        <v>596</v>
      </c>
      <c r="B2888" t="s">
        <v>1389</v>
      </c>
      <c r="C2888" t="s">
        <v>14</v>
      </c>
      <c r="E2888">
        <v>30</v>
      </c>
      <c r="F2888">
        <v>17</v>
      </c>
      <c r="G2888">
        <f>Table1[[#This Row],[QUANTITA'']]*Table1[[#This Row],[PREZZO UNITARIO]]</f>
        <v>510</v>
      </c>
      <c r="H2888">
        <f>Table1[[#This Row],[TOTALE]]*22%</f>
        <v>112.2</v>
      </c>
    </row>
    <row r="2889" spans="1:8">
      <c r="A2889" t="s">
        <v>623</v>
      </c>
      <c r="B2889" t="s">
        <v>1389</v>
      </c>
      <c r="C2889" t="s">
        <v>30</v>
      </c>
      <c r="D2889" t="s">
        <v>10</v>
      </c>
      <c r="E2889">
        <v>0</v>
      </c>
      <c r="F2889">
        <v>39</v>
      </c>
      <c r="G2889">
        <f>Table1[[#This Row],[QUANTITA'']]*Table1[[#This Row],[PREZZO UNITARIO]]</f>
        <v>0</v>
      </c>
      <c r="H2889">
        <f>Table1[[#This Row],[TOTALE]]*22%</f>
        <v>0</v>
      </c>
    </row>
    <row r="2890" spans="1:8">
      <c r="A2890" t="s">
        <v>673</v>
      </c>
      <c r="B2890" t="s">
        <v>1389</v>
      </c>
      <c r="C2890" t="s">
        <v>14</v>
      </c>
      <c r="D2890" t="s">
        <v>10</v>
      </c>
      <c r="E2890">
        <v>0</v>
      </c>
      <c r="F2890">
        <v>17</v>
      </c>
      <c r="G2890">
        <f>Table1[[#This Row],[QUANTITA'']]*Table1[[#This Row],[PREZZO UNITARIO]]</f>
        <v>0</v>
      </c>
      <c r="H2890">
        <f>Table1[[#This Row],[TOTALE]]*22%</f>
        <v>0</v>
      </c>
    </row>
    <row r="2891" spans="1:8">
      <c r="A2891" t="s">
        <v>673</v>
      </c>
      <c r="B2891" t="s">
        <v>1389</v>
      </c>
      <c r="C2891" t="s">
        <v>14</v>
      </c>
      <c r="E2891">
        <v>20</v>
      </c>
      <c r="F2891">
        <v>14</v>
      </c>
      <c r="G2891">
        <f>Table1[[#This Row],[QUANTITA'']]*Table1[[#This Row],[PREZZO UNITARIO]]</f>
        <v>280</v>
      </c>
      <c r="H2891">
        <f>Table1[[#This Row],[TOTALE]]*22%</f>
        <v>61.6</v>
      </c>
    </row>
    <row r="2892" spans="1:8">
      <c r="A2892" t="s">
        <v>673</v>
      </c>
      <c r="B2892" t="s">
        <v>1389</v>
      </c>
      <c r="C2892" t="s">
        <v>14</v>
      </c>
      <c r="E2892">
        <v>30</v>
      </c>
      <c r="F2892">
        <v>19</v>
      </c>
      <c r="G2892">
        <f>Table1[[#This Row],[QUANTITA'']]*Table1[[#This Row],[PREZZO UNITARIO]]</f>
        <v>570</v>
      </c>
      <c r="H2892">
        <f>Table1[[#This Row],[TOTALE]]*22%</f>
        <v>125.4</v>
      </c>
    </row>
    <row r="2893" spans="1:8">
      <c r="A2893" t="s">
        <v>686</v>
      </c>
      <c r="B2893" t="s">
        <v>1389</v>
      </c>
      <c r="C2893" t="s">
        <v>14</v>
      </c>
      <c r="D2893" t="s">
        <v>10</v>
      </c>
      <c r="E2893">
        <v>0</v>
      </c>
      <c r="F2893">
        <v>11</v>
      </c>
      <c r="G2893">
        <f>Table1[[#This Row],[QUANTITA'']]*Table1[[#This Row],[PREZZO UNITARIO]]</f>
        <v>0</v>
      </c>
      <c r="H2893">
        <f>Table1[[#This Row],[TOTALE]]*22%</f>
        <v>0</v>
      </c>
    </row>
    <row r="2894" spans="1:8">
      <c r="A2894" t="s">
        <v>686</v>
      </c>
      <c r="B2894" t="s">
        <v>1389</v>
      </c>
      <c r="C2894" t="s">
        <v>14</v>
      </c>
      <c r="E2894">
        <v>20</v>
      </c>
      <c r="F2894">
        <v>38</v>
      </c>
      <c r="G2894">
        <f>Table1[[#This Row],[QUANTITA'']]*Table1[[#This Row],[PREZZO UNITARIO]]</f>
        <v>760</v>
      </c>
      <c r="H2894">
        <f>Table1[[#This Row],[TOTALE]]*22%</f>
        <v>167.2</v>
      </c>
    </row>
    <row r="2895" spans="1:8">
      <c r="A2895" t="s">
        <v>686</v>
      </c>
      <c r="B2895" t="s">
        <v>1389</v>
      </c>
      <c r="C2895" t="s">
        <v>14</v>
      </c>
      <c r="E2895">
        <v>30</v>
      </c>
      <c r="F2895">
        <v>38</v>
      </c>
      <c r="G2895">
        <f>Table1[[#This Row],[QUANTITA'']]*Table1[[#This Row],[PREZZO UNITARIO]]</f>
        <v>1140</v>
      </c>
      <c r="H2895">
        <f>Table1[[#This Row],[TOTALE]]*22%</f>
        <v>250.8</v>
      </c>
    </row>
    <row r="2896" spans="1:8">
      <c r="A2896" t="s">
        <v>693</v>
      </c>
      <c r="B2896" t="s">
        <v>1389</v>
      </c>
      <c r="C2896" t="s">
        <v>14</v>
      </c>
      <c r="D2896" t="s">
        <v>10</v>
      </c>
      <c r="E2896">
        <v>0</v>
      </c>
      <c r="F2896">
        <v>19</v>
      </c>
      <c r="G2896">
        <f>Table1[[#This Row],[QUANTITA'']]*Table1[[#This Row],[PREZZO UNITARIO]]</f>
        <v>0</v>
      </c>
      <c r="H2896">
        <f>Table1[[#This Row],[TOTALE]]*22%</f>
        <v>0</v>
      </c>
    </row>
    <row r="2897" spans="1:8">
      <c r="A2897" t="s">
        <v>715</v>
      </c>
      <c r="B2897" t="s">
        <v>1389</v>
      </c>
      <c r="C2897" t="s">
        <v>14</v>
      </c>
      <c r="E2897">
        <v>30</v>
      </c>
      <c r="F2897">
        <v>30</v>
      </c>
      <c r="G2897">
        <f>Table1[[#This Row],[QUANTITA'']]*Table1[[#This Row],[PREZZO UNITARIO]]</f>
        <v>900</v>
      </c>
      <c r="H2897">
        <f>Table1[[#This Row],[TOTALE]]*22%</f>
        <v>198</v>
      </c>
    </row>
    <row r="2898" spans="1:8">
      <c r="A2898" t="s">
        <v>715</v>
      </c>
      <c r="B2898" t="s">
        <v>1389</v>
      </c>
      <c r="C2898" t="s">
        <v>14</v>
      </c>
      <c r="D2898" t="s">
        <v>10</v>
      </c>
      <c r="E2898">
        <v>0</v>
      </c>
      <c r="F2898">
        <v>11</v>
      </c>
      <c r="G2898">
        <f>Table1[[#This Row],[QUANTITA'']]*Table1[[#This Row],[PREZZO UNITARIO]]</f>
        <v>0</v>
      </c>
      <c r="H2898">
        <f>Table1[[#This Row],[TOTALE]]*22%</f>
        <v>0</v>
      </c>
    </row>
    <row r="2899" spans="1:8">
      <c r="A2899" t="s">
        <v>715</v>
      </c>
      <c r="B2899" t="s">
        <v>1389</v>
      </c>
      <c r="C2899" t="s">
        <v>14</v>
      </c>
      <c r="E2899">
        <v>20</v>
      </c>
      <c r="F2899">
        <v>38</v>
      </c>
      <c r="G2899">
        <f>Table1[[#This Row],[QUANTITA'']]*Table1[[#This Row],[PREZZO UNITARIO]]</f>
        <v>760</v>
      </c>
      <c r="H2899">
        <f>Table1[[#This Row],[TOTALE]]*22%</f>
        <v>167.2</v>
      </c>
    </row>
    <row r="2900" spans="1:8">
      <c r="A2900" t="s">
        <v>879</v>
      </c>
      <c r="B2900" t="s">
        <v>1389</v>
      </c>
      <c r="C2900" t="s">
        <v>30</v>
      </c>
      <c r="D2900" t="s">
        <v>10</v>
      </c>
      <c r="E2900">
        <v>0</v>
      </c>
      <c r="F2900">
        <v>16</v>
      </c>
      <c r="G2900">
        <f>Table1[[#This Row],[QUANTITA'']]*Table1[[#This Row],[PREZZO UNITARIO]]</f>
        <v>0</v>
      </c>
      <c r="H2900">
        <f>Table1[[#This Row],[TOTALE]]*22%</f>
        <v>0</v>
      </c>
    </row>
    <row r="2901" spans="1:8">
      <c r="A2901" t="s">
        <v>909</v>
      </c>
      <c r="B2901" t="s">
        <v>1389</v>
      </c>
      <c r="C2901" t="s">
        <v>14</v>
      </c>
      <c r="D2901" t="s">
        <v>10</v>
      </c>
      <c r="E2901">
        <v>0</v>
      </c>
      <c r="F2901">
        <v>10</v>
      </c>
      <c r="G2901">
        <f>Table1[[#This Row],[QUANTITA'']]*Table1[[#This Row],[PREZZO UNITARIO]]</f>
        <v>0</v>
      </c>
      <c r="H2901">
        <f>Table1[[#This Row],[TOTALE]]*22%</f>
        <v>0</v>
      </c>
    </row>
    <row r="2902" spans="1:8">
      <c r="A2902" t="s">
        <v>912</v>
      </c>
      <c r="B2902" t="s">
        <v>1389</v>
      </c>
      <c r="C2902" t="s">
        <v>14</v>
      </c>
      <c r="E2902">
        <v>10</v>
      </c>
      <c r="F2902">
        <v>30</v>
      </c>
      <c r="G2902">
        <f>Table1[[#This Row],[QUANTITA'']]*Table1[[#This Row],[PREZZO UNITARIO]]</f>
        <v>300</v>
      </c>
      <c r="H2902">
        <f>Table1[[#This Row],[TOTALE]]*22%</f>
        <v>66</v>
      </c>
    </row>
    <row r="2903" spans="1:8">
      <c r="A2903" t="s">
        <v>912</v>
      </c>
      <c r="B2903" t="s">
        <v>1389</v>
      </c>
      <c r="C2903" t="s">
        <v>14</v>
      </c>
      <c r="E2903">
        <v>20</v>
      </c>
      <c r="F2903">
        <v>21</v>
      </c>
      <c r="G2903">
        <f>Table1[[#This Row],[QUANTITA'']]*Table1[[#This Row],[PREZZO UNITARIO]]</f>
        <v>420</v>
      </c>
      <c r="H2903">
        <f>Table1[[#This Row],[TOTALE]]*22%</f>
        <v>92.4</v>
      </c>
    </row>
    <row r="2904" spans="1:8">
      <c r="A2904" t="s">
        <v>912</v>
      </c>
      <c r="B2904" t="s">
        <v>1389</v>
      </c>
      <c r="C2904" t="s">
        <v>14</v>
      </c>
      <c r="D2904" t="s">
        <v>10</v>
      </c>
      <c r="E2904">
        <v>0</v>
      </c>
      <c r="F2904">
        <v>30</v>
      </c>
      <c r="G2904">
        <f>Table1[[#This Row],[QUANTITA'']]*Table1[[#This Row],[PREZZO UNITARIO]]</f>
        <v>0</v>
      </c>
      <c r="H2904">
        <f>Table1[[#This Row],[TOTALE]]*22%</f>
        <v>0</v>
      </c>
    </row>
    <row r="2905" spans="1:8">
      <c r="A2905" t="s">
        <v>917</v>
      </c>
      <c r="B2905" t="s">
        <v>1389</v>
      </c>
      <c r="C2905" t="s">
        <v>14</v>
      </c>
      <c r="D2905" t="s">
        <v>10</v>
      </c>
      <c r="E2905">
        <v>0</v>
      </c>
      <c r="F2905">
        <v>15</v>
      </c>
      <c r="G2905">
        <f>Table1[[#This Row],[QUANTITA'']]*Table1[[#This Row],[PREZZO UNITARIO]]</f>
        <v>0</v>
      </c>
      <c r="H2905">
        <f>Table1[[#This Row],[TOTALE]]*22%</f>
        <v>0</v>
      </c>
    </row>
    <row r="2906" spans="1:8">
      <c r="A2906" t="s">
        <v>917</v>
      </c>
      <c r="B2906" t="s">
        <v>1389</v>
      </c>
      <c r="C2906" t="s">
        <v>14</v>
      </c>
      <c r="E2906">
        <v>10</v>
      </c>
      <c r="F2906">
        <v>16</v>
      </c>
      <c r="G2906">
        <f>Table1[[#This Row],[QUANTITA'']]*Table1[[#This Row],[PREZZO UNITARIO]]</f>
        <v>160</v>
      </c>
      <c r="H2906">
        <f>Table1[[#This Row],[TOTALE]]*22%</f>
        <v>35.200000000000003</v>
      </c>
    </row>
    <row r="2907" spans="1:8">
      <c r="A2907" t="s">
        <v>917</v>
      </c>
      <c r="B2907" t="s">
        <v>1389</v>
      </c>
      <c r="C2907" t="s">
        <v>14</v>
      </c>
      <c r="E2907">
        <v>20</v>
      </c>
      <c r="F2907">
        <v>16</v>
      </c>
      <c r="G2907">
        <f>Table1[[#This Row],[QUANTITA'']]*Table1[[#This Row],[PREZZO UNITARIO]]</f>
        <v>320</v>
      </c>
      <c r="H2907">
        <f>Table1[[#This Row],[TOTALE]]*22%</f>
        <v>70.400000000000006</v>
      </c>
    </row>
    <row r="2908" spans="1:8">
      <c r="A2908" t="s">
        <v>929</v>
      </c>
      <c r="B2908" t="s">
        <v>1389</v>
      </c>
      <c r="C2908" t="s">
        <v>14</v>
      </c>
      <c r="D2908" t="s">
        <v>10</v>
      </c>
      <c r="E2908">
        <v>0</v>
      </c>
      <c r="F2908">
        <v>23</v>
      </c>
      <c r="G2908">
        <f>Table1[[#This Row],[QUANTITA'']]*Table1[[#This Row],[PREZZO UNITARIO]]</f>
        <v>0</v>
      </c>
      <c r="H2908">
        <f>Table1[[#This Row],[TOTALE]]*22%</f>
        <v>0</v>
      </c>
    </row>
    <row r="2909" spans="1:8">
      <c r="A2909" t="s">
        <v>946</v>
      </c>
      <c r="B2909" t="s">
        <v>1389</v>
      </c>
      <c r="C2909" t="s">
        <v>14</v>
      </c>
      <c r="D2909" t="s">
        <v>10</v>
      </c>
      <c r="E2909">
        <v>0</v>
      </c>
      <c r="F2909">
        <v>36</v>
      </c>
      <c r="G2909">
        <f>Table1[[#This Row],[QUANTITA'']]*Table1[[#This Row],[PREZZO UNITARIO]]</f>
        <v>0</v>
      </c>
      <c r="H2909">
        <f>Table1[[#This Row],[TOTALE]]*22%</f>
        <v>0</v>
      </c>
    </row>
    <row r="2910" spans="1:8">
      <c r="A2910" t="s">
        <v>947</v>
      </c>
      <c r="B2910" t="s">
        <v>1389</v>
      </c>
      <c r="C2910" t="s">
        <v>14</v>
      </c>
      <c r="D2910" t="s">
        <v>10</v>
      </c>
      <c r="E2910">
        <v>0</v>
      </c>
      <c r="F2910">
        <v>23</v>
      </c>
      <c r="G2910">
        <f>Table1[[#This Row],[QUANTITA'']]*Table1[[#This Row],[PREZZO UNITARIO]]</f>
        <v>0</v>
      </c>
      <c r="H2910">
        <f>Table1[[#This Row],[TOTALE]]*22%</f>
        <v>0</v>
      </c>
    </row>
    <row r="2911" spans="1:8">
      <c r="A2911" t="s">
        <v>947</v>
      </c>
      <c r="B2911" t="s">
        <v>1389</v>
      </c>
      <c r="C2911" t="s">
        <v>14</v>
      </c>
      <c r="E2911">
        <v>10</v>
      </c>
      <c r="F2911">
        <v>20</v>
      </c>
      <c r="G2911">
        <f>Table1[[#This Row],[QUANTITA'']]*Table1[[#This Row],[PREZZO UNITARIO]]</f>
        <v>200</v>
      </c>
      <c r="H2911">
        <f>Table1[[#This Row],[TOTALE]]*22%</f>
        <v>44</v>
      </c>
    </row>
    <row r="2912" spans="1:8">
      <c r="A2912" t="s">
        <v>947</v>
      </c>
      <c r="B2912" t="s">
        <v>1389</v>
      </c>
      <c r="C2912" t="s">
        <v>14</v>
      </c>
      <c r="E2912">
        <v>20</v>
      </c>
      <c r="F2912">
        <v>20</v>
      </c>
      <c r="G2912">
        <f>Table1[[#This Row],[QUANTITA'']]*Table1[[#This Row],[PREZZO UNITARIO]]</f>
        <v>400</v>
      </c>
      <c r="H2912">
        <f>Table1[[#This Row],[TOTALE]]*22%</f>
        <v>88</v>
      </c>
    </row>
    <row r="2913" spans="1:8">
      <c r="A2913" t="s">
        <v>1050</v>
      </c>
      <c r="B2913" t="s">
        <v>1389</v>
      </c>
      <c r="C2913" t="s">
        <v>30</v>
      </c>
      <c r="D2913" t="s">
        <v>10</v>
      </c>
      <c r="E2913">
        <v>0</v>
      </c>
      <c r="F2913">
        <v>19</v>
      </c>
      <c r="G2913">
        <f>Table1[[#This Row],[QUANTITA'']]*Table1[[#This Row],[PREZZO UNITARIO]]</f>
        <v>0</v>
      </c>
      <c r="H2913">
        <f>Table1[[#This Row],[TOTALE]]*22%</f>
        <v>0</v>
      </c>
    </row>
    <row r="2914" spans="1:8">
      <c r="A2914" t="s">
        <v>1072</v>
      </c>
      <c r="B2914" t="s">
        <v>1389</v>
      </c>
      <c r="C2914" t="s">
        <v>14</v>
      </c>
      <c r="E2914">
        <v>10</v>
      </c>
      <c r="F2914">
        <v>12</v>
      </c>
      <c r="G2914">
        <f>Table1[[#This Row],[QUANTITA'']]*Table1[[#This Row],[PREZZO UNITARIO]]</f>
        <v>120</v>
      </c>
      <c r="H2914">
        <f>Table1[[#This Row],[TOTALE]]*22%</f>
        <v>26.4</v>
      </c>
    </row>
    <row r="2915" spans="1:8">
      <c r="A2915" t="s">
        <v>1072</v>
      </c>
      <c r="B2915" t="s">
        <v>1389</v>
      </c>
      <c r="C2915" t="s">
        <v>14</v>
      </c>
      <c r="D2915" t="s">
        <v>10</v>
      </c>
      <c r="E2915">
        <v>0</v>
      </c>
      <c r="F2915">
        <v>20</v>
      </c>
      <c r="G2915">
        <f>Table1[[#This Row],[QUANTITA'']]*Table1[[#This Row],[PREZZO UNITARIO]]</f>
        <v>0</v>
      </c>
      <c r="H2915">
        <f>Table1[[#This Row],[TOTALE]]*22%</f>
        <v>0</v>
      </c>
    </row>
    <row r="2916" spans="1:8">
      <c r="A2916" t="s">
        <v>1072</v>
      </c>
      <c r="B2916" t="s">
        <v>1389</v>
      </c>
      <c r="C2916" t="s">
        <v>14</v>
      </c>
      <c r="E2916">
        <v>30</v>
      </c>
      <c r="F2916">
        <v>11</v>
      </c>
      <c r="G2916">
        <f>Table1[[#This Row],[QUANTITA'']]*Table1[[#This Row],[PREZZO UNITARIO]]</f>
        <v>330</v>
      </c>
      <c r="H2916">
        <f>Table1[[#This Row],[TOTALE]]*22%</f>
        <v>72.599999999999994</v>
      </c>
    </row>
    <row r="2917" spans="1:8">
      <c r="A2917" t="s">
        <v>1127</v>
      </c>
      <c r="B2917" t="s">
        <v>1389</v>
      </c>
      <c r="C2917" t="s">
        <v>30</v>
      </c>
      <c r="D2917" t="s">
        <v>10</v>
      </c>
      <c r="E2917">
        <v>0</v>
      </c>
      <c r="F2917">
        <v>30</v>
      </c>
      <c r="G2917">
        <f>Table1[[#This Row],[QUANTITA'']]*Table1[[#This Row],[PREZZO UNITARIO]]</f>
        <v>0</v>
      </c>
      <c r="H2917">
        <f>Table1[[#This Row],[TOTALE]]*22%</f>
        <v>0</v>
      </c>
    </row>
    <row r="2918" spans="1:8">
      <c r="A2918" t="s">
        <v>1162</v>
      </c>
      <c r="B2918" t="s">
        <v>1389</v>
      </c>
      <c r="C2918" t="s">
        <v>14</v>
      </c>
      <c r="E2918">
        <v>30</v>
      </c>
      <c r="F2918">
        <v>23</v>
      </c>
      <c r="G2918">
        <f>Table1[[#This Row],[QUANTITA'']]*Table1[[#This Row],[PREZZO UNITARIO]]</f>
        <v>690</v>
      </c>
      <c r="H2918">
        <f>Table1[[#This Row],[TOTALE]]*22%</f>
        <v>151.80000000000001</v>
      </c>
    </row>
    <row r="2919" spans="1:8">
      <c r="A2919" t="s">
        <v>1162</v>
      </c>
      <c r="B2919" t="s">
        <v>1389</v>
      </c>
      <c r="C2919" t="s">
        <v>14</v>
      </c>
      <c r="D2919" t="s">
        <v>10</v>
      </c>
      <c r="E2919">
        <v>0</v>
      </c>
      <c r="F2919">
        <v>15</v>
      </c>
      <c r="G2919">
        <f>Table1[[#This Row],[QUANTITA'']]*Table1[[#This Row],[PREZZO UNITARIO]]</f>
        <v>0</v>
      </c>
      <c r="H2919">
        <f>Table1[[#This Row],[TOTALE]]*22%</f>
        <v>0</v>
      </c>
    </row>
    <row r="2920" spans="1:8">
      <c r="A2920" t="s">
        <v>1162</v>
      </c>
      <c r="B2920" t="s">
        <v>1389</v>
      </c>
      <c r="C2920" t="s">
        <v>14</v>
      </c>
      <c r="E2920">
        <v>10</v>
      </c>
      <c r="F2920">
        <v>17</v>
      </c>
      <c r="G2920">
        <f>Table1[[#This Row],[QUANTITA'']]*Table1[[#This Row],[PREZZO UNITARIO]]</f>
        <v>170</v>
      </c>
      <c r="H2920">
        <f>Table1[[#This Row],[TOTALE]]*22%</f>
        <v>37.4</v>
      </c>
    </row>
    <row r="2921" spans="1:8">
      <c r="A2921" t="s">
        <v>1186</v>
      </c>
      <c r="B2921" t="s">
        <v>1389</v>
      </c>
      <c r="C2921" t="s">
        <v>30</v>
      </c>
      <c r="D2921" t="s">
        <v>10</v>
      </c>
      <c r="E2921">
        <v>0</v>
      </c>
      <c r="F2921">
        <v>29</v>
      </c>
      <c r="G2921">
        <f>Table1[[#This Row],[QUANTITA'']]*Table1[[#This Row],[PREZZO UNITARIO]]</f>
        <v>0</v>
      </c>
      <c r="H2921">
        <f>Table1[[#This Row],[TOTALE]]*22%</f>
        <v>0</v>
      </c>
    </row>
    <row r="2922" spans="1:8">
      <c r="A2922" t="s">
        <v>1219</v>
      </c>
      <c r="B2922" t="s">
        <v>1389</v>
      </c>
      <c r="C2922" t="s">
        <v>30</v>
      </c>
      <c r="E2922">
        <v>30</v>
      </c>
      <c r="F2922">
        <v>35</v>
      </c>
      <c r="G2922">
        <f>Table1[[#This Row],[QUANTITA'']]*Table1[[#This Row],[PREZZO UNITARIO]]</f>
        <v>1050</v>
      </c>
      <c r="H2922">
        <f>Table1[[#This Row],[TOTALE]]*22%</f>
        <v>231</v>
      </c>
    </row>
    <row r="2923" spans="1:8">
      <c r="A2923" t="s">
        <v>1219</v>
      </c>
      <c r="B2923" t="s">
        <v>1389</v>
      </c>
      <c r="C2923" t="s">
        <v>30</v>
      </c>
      <c r="D2923" t="s">
        <v>10</v>
      </c>
      <c r="E2923">
        <v>0</v>
      </c>
      <c r="F2923">
        <v>36</v>
      </c>
      <c r="G2923">
        <f>Table1[[#This Row],[QUANTITA'']]*Table1[[#This Row],[PREZZO UNITARIO]]</f>
        <v>0</v>
      </c>
      <c r="H2923">
        <f>Table1[[#This Row],[TOTALE]]*22%</f>
        <v>0</v>
      </c>
    </row>
    <row r="2924" spans="1:8">
      <c r="A2924" t="s">
        <v>1219</v>
      </c>
      <c r="B2924" t="s">
        <v>1389</v>
      </c>
      <c r="C2924" t="s">
        <v>30</v>
      </c>
      <c r="E2924">
        <v>10</v>
      </c>
      <c r="F2924">
        <v>25</v>
      </c>
      <c r="G2924">
        <f>Table1[[#This Row],[QUANTITA'']]*Table1[[#This Row],[PREZZO UNITARIO]]</f>
        <v>250</v>
      </c>
      <c r="H2924">
        <f>Table1[[#This Row],[TOTALE]]*22%</f>
        <v>55</v>
      </c>
    </row>
    <row r="2925" spans="1:8">
      <c r="A2925" t="s">
        <v>1370</v>
      </c>
      <c r="B2925" t="s">
        <v>1389</v>
      </c>
      <c r="C2925" t="s">
        <v>14</v>
      </c>
      <c r="D2925" t="s">
        <v>10</v>
      </c>
      <c r="E2925">
        <v>0</v>
      </c>
      <c r="F2925">
        <v>27</v>
      </c>
      <c r="G2925">
        <f>Table1[[#This Row],[QUANTITA'']]*Table1[[#This Row],[PREZZO UNITARIO]]</f>
        <v>0</v>
      </c>
      <c r="H2925">
        <f>Table1[[#This Row],[TOTALE]]*22%</f>
        <v>0</v>
      </c>
    </row>
    <row r="2926" spans="1:8">
      <c r="A2926" t="s">
        <v>1370</v>
      </c>
      <c r="B2926" t="s">
        <v>1389</v>
      </c>
      <c r="C2926" t="s">
        <v>14</v>
      </c>
      <c r="E2926">
        <v>10</v>
      </c>
      <c r="F2926">
        <v>26</v>
      </c>
      <c r="G2926">
        <f>Table1[[#This Row],[QUANTITA'']]*Table1[[#This Row],[PREZZO UNITARIO]]</f>
        <v>260</v>
      </c>
      <c r="H2926">
        <f>Table1[[#This Row],[TOTALE]]*22%</f>
        <v>57.2</v>
      </c>
    </row>
    <row r="2927" spans="1:8">
      <c r="A2927" t="s">
        <v>1375</v>
      </c>
      <c r="B2927" t="s">
        <v>1389</v>
      </c>
      <c r="C2927" t="s">
        <v>30</v>
      </c>
      <c r="D2927" t="s">
        <v>10</v>
      </c>
      <c r="E2927">
        <v>0</v>
      </c>
      <c r="F2927">
        <v>18</v>
      </c>
      <c r="G2927">
        <f>Table1[[#This Row],[QUANTITA'']]*Table1[[#This Row],[PREZZO UNITARIO]]</f>
        <v>0</v>
      </c>
      <c r="H2927">
        <f>Table1[[#This Row],[TOTALE]]*22%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9BC6-71B3-42C4-9378-196A23BC9D05}">
  <dimension ref="A1:DHO8"/>
  <sheetViews>
    <sheetView workbookViewId="0">
      <selection sqref="A1:DHO8"/>
    </sheetView>
  </sheetViews>
  <sheetFormatPr defaultRowHeight="15"/>
  <sheetData>
    <row r="1" spans="1:2927">
      <c r="A1" t="s">
        <v>0</v>
      </c>
      <c r="B1" t="s">
        <v>1268</v>
      </c>
      <c r="C1" t="s">
        <v>12</v>
      </c>
      <c r="D1" t="s">
        <v>12</v>
      </c>
      <c r="E1" t="s">
        <v>12</v>
      </c>
      <c r="F1" t="s">
        <v>13</v>
      </c>
      <c r="G1" t="s">
        <v>13</v>
      </c>
      <c r="H1" t="s">
        <v>15</v>
      </c>
      <c r="I1" t="s">
        <v>15</v>
      </c>
      <c r="J1" t="s">
        <v>15</v>
      </c>
      <c r="K1" t="s">
        <v>15</v>
      </c>
      <c r="L1" t="s">
        <v>16</v>
      </c>
      <c r="M1" t="s">
        <v>17</v>
      </c>
      <c r="N1" t="s">
        <v>17</v>
      </c>
      <c r="O1" t="s">
        <v>17</v>
      </c>
      <c r="P1" t="s">
        <v>19</v>
      </c>
      <c r="Q1" t="s">
        <v>19</v>
      </c>
      <c r="R1" t="s">
        <v>19</v>
      </c>
      <c r="S1" t="s">
        <v>19</v>
      </c>
      <c r="T1" t="s">
        <v>20</v>
      </c>
      <c r="U1" t="s">
        <v>20</v>
      </c>
      <c r="V1" t="s">
        <v>20</v>
      </c>
      <c r="W1" t="s">
        <v>21</v>
      </c>
      <c r="X1" t="s">
        <v>21</v>
      </c>
      <c r="Y1" t="s">
        <v>21</v>
      </c>
      <c r="Z1" t="s">
        <v>22</v>
      </c>
      <c r="AA1" t="s">
        <v>22</v>
      </c>
      <c r="AB1" t="s">
        <v>22</v>
      </c>
      <c r="AC1" t="s">
        <v>23</v>
      </c>
      <c r="AD1" t="s">
        <v>23</v>
      </c>
      <c r="AE1" t="s">
        <v>23</v>
      </c>
      <c r="AF1" t="s">
        <v>23</v>
      </c>
      <c r="AG1" t="s">
        <v>26</v>
      </c>
      <c r="AH1" t="s">
        <v>26</v>
      </c>
      <c r="AI1" t="s">
        <v>26</v>
      </c>
      <c r="AJ1" t="s">
        <v>26</v>
      </c>
      <c r="AK1" t="s">
        <v>27</v>
      </c>
      <c r="AL1" t="s">
        <v>27</v>
      </c>
      <c r="AM1" t="s">
        <v>27</v>
      </c>
      <c r="AN1" t="s">
        <v>28</v>
      </c>
      <c r="AO1" t="s">
        <v>28</v>
      </c>
      <c r="AP1" t="s">
        <v>28</v>
      </c>
      <c r="AQ1" t="s">
        <v>28</v>
      </c>
      <c r="AR1" t="s">
        <v>33</v>
      </c>
      <c r="AS1" t="s">
        <v>33</v>
      </c>
      <c r="AT1" t="s">
        <v>33</v>
      </c>
      <c r="AU1" t="s">
        <v>33</v>
      </c>
      <c r="AV1" t="s">
        <v>37</v>
      </c>
      <c r="AW1" t="s">
        <v>38</v>
      </c>
      <c r="AX1" t="s">
        <v>38</v>
      </c>
      <c r="AY1" t="s">
        <v>38</v>
      </c>
      <c r="AZ1" t="s">
        <v>39</v>
      </c>
      <c r="BA1" t="s">
        <v>49</v>
      </c>
      <c r="BB1" t="s">
        <v>49</v>
      </c>
      <c r="BC1" t="s">
        <v>49</v>
      </c>
      <c r="BD1" t="s">
        <v>49</v>
      </c>
      <c r="BE1" t="s">
        <v>50</v>
      </c>
      <c r="BF1" t="s">
        <v>61</v>
      </c>
      <c r="BG1" t="s">
        <v>61</v>
      </c>
      <c r="BH1" t="s">
        <v>61</v>
      </c>
      <c r="BI1" t="s">
        <v>80</v>
      </c>
      <c r="BJ1" t="s">
        <v>80</v>
      </c>
      <c r="BK1" t="s">
        <v>80</v>
      </c>
      <c r="BL1" t="s">
        <v>84</v>
      </c>
      <c r="BM1" t="s">
        <v>84</v>
      </c>
      <c r="BN1" t="s">
        <v>84</v>
      </c>
      <c r="BO1" t="s">
        <v>90</v>
      </c>
      <c r="BP1" t="s">
        <v>90</v>
      </c>
      <c r="BQ1" t="s">
        <v>90</v>
      </c>
      <c r="BR1" t="s">
        <v>90</v>
      </c>
      <c r="BS1" t="s">
        <v>93</v>
      </c>
      <c r="BT1" t="s">
        <v>93</v>
      </c>
      <c r="BU1" t="s">
        <v>93</v>
      </c>
      <c r="BV1" t="s">
        <v>95</v>
      </c>
      <c r="BW1" t="s">
        <v>95</v>
      </c>
      <c r="BX1" t="s">
        <v>95</v>
      </c>
      <c r="BY1" t="s">
        <v>140</v>
      </c>
      <c r="BZ1" t="s">
        <v>140</v>
      </c>
      <c r="CA1" t="s">
        <v>140</v>
      </c>
      <c r="CB1" t="s">
        <v>140</v>
      </c>
      <c r="CC1" t="s">
        <v>200</v>
      </c>
      <c r="CD1" t="s">
        <v>200</v>
      </c>
      <c r="CE1" t="s">
        <v>200</v>
      </c>
      <c r="CF1" t="s">
        <v>376</v>
      </c>
      <c r="CG1" t="s">
        <v>376</v>
      </c>
      <c r="CH1" t="s">
        <v>376</v>
      </c>
      <c r="CI1" t="s">
        <v>480</v>
      </c>
      <c r="CJ1" t="s">
        <v>480</v>
      </c>
      <c r="CK1" t="s">
        <v>480</v>
      </c>
      <c r="CL1" t="s">
        <v>481</v>
      </c>
      <c r="CM1" t="s">
        <v>482</v>
      </c>
      <c r="CN1" t="s">
        <v>482</v>
      </c>
      <c r="CO1" t="s">
        <v>483</v>
      </c>
      <c r="CP1" t="s">
        <v>483</v>
      </c>
      <c r="CQ1" t="s">
        <v>483</v>
      </c>
      <c r="CR1" t="s">
        <v>484</v>
      </c>
      <c r="CS1" t="s">
        <v>484</v>
      </c>
      <c r="CT1" t="s">
        <v>484</v>
      </c>
      <c r="CU1" t="s">
        <v>484</v>
      </c>
      <c r="CV1" t="s">
        <v>485</v>
      </c>
      <c r="CW1" t="s">
        <v>487</v>
      </c>
      <c r="CX1" t="s">
        <v>487</v>
      </c>
      <c r="CY1" t="s">
        <v>487</v>
      </c>
      <c r="CZ1" t="s">
        <v>488</v>
      </c>
      <c r="DA1" t="s">
        <v>488</v>
      </c>
      <c r="DB1" t="s">
        <v>488</v>
      </c>
      <c r="DC1" t="s">
        <v>489</v>
      </c>
      <c r="DD1" t="s">
        <v>489</v>
      </c>
      <c r="DE1" t="s">
        <v>489</v>
      </c>
      <c r="DF1" t="s">
        <v>491</v>
      </c>
      <c r="DG1" t="s">
        <v>493</v>
      </c>
      <c r="DH1" t="s">
        <v>493</v>
      </c>
      <c r="DI1" t="s">
        <v>494</v>
      </c>
      <c r="DJ1" t="s">
        <v>494</v>
      </c>
      <c r="DK1" t="s">
        <v>494</v>
      </c>
      <c r="DL1" t="s">
        <v>495</v>
      </c>
      <c r="DM1" t="s">
        <v>495</v>
      </c>
      <c r="DN1" t="s">
        <v>496</v>
      </c>
      <c r="DO1" t="s">
        <v>496</v>
      </c>
      <c r="DP1" t="s">
        <v>512</v>
      </c>
      <c r="DQ1" t="s">
        <v>512</v>
      </c>
      <c r="DR1" t="s">
        <v>512</v>
      </c>
      <c r="DS1" t="s">
        <v>514</v>
      </c>
      <c r="DT1" t="s">
        <v>514</v>
      </c>
      <c r="DU1" t="s">
        <v>514</v>
      </c>
      <c r="DV1" t="s">
        <v>516</v>
      </c>
      <c r="DW1" t="s">
        <v>516</v>
      </c>
      <c r="DX1" t="s">
        <v>516</v>
      </c>
      <c r="DY1" t="s">
        <v>518</v>
      </c>
      <c r="DZ1" t="s">
        <v>523</v>
      </c>
      <c r="EA1" t="s">
        <v>523</v>
      </c>
      <c r="EB1" t="s">
        <v>523</v>
      </c>
      <c r="EC1" t="s">
        <v>526</v>
      </c>
      <c r="ED1" t="s">
        <v>527</v>
      </c>
      <c r="EE1" t="s">
        <v>527</v>
      </c>
      <c r="EF1" t="s">
        <v>527</v>
      </c>
      <c r="EG1" t="s">
        <v>528</v>
      </c>
      <c r="EH1" t="s">
        <v>528</v>
      </c>
      <c r="EI1" t="s">
        <v>528</v>
      </c>
      <c r="EJ1" t="s">
        <v>577</v>
      </c>
      <c r="EK1" t="s">
        <v>577</v>
      </c>
      <c r="EL1" t="s">
        <v>577</v>
      </c>
      <c r="EM1" t="s">
        <v>628</v>
      </c>
      <c r="EN1" t="s">
        <v>628</v>
      </c>
      <c r="EO1" t="s">
        <v>628</v>
      </c>
      <c r="EP1" t="s">
        <v>628</v>
      </c>
      <c r="EQ1" t="s">
        <v>661</v>
      </c>
      <c r="ER1" t="s">
        <v>661</v>
      </c>
      <c r="ES1" t="s">
        <v>661</v>
      </c>
      <c r="ET1" t="s">
        <v>680</v>
      </c>
      <c r="EU1" t="s">
        <v>680</v>
      </c>
      <c r="EV1" t="s">
        <v>680</v>
      </c>
      <c r="EW1" t="s">
        <v>680</v>
      </c>
      <c r="EX1" t="s">
        <v>681</v>
      </c>
      <c r="EY1" t="s">
        <v>681</v>
      </c>
      <c r="EZ1" t="s">
        <v>681</v>
      </c>
      <c r="FA1" t="s">
        <v>682</v>
      </c>
      <c r="FB1" t="s">
        <v>682</v>
      </c>
      <c r="FC1" t="s">
        <v>682</v>
      </c>
      <c r="FD1" t="s">
        <v>682</v>
      </c>
      <c r="FE1" t="s">
        <v>683</v>
      </c>
      <c r="FF1" t="s">
        <v>683</v>
      </c>
      <c r="FG1" t="s">
        <v>683</v>
      </c>
      <c r="FH1" t="s">
        <v>684</v>
      </c>
      <c r="FI1" t="s">
        <v>685</v>
      </c>
      <c r="FJ1" t="s">
        <v>687</v>
      </c>
      <c r="FK1" t="s">
        <v>687</v>
      </c>
      <c r="FL1" t="s">
        <v>687</v>
      </c>
      <c r="FM1" t="s">
        <v>687</v>
      </c>
      <c r="FN1" t="s">
        <v>688</v>
      </c>
      <c r="FO1" t="s">
        <v>688</v>
      </c>
      <c r="FP1" t="s">
        <v>688</v>
      </c>
      <c r="FQ1" t="s">
        <v>689</v>
      </c>
      <c r="FR1" t="s">
        <v>689</v>
      </c>
      <c r="FS1" t="s">
        <v>689</v>
      </c>
      <c r="FT1" t="s">
        <v>697</v>
      </c>
      <c r="FU1" t="s">
        <v>697</v>
      </c>
      <c r="FV1" t="s">
        <v>698</v>
      </c>
      <c r="FW1" t="s">
        <v>698</v>
      </c>
      <c r="FX1" t="s">
        <v>698</v>
      </c>
      <c r="FY1" t="s">
        <v>699</v>
      </c>
      <c r="FZ1" t="s">
        <v>700</v>
      </c>
      <c r="GA1" t="s">
        <v>700</v>
      </c>
      <c r="GB1" t="s">
        <v>711</v>
      </c>
      <c r="GC1" t="s">
        <v>711</v>
      </c>
      <c r="GD1" t="s">
        <v>711</v>
      </c>
      <c r="GE1" t="s">
        <v>711</v>
      </c>
      <c r="GF1" t="s">
        <v>717</v>
      </c>
      <c r="GG1" t="s">
        <v>720</v>
      </c>
      <c r="GH1" t="s">
        <v>720</v>
      </c>
      <c r="GI1" t="s">
        <v>720</v>
      </c>
      <c r="GJ1" t="s">
        <v>720</v>
      </c>
      <c r="GK1" t="s">
        <v>757</v>
      </c>
      <c r="GL1" t="s">
        <v>757</v>
      </c>
      <c r="GM1" t="s">
        <v>757</v>
      </c>
      <c r="GN1" t="s">
        <v>757</v>
      </c>
      <c r="GO1" t="s">
        <v>790</v>
      </c>
      <c r="GP1" t="s">
        <v>790</v>
      </c>
      <c r="GQ1" t="s">
        <v>835</v>
      </c>
      <c r="GR1" t="s">
        <v>835</v>
      </c>
      <c r="GS1" t="s">
        <v>854</v>
      </c>
      <c r="GT1" t="s">
        <v>854</v>
      </c>
      <c r="GU1" t="s">
        <v>880</v>
      </c>
      <c r="GV1" t="s">
        <v>880</v>
      </c>
      <c r="GW1" t="s">
        <v>880</v>
      </c>
      <c r="GX1" t="s">
        <v>880</v>
      </c>
      <c r="GY1" t="s">
        <v>881</v>
      </c>
      <c r="GZ1" t="s">
        <v>881</v>
      </c>
      <c r="HA1" t="s">
        <v>882</v>
      </c>
      <c r="HB1" t="s">
        <v>883</v>
      </c>
      <c r="HC1" t="s">
        <v>883</v>
      </c>
      <c r="HD1" t="s">
        <v>883</v>
      </c>
      <c r="HE1" t="s">
        <v>911</v>
      </c>
      <c r="HF1" t="s">
        <v>915</v>
      </c>
      <c r="HG1" t="s">
        <v>915</v>
      </c>
      <c r="HH1" t="s">
        <v>915</v>
      </c>
      <c r="HI1" t="s">
        <v>916</v>
      </c>
      <c r="HJ1" t="s">
        <v>916</v>
      </c>
      <c r="HK1" t="s">
        <v>916</v>
      </c>
      <c r="HL1" t="s">
        <v>922</v>
      </c>
      <c r="HM1" t="s">
        <v>922</v>
      </c>
      <c r="HN1" t="s">
        <v>922</v>
      </c>
      <c r="HO1" t="s">
        <v>930</v>
      </c>
      <c r="HP1" t="s">
        <v>965</v>
      </c>
      <c r="HQ1" t="s">
        <v>965</v>
      </c>
      <c r="HR1" t="s">
        <v>965</v>
      </c>
      <c r="HS1" t="s">
        <v>1024</v>
      </c>
      <c r="HT1" t="s">
        <v>1024</v>
      </c>
      <c r="HU1" t="s">
        <v>1024</v>
      </c>
      <c r="HV1" t="s">
        <v>1028</v>
      </c>
      <c r="HW1" t="s">
        <v>1028</v>
      </c>
      <c r="HX1" t="s">
        <v>1071</v>
      </c>
      <c r="HY1" t="s">
        <v>1071</v>
      </c>
      <c r="HZ1" t="s">
        <v>1071</v>
      </c>
      <c r="IA1" t="s">
        <v>1071</v>
      </c>
      <c r="IB1" t="s">
        <v>1073</v>
      </c>
      <c r="IC1" t="s">
        <v>1073</v>
      </c>
      <c r="ID1" t="s">
        <v>1073</v>
      </c>
      <c r="IE1" t="s">
        <v>1073</v>
      </c>
      <c r="IF1" t="s">
        <v>1084</v>
      </c>
      <c r="IG1" t="s">
        <v>1084</v>
      </c>
      <c r="IH1" t="s">
        <v>1084</v>
      </c>
      <c r="II1" t="s">
        <v>1084</v>
      </c>
      <c r="IJ1" t="s">
        <v>1086</v>
      </c>
      <c r="IK1" t="s">
        <v>1086</v>
      </c>
      <c r="IL1" t="s">
        <v>1086</v>
      </c>
      <c r="IM1" t="s">
        <v>1087</v>
      </c>
      <c r="IN1" t="s">
        <v>1087</v>
      </c>
      <c r="IO1" t="s">
        <v>1087</v>
      </c>
      <c r="IP1" t="s">
        <v>1087</v>
      </c>
      <c r="IQ1" t="s">
        <v>1145</v>
      </c>
      <c r="IR1" t="s">
        <v>1145</v>
      </c>
      <c r="IS1" t="s">
        <v>1145</v>
      </c>
      <c r="IT1" t="s">
        <v>1146</v>
      </c>
      <c r="IU1" t="s">
        <v>1146</v>
      </c>
      <c r="IV1" t="s">
        <v>1146</v>
      </c>
      <c r="IW1" t="s">
        <v>1146</v>
      </c>
      <c r="IX1" t="s">
        <v>1150</v>
      </c>
      <c r="IY1" t="s">
        <v>1150</v>
      </c>
      <c r="IZ1" t="s">
        <v>1150</v>
      </c>
      <c r="JA1" t="s">
        <v>1151</v>
      </c>
      <c r="JB1" t="s">
        <v>1151</v>
      </c>
      <c r="JC1" t="s">
        <v>1152</v>
      </c>
      <c r="JD1" t="s">
        <v>1152</v>
      </c>
      <c r="JE1" t="s">
        <v>1152</v>
      </c>
      <c r="JF1" t="s">
        <v>1153</v>
      </c>
      <c r="JG1" t="s">
        <v>1154</v>
      </c>
      <c r="JH1" t="s">
        <v>1154</v>
      </c>
      <c r="JI1" t="s">
        <v>1155</v>
      </c>
      <c r="JJ1" t="s">
        <v>1155</v>
      </c>
      <c r="JK1" t="s">
        <v>1155</v>
      </c>
      <c r="JL1" t="s">
        <v>1160</v>
      </c>
      <c r="JM1" t="s">
        <v>1160</v>
      </c>
      <c r="JN1" t="s">
        <v>1161</v>
      </c>
      <c r="JO1" t="s">
        <v>1161</v>
      </c>
      <c r="JP1" t="s">
        <v>1161</v>
      </c>
      <c r="JQ1" t="s">
        <v>1183</v>
      </c>
      <c r="JR1" t="s">
        <v>1183</v>
      </c>
      <c r="JS1" t="s">
        <v>1183</v>
      </c>
      <c r="JT1" t="s">
        <v>1196</v>
      </c>
      <c r="JU1" t="s">
        <v>1196</v>
      </c>
      <c r="JV1" t="s">
        <v>1196</v>
      </c>
      <c r="JW1" t="s">
        <v>1206</v>
      </c>
      <c r="JX1" t="s">
        <v>1206</v>
      </c>
      <c r="JY1" t="s">
        <v>1206</v>
      </c>
      <c r="JZ1" t="s">
        <v>1207</v>
      </c>
      <c r="KA1" t="s">
        <v>1207</v>
      </c>
      <c r="KB1" t="s">
        <v>1207</v>
      </c>
      <c r="KC1" t="s">
        <v>1208</v>
      </c>
      <c r="KD1" t="s">
        <v>1208</v>
      </c>
      <c r="KE1" t="s">
        <v>1208</v>
      </c>
      <c r="KF1" t="s">
        <v>1209</v>
      </c>
      <c r="KG1" t="s">
        <v>1209</v>
      </c>
      <c r="KH1" t="s">
        <v>1209</v>
      </c>
      <c r="KI1" t="s">
        <v>1209</v>
      </c>
      <c r="KJ1" t="s">
        <v>1223</v>
      </c>
      <c r="KK1" t="s">
        <v>1223</v>
      </c>
      <c r="KL1" t="s">
        <v>1223</v>
      </c>
      <c r="KM1" t="s">
        <v>1226</v>
      </c>
      <c r="KN1" t="s">
        <v>1226</v>
      </c>
      <c r="KO1" t="s">
        <v>1226</v>
      </c>
      <c r="KP1" t="s">
        <v>1250</v>
      </c>
      <c r="KQ1" t="s">
        <v>1250</v>
      </c>
      <c r="KR1" t="s">
        <v>1251</v>
      </c>
      <c r="KS1" t="s">
        <v>1272</v>
      </c>
      <c r="KT1" t="s">
        <v>1272</v>
      </c>
      <c r="KU1" t="s">
        <v>1310</v>
      </c>
      <c r="KV1" t="s">
        <v>1310</v>
      </c>
      <c r="KW1" t="s">
        <v>1310</v>
      </c>
      <c r="KX1" t="s">
        <v>1356</v>
      </c>
      <c r="KY1" t="s">
        <v>1356</v>
      </c>
      <c r="KZ1" t="s">
        <v>1356</v>
      </c>
      <c r="LA1" t="s">
        <v>1356</v>
      </c>
      <c r="LB1" t="s">
        <v>1357</v>
      </c>
      <c r="LC1" t="s">
        <v>1357</v>
      </c>
      <c r="LD1" t="s">
        <v>1357</v>
      </c>
      <c r="LE1" t="s">
        <v>1358</v>
      </c>
      <c r="LF1" t="s">
        <v>1358</v>
      </c>
      <c r="LG1" t="s">
        <v>1360</v>
      </c>
      <c r="LH1" t="s">
        <v>1360</v>
      </c>
      <c r="LI1" t="s">
        <v>1360</v>
      </c>
      <c r="LJ1" t="s">
        <v>1360</v>
      </c>
      <c r="LK1" t="s">
        <v>1363</v>
      </c>
      <c r="LL1" t="s">
        <v>1363</v>
      </c>
      <c r="LM1" t="s">
        <v>1363</v>
      </c>
      <c r="LN1" t="s">
        <v>1373</v>
      </c>
      <c r="LO1" t="s">
        <v>1373</v>
      </c>
      <c r="LP1" t="s">
        <v>1373</v>
      </c>
      <c r="LQ1" t="s">
        <v>1373</v>
      </c>
      <c r="LR1" t="s">
        <v>791</v>
      </c>
      <c r="LS1" t="s">
        <v>1099</v>
      </c>
      <c r="LT1" t="s">
        <v>1099</v>
      </c>
      <c r="LU1" t="s">
        <v>1099</v>
      </c>
      <c r="LV1" t="s">
        <v>77</v>
      </c>
      <c r="LW1" t="s">
        <v>77</v>
      </c>
      <c r="LX1" t="s">
        <v>77</v>
      </c>
      <c r="LY1" t="s">
        <v>193</v>
      </c>
      <c r="LZ1" t="s">
        <v>193</v>
      </c>
      <c r="MA1" t="s">
        <v>193</v>
      </c>
      <c r="MB1" t="s">
        <v>433</v>
      </c>
      <c r="MC1" t="s">
        <v>433</v>
      </c>
      <c r="MD1" t="s">
        <v>433</v>
      </c>
      <c r="ME1" t="s">
        <v>460</v>
      </c>
      <c r="MF1" t="s">
        <v>460</v>
      </c>
      <c r="MG1" t="s">
        <v>460</v>
      </c>
      <c r="MH1" t="s">
        <v>476</v>
      </c>
      <c r="MI1" t="s">
        <v>476</v>
      </c>
      <c r="MJ1" t="s">
        <v>476</v>
      </c>
      <c r="MK1" t="s">
        <v>476</v>
      </c>
      <c r="ML1" t="s">
        <v>584</v>
      </c>
      <c r="MM1" t="s">
        <v>584</v>
      </c>
      <c r="MN1" t="s">
        <v>584</v>
      </c>
      <c r="MO1" t="s">
        <v>637</v>
      </c>
      <c r="MP1" t="s">
        <v>637</v>
      </c>
      <c r="MQ1" t="s">
        <v>637</v>
      </c>
      <c r="MR1" t="s">
        <v>718</v>
      </c>
      <c r="MS1" t="s">
        <v>718</v>
      </c>
      <c r="MT1" t="s">
        <v>719</v>
      </c>
      <c r="MU1" t="s">
        <v>719</v>
      </c>
      <c r="MV1" t="s">
        <v>719</v>
      </c>
      <c r="MW1" t="s">
        <v>767</v>
      </c>
      <c r="MX1" t="s">
        <v>767</v>
      </c>
      <c r="MY1" t="s">
        <v>767</v>
      </c>
      <c r="MZ1" t="s">
        <v>776</v>
      </c>
      <c r="NA1" t="s">
        <v>788</v>
      </c>
      <c r="NB1" t="s">
        <v>788</v>
      </c>
      <c r="NC1" t="s">
        <v>788</v>
      </c>
      <c r="ND1" t="s">
        <v>864</v>
      </c>
      <c r="NE1" t="s">
        <v>864</v>
      </c>
      <c r="NF1" t="s">
        <v>864</v>
      </c>
      <c r="NG1" t="s">
        <v>941</v>
      </c>
      <c r="NH1" t="s">
        <v>941</v>
      </c>
      <c r="NI1" t="s">
        <v>941</v>
      </c>
      <c r="NJ1" t="s">
        <v>944</v>
      </c>
      <c r="NK1" t="s">
        <v>944</v>
      </c>
      <c r="NL1" t="s">
        <v>944</v>
      </c>
      <c r="NM1" t="s">
        <v>988</v>
      </c>
      <c r="NN1" t="s">
        <v>988</v>
      </c>
      <c r="NO1" t="s">
        <v>988</v>
      </c>
      <c r="NP1" t="s">
        <v>990</v>
      </c>
      <c r="NQ1" t="s">
        <v>990</v>
      </c>
      <c r="NR1" t="s">
        <v>990</v>
      </c>
      <c r="NS1" t="s">
        <v>1221</v>
      </c>
      <c r="NT1" t="s">
        <v>1221</v>
      </c>
      <c r="NU1" t="s">
        <v>1236</v>
      </c>
      <c r="NV1" t="s">
        <v>1236</v>
      </c>
      <c r="NW1" t="s">
        <v>1236</v>
      </c>
      <c r="NX1" t="s">
        <v>1243</v>
      </c>
      <c r="NY1" t="s">
        <v>1243</v>
      </c>
      <c r="NZ1" t="s">
        <v>1243</v>
      </c>
      <c r="OA1" t="s">
        <v>1259</v>
      </c>
      <c r="OB1" t="s">
        <v>1259</v>
      </c>
      <c r="OC1" t="s">
        <v>1259</v>
      </c>
      <c r="OD1" t="s">
        <v>1273</v>
      </c>
      <c r="OE1" t="s">
        <v>1273</v>
      </c>
      <c r="OF1" t="s">
        <v>1273</v>
      </c>
      <c r="OG1" t="s">
        <v>1355</v>
      </c>
      <c r="OH1" t="s">
        <v>1355</v>
      </c>
      <c r="OI1" t="s">
        <v>1355</v>
      </c>
      <c r="OJ1" t="s">
        <v>1374</v>
      </c>
      <c r="OK1" t="s">
        <v>1374</v>
      </c>
      <c r="OL1" t="s">
        <v>1374</v>
      </c>
      <c r="OM1" t="s">
        <v>7</v>
      </c>
      <c r="ON1" t="s">
        <v>7</v>
      </c>
      <c r="OO1" t="s">
        <v>29</v>
      </c>
      <c r="OP1" t="s">
        <v>29</v>
      </c>
      <c r="OQ1" t="s">
        <v>29</v>
      </c>
      <c r="OR1" t="s">
        <v>29</v>
      </c>
      <c r="OS1" t="s">
        <v>35</v>
      </c>
      <c r="OT1" t="s">
        <v>35</v>
      </c>
      <c r="OU1" t="s">
        <v>35</v>
      </c>
      <c r="OV1" t="s">
        <v>36</v>
      </c>
      <c r="OW1" t="s">
        <v>36</v>
      </c>
      <c r="OX1" t="s">
        <v>40</v>
      </c>
      <c r="OY1" t="s">
        <v>40</v>
      </c>
      <c r="OZ1" t="s">
        <v>40</v>
      </c>
      <c r="PA1" t="s">
        <v>42</v>
      </c>
      <c r="PB1" t="s">
        <v>42</v>
      </c>
      <c r="PC1" t="s">
        <v>42</v>
      </c>
      <c r="PD1" t="s">
        <v>44</v>
      </c>
      <c r="PE1" t="s">
        <v>44</v>
      </c>
      <c r="PF1" t="s">
        <v>45</v>
      </c>
      <c r="PG1" t="s">
        <v>45</v>
      </c>
      <c r="PH1" t="s">
        <v>45</v>
      </c>
      <c r="PI1" t="s">
        <v>46</v>
      </c>
      <c r="PJ1" t="s">
        <v>46</v>
      </c>
      <c r="PK1" t="s">
        <v>47</v>
      </c>
      <c r="PL1" t="s">
        <v>47</v>
      </c>
      <c r="PM1" t="s">
        <v>47</v>
      </c>
      <c r="PN1" t="s">
        <v>52</v>
      </c>
      <c r="PO1" t="s">
        <v>52</v>
      </c>
      <c r="PP1" t="s">
        <v>52</v>
      </c>
      <c r="PQ1" t="s">
        <v>53</v>
      </c>
      <c r="PR1" t="s">
        <v>55</v>
      </c>
      <c r="PS1" t="s">
        <v>56</v>
      </c>
      <c r="PT1" t="s">
        <v>56</v>
      </c>
      <c r="PU1" t="s">
        <v>56</v>
      </c>
      <c r="PV1" t="s">
        <v>56</v>
      </c>
      <c r="PW1" t="s">
        <v>57</v>
      </c>
      <c r="PX1" t="s">
        <v>57</v>
      </c>
      <c r="PY1" t="s">
        <v>58</v>
      </c>
      <c r="PZ1" t="s">
        <v>59</v>
      </c>
      <c r="QA1" t="s">
        <v>59</v>
      </c>
      <c r="QB1" t="s">
        <v>59</v>
      </c>
      <c r="QC1" t="s">
        <v>62</v>
      </c>
      <c r="QD1" t="s">
        <v>62</v>
      </c>
      <c r="QE1" t="s">
        <v>63</v>
      </c>
      <c r="QF1" t="s">
        <v>63</v>
      </c>
      <c r="QG1" t="s">
        <v>63</v>
      </c>
      <c r="QH1" t="s">
        <v>64</v>
      </c>
      <c r="QI1" t="s">
        <v>64</v>
      </c>
      <c r="QJ1" t="s">
        <v>64</v>
      </c>
      <c r="QK1" t="s">
        <v>64</v>
      </c>
      <c r="QL1" t="s">
        <v>65</v>
      </c>
      <c r="QM1" t="s">
        <v>65</v>
      </c>
      <c r="QN1" t="s">
        <v>66</v>
      </c>
      <c r="QO1" t="s">
        <v>67</v>
      </c>
      <c r="QP1" t="s">
        <v>67</v>
      </c>
      <c r="QQ1" t="s">
        <v>68</v>
      </c>
      <c r="QR1" t="s">
        <v>69</v>
      </c>
      <c r="QS1" t="s">
        <v>71</v>
      </c>
      <c r="QT1" t="s">
        <v>72</v>
      </c>
      <c r="QU1" t="s">
        <v>72</v>
      </c>
      <c r="QV1" t="s">
        <v>73</v>
      </c>
      <c r="QW1" t="s">
        <v>73</v>
      </c>
      <c r="QX1" t="s">
        <v>74</v>
      </c>
      <c r="QY1" t="s">
        <v>75</v>
      </c>
      <c r="QZ1" t="s">
        <v>76</v>
      </c>
      <c r="RA1" t="s">
        <v>81</v>
      </c>
      <c r="RB1" t="s">
        <v>82</v>
      </c>
      <c r="RC1" t="s">
        <v>82</v>
      </c>
      <c r="RD1" t="s">
        <v>82</v>
      </c>
      <c r="RE1" t="s">
        <v>83</v>
      </c>
      <c r="RF1" t="s">
        <v>85</v>
      </c>
      <c r="RG1" t="s">
        <v>85</v>
      </c>
      <c r="RH1" t="s">
        <v>86</v>
      </c>
      <c r="RI1" t="s">
        <v>87</v>
      </c>
      <c r="RJ1" t="s">
        <v>87</v>
      </c>
      <c r="RK1" t="s">
        <v>87</v>
      </c>
      <c r="RL1" t="s">
        <v>87</v>
      </c>
      <c r="RM1" t="s">
        <v>88</v>
      </c>
      <c r="RN1" t="s">
        <v>88</v>
      </c>
      <c r="RO1" t="s">
        <v>91</v>
      </c>
      <c r="RP1" t="s">
        <v>91</v>
      </c>
      <c r="RQ1" t="s">
        <v>96</v>
      </c>
      <c r="RR1" t="s">
        <v>97</v>
      </c>
      <c r="RS1" t="s">
        <v>97</v>
      </c>
      <c r="RT1" t="s">
        <v>97</v>
      </c>
      <c r="RU1" t="s">
        <v>98</v>
      </c>
      <c r="RV1" t="s">
        <v>99</v>
      </c>
      <c r="RW1" t="s">
        <v>101</v>
      </c>
      <c r="RX1" t="s">
        <v>101</v>
      </c>
      <c r="RY1" t="s">
        <v>102</v>
      </c>
      <c r="RZ1" t="s">
        <v>102</v>
      </c>
      <c r="SA1" t="s">
        <v>103</v>
      </c>
      <c r="SB1" t="s">
        <v>104</v>
      </c>
      <c r="SC1" t="s">
        <v>104</v>
      </c>
      <c r="SD1" t="s">
        <v>104</v>
      </c>
      <c r="SE1" t="s">
        <v>104</v>
      </c>
      <c r="SF1" t="s">
        <v>105</v>
      </c>
      <c r="SG1" t="s">
        <v>105</v>
      </c>
      <c r="SH1" t="s">
        <v>105</v>
      </c>
      <c r="SI1" t="s">
        <v>106</v>
      </c>
      <c r="SJ1" t="s">
        <v>106</v>
      </c>
      <c r="SK1" t="s">
        <v>107</v>
      </c>
      <c r="SL1" t="s">
        <v>107</v>
      </c>
      <c r="SM1" t="s">
        <v>107</v>
      </c>
      <c r="SN1" t="s">
        <v>108</v>
      </c>
      <c r="SO1" t="s">
        <v>108</v>
      </c>
      <c r="SP1" t="s">
        <v>109</v>
      </c>
      <c r="SQ1" t="s">
        <v>109</v>
      </c>
      <c r="SR1" t="s">
        <v>109</v>
      </c>
      <c r="SS1" t="s">
        <v>110</v>
      </c>
      <c r="ST1" t="s">
        <v>110</v>
      </c>
      <c r="SU1" t="s">
        <v>111</v>
      </c>
      <c r="SV1" t="s">
        <v>111</v>
      </c>
      <c r="SW1" t="s">
        <v>112</v>
      </c>
      <c r="SX1" t="s">
        <v>113</v>
      </c>
      <c r="SY1" t="s">
        <v>114</v>
      </c>
      <c r="SZ1" t="s">
        <v>115</v>
      </c>
      <c r="TA1" t="s">
        <v>115</v>
      </c>
      <c r="TB1" t="s">
        <v>116</v>
      </c>
      <c r="TC1" t="s">
        <v>116</v>
      </c>
      <c r="TD1" t="s">
        <v>116</v>
      </c>
      <c r="TE1" t="s">
        <v>117</v>
      </c>
      <c r="TF1" t="s">
        <v>118</v>
      </c>
      <c r="TG1" t="s">
        <v>118</v>
      </c>
      <c r="TH1" t="s">
        <v>118</v>
      </c>
      <c r="TI1" t="s">
        <v>119</v>
      </c>
      <c r="TJ1" t="s">
        <v>119</v>
      </c>
      <c r="TK1" t="s">
        <v>120</v>
      </c>
      <c r="TL1" t="s">
        <v>120</v>
      </c>
      <c r="TM1" t="s">
        <v>121</v>
      </c>
      <c r="TN1" t="s">
        <v>121</v>
      </c>
      <c r="TO1" t="s">
        <v>121</v>
      </c>
      <c r="TP1" t="s">
        <v>122</v>
      </c>
      <c r="TQ1" t="s">
        <v>123</v>
      </c>
      <c r="TR1" t="s">
        <v>124</v>
      </c>
      <c r="TS1" t="s">
        <v>124</v>
      </c>
      <c r="TT1" t="s">
        <v>125</v>
      </c>
      <c r="TU1" t="s">
        <v>125</v>
      </c>
      <c r="TV1" t="s">
        <v>125</v>
      </c>
      <c r="TW1" t="s">
        <v>126</v>
      </c>
      <c r="TX1" t="s">
        <v>126</v>
      </c>
      <c r="TY1" t="s">
        <v>127</v>
      </c>
      <c r="TZ1" t="s">
        <v>127</v>
      </c>
      <c r="UA1" t="s">
        <v>128</v>
      </c>
      <c r="UB1" t="s">
        <v>128</v>
      </c>
      <c r="UC1" t="s">
        <v>129</v>
      </c>
      <c r="UD1" t="s">
        <v>129</v>
      </c>
      <c r="UE1" t="s">
        <v>130</v>
      </c>
      <c r="UF1" t="s">
        <v>131</v>
      </c>
      <c r="UG1" t="s">
        <v>132</v>
      </c>
      <c r="UH1" t="s">
        <v>132</v>
      </c>
      <c r="UI1" t="s">
        <v>133</v>
      </c>
      <c r="UJ1" t="s">
        <v>133</v>
      </c>
      <c r="UK1" t="s">
        <v>133</v>
      </c>
      <c r="UL1" t="s">
        <v>134</v>
      </c>
      <c r="UM1" t="s">
        <v>135</v>
      </c>
      <c r="UN1" t="s">
        <v>135</v>
      </c>
      <c r="UO1" t="s">
        <v>135</v>
      </c>
      <c r="UP1" t="s">
        <v>136</v>
      </c>
      <c r="UQ1" t="s">
        <v>136</v>
      </c>
      <c r="UR1" t="s">
        <v>137</v>
      </c>
      <c r="US1" t="s">
        <v>138</v>
      </c>
      <c r="UT1" t="s">
        <v>139</v>
      </c>
      <c r="UU1" t="s">
        <v>139</v>
      </c>
      <c r="UV1" t="s">
        <v>141</v>
      </c>
      <c r="UW1" t="s">
        <v>142</v>
      </c>
      <c r="UX1" t="s">
        <v>143</v>
      </c>
      <c r="UY1" t="s">
        <v>144</v>
      </c>
      <c r="UZ1" t="s">
        <v>145</v>
      </c>
      <c r="VA1" t="s">
        <v>145</v>
      </c>
      <c r="VB1" t="s">
        <v>146</v>
      </c>
      <c r="VC1" t="s">
        <v>146</v>
      </c>
      <c r="VD1" t="s">
        <v>146</v>
      </c>
      <c r="VE1" t="s">
        <v>147</v>
      </c>
      <c r="VF1" t="s">
        <v>147</v>
      </c>
      <c r="VG1" t="s">
        <v>147</v>
      </c>
      <c r="VH1" t="s">
        <v>148</v>
      </c>
      <c r="VI1" t="s">
        <v>148</v>
      </c>
      <c r="VJ1" t="s">
        <v>149</v>
      </c>
      <c r="VK1" t="s">
        <v>149</v>
      </c>
      <c r="VL1" t="s">
        <v>150</v>
      </c>
      <c r="VM1" t="s">
        <v>151</v>
      </c>
      <c r="VN1" t="s">
        <v>152</v>
      </c>
      <c r="VO1" t="s">
        <v>153</v>
      </c>
      <c r="VP1" t="s">
        <v>153</v>
      </c>
      <c r="VQ1" t="s">
        <v>155</v>
      </c>
      <c r="VR1" t="s">
        <v>155</v>
      </c>
      <c r="VS1" t="s">
        <v>156</v>
      </c>
      <c r="VT1" t="s">
        <v>158</v>
      </c>
      <c r="VU1" t="s">
        <v>159</v>
      </c>
      <c r="VV1" t="s">
        <v>159</v>
      </c>
      <c r="VW1" t="s">
        <v>159</v>
      </c>
      <c r="VX1" t="s">
        <v>160</v>
      </c>
      <c r="VY1" t="s">
        <v>161</v>
      </c>
      <c r="VZ1" t="s">
        <v>162</v>
      </c>
      <c r="WA1" t="s">
        <v>163</v>
      </c>
      <c r="WB1" t="s">
        <v>163</v>
      </c>
      <c r="WC1" t="s">
        <v>163</v>
      </c>
      <c r="WD1" t="s">
        <v>163</v>
      </c>
      <c r="WE1" t="s">
        <v>164</v>
      </c>
      <c r="WF1" t="s">
        <v>164</v>
      </c>
      <c r="WG1" t="s">
        <v>164</v>
      </c>
      <c r="WH1" t="s">
        <v>165</v>
      </c>
      <c r="WI1" t="s">
        <v>166</v>
      </c>
      <c r="WJ1" t="s">
        <v>166</v>
      </c>
      <c r="WK1" t="s">
        <v>166</v>
      </c>
      <c r="WL1" t="s">
        <v>167</v>
      </c>
      <c r="WM1" t="s">
        <v>168</v>
      </c>
      <c r="WN1" t="s">
        <v>168</v>
      </c>
      <c r="WO1" t="s">
        <v>168</v>
      </c>
      <c r="WP1" t="s">
        <v>169</v>
      </c>
      <c r="WQ1" t="s">
        <v>169</v>
      </c>
      <c r="WR1" t="s">
        <v>170</v>
      </c>
      <c r="WS1" t="s">
        <v>170</v>
      </c>
      <c r="WT1" t="s">
        <v>170</v>
      </c>
      <c r="WU1" t="s">
        <v>171</v>
      </c>
      <c r="WV1" t="s">
        <v>171</v>
      </c>
      <c r="WW1" t="s">
        <v>171</v>
      </c>
      <c r="WX1" t="s">
        <v>172</v>
      </c>
      <c r="WY1" t="s">
        <v>173</v>
      </c>
      <c r="WZ1" t="s">
        <v>173</v>
      </c>
      <c r="XA1" t="s">
        <v>174</v>
      </c>
      <c r="XB1" t="s">
        <v>174</v>
      </c>
      <c r="XC1" t="s">
        <v>174</v>
      </c>
      <c r="XD1" t="s">
        <v>176</v>
      </c>
      <c r="XE1" t="s">
        <v>177</v>
      </c>
      <c r="XF1" t="s">
        <v>178</v>
      </c>
      <c r="XG1" t="s">
        <v>178</v>
      </c>
      <c r="XH1" t="s">
        <v>179</v>
      </c>
      <c r="XI1" t="s">
        <v>180</v>
      </c>
      <c r="XJ1" t="s">
        <v>180</v>
      </c>
      <c r="XK1" t="s">
        <v>180</v>
      </c>
      <c r="XL1" t="s">
        <v>180</v>
      </c>
      <c r="XM1" t="s">
        <v>181</v>
      </c>
      <c r="XN1" t="s">
        <v>181</v>
      </c>
      <c r="XO1" t="s">
        <v>181</v>
      </c>
      <c r="XP1" t="s">
        <v>182</v>
      </c>
      <c r="XQ1" t="s">
        <v>183</v>
      </c>
      <c r="XR1" t="s">
        <v>183</v>
      </c>
      <c r="XS1" t="s">
        <v>183</v>
      </c>
      <c r="XT1" t="s">
        <v>184</v>
      </c>
      <c r="XU1" t="s">
        <v>184</v>
      </c>
      <c r="XV1" t="s">
        <v>184</v>
      </c>
      <c r="XW1" t="s">
        <v>184</v>
      </c>
      <c r="XX1" t="s">
        <v>185</v>
      </c>
      <c r="XY1" t="s">
        <v>186</v>
      </c>
      <c r="XZ1" t="s">
        <v>187</v>
      </c>
      <c r="YA1" t="s">
        <v>187</v>
      </c>
      <c r="YB1" t="s">
        <v>187</v>
      </c>
      <c r="YC1" t="s">
        <v>187</v>
      </c>
      <c r="YD1" t="s">
        <v>189</v>
      </c>
      <c r="YE1" t="s">
        <v>189</v>
      </c>
      <c r="YF1" t="s">
        <v>190</v>
      </c>
      <c r="YG1" t="s">
        <v>190</v>
      </c>
      <c r="YH1" t="s">
        <v>190</v>
      </c>
      <c r="YI1" t="s">
        <v>191</v>
      </c>
      <c r="YJ1" t="s">
        <v>191</v>
      </c>
      <c r="YK1" t="s">
        <v>192</v>
      </c>
      <c r="YL1" t="s">
        <v>192</v>
      </c>
      <c r="YM1" t="s">
        <v>195</v>
      </c>
      <c r="YN1" t="s">
        <v>195</v>
      </c>
      <c r="YO1" t="s">
        <v>196</v>
      </c>
      <c r="YP1" t="s">
        <v>196</v>
      </c>
      <c r="YQ1" t="s">
        <v>196</v>
      </c>
      <c r="YR1" t="s">
        <v>197</v>
      </c>
      <c r="YS1" t="s">
        <v>198</v>
      </c>
      <c r="YT1" t="s">
        <v>199</v>
      </c>
      <c r="YU1" t="s">
        <v>199</v>
      </c>
      <c r="YV1" t="s">
        <v>201</v>
      </c>
      <c r="YW1" t="s">
        <v>201</v>
      </c>
      <c r="YX1" t="s">
        <v>201</v>
      </c>
      <c r="YY1" t="s">
        <v>202</v>
      </c>
      <c r="YZ1" t="s">
        <v>202</v>
      </c>
      <c r="ZA1" t="s">
        <v>202</v>
      </c>
      <c r="ZB1" t="s">
        <v>203</v>
      </c>
      <c r="ZC1" t="s">
        <v>203</v>
      </c>
      <c r="ZD1" t="s">
        <v>203</v>
      </c>
      <c r="ZE1" t="s">
        <v>204</v>
      </c>
      <c r="ZF1" t="s">
        <v>204</v>
      </c>
      <c r="ZG1" t="s">
        <v>204</v>
      </c>
      <c r="ZH1" t="s">
        <v>205</v>
      </c>
      <c r="ZI1" t="s">
        <v>205</v>
      </c>
      <c r="ZJ1" t="s">
        <v>205</v>
      </c>
      <c r="ZK1" t="s">
        <v>206</v>
      </c>
      <c r="ZL1" t="s">
        <v>207</v>
      </c>
      <c r="ZM1" t="s">
        <v>208</v>
      </c>
      <c r="ZN1" t="s">
        <v>208</v>
      </c>
      <c r="ZO1" t="s">
        <v>209</v>
      </c>
      <c r="ZP1" t="s">
        <v>210</v>
      </c>
      <c r="ZQ1" t="s">
        <v>210</v>
      </c>
      <c r="ZR1" t="s">
        <v>210</v>
      </c>
      <c r="ZS1" t="s">
        <v>211</v>
      </c>
      <c r="ZT1" t="s">
        <v>211</v>
      </c>
      <c r="ZU1" t="s">
        <v>211</v>
      </c>
      <c r="ZV1" t="s">
        <v>212</v>
      </c>
      <c r="ZW1" t="s">
        <v>212</v>
      </c>
      <c r="ZX1" t="s">
        <v>212</v>
      </c>
      <c r="ZY1" t="s">
        <v>213</v>
      </c>
      <c r="ZZ1" t="s">
        <v>214</v>
      </c>
      <c r="AAA1" t="s">
        <v>214</v>
      </c>
      <c r="AAB1" t="s">
        <v>214</v>
      </c>
      <c r="AAC1" t="s">
        <v>214</v>
      </c>
      <c r="AAD1" t="s">
        <v>215</v>
      </c>
      <c r="AAE1" t="s">
        <v>215</v>
      </c>
      <c r="AAF1" t="s">
        <v>215</v>
      </c>
      <c r="AAG1" t="s">
        <v>216</v>
      </c>
      <c r="AAH1" t="s">
        <v>217</v>
      </c>
      <c r="AAI1" t="s">
        <v>218</v>
      </c>
      <c r="AAJ1" t="s">
        <v>218</v>
      </c>
      <c r="AAK1" t="s">
        <v>218</v>
      </c>
      <c r="AAL1" t="s">
        <v>219</v>
      </c>
      <c r="AAM1" t="s">
        <v>220</v>
      </c>
      <c r="AAN1" t="s">
        <v>220</v>
      </c>
      <c r="AAO1" t="s">
        <v>220</v>
      </c>
      <c r="AAP1" t="s">
        <v>220</v>
      </c>
      <c r="AAQ1" t="s">
        <v>221</v>
      </c>
      <c r="AAR1" t="s">
        <v>222</v>
      </c>
      <c r="AAS1" t="s">
        <v>223</v>
      </c>
      <c r="AAT1" t="s">
        <v>224</v>
      </c>
      <c r="AAU1" t="s">
        <v>224</v>
      </c>
      <c r="AAV1" t="s">
        <v>225</v>
      </c>
      <c r="AAW1" t="s">
        <v>225</v>
      </c>
      <c r="AAX1" t="s">
        <v>225</v>
      </c>
      <c r="AAY1" t="s">
        <v>225</v>
      </c>
      <c r="AAZ1" t="s">
        <v>226</v>
      </c>
      <c r="ABA1" t="s">
        <v>226</v>
      </c>
      <c r="ABB1" t="s">
        <v>227</v>
      </c>
      <c r="ABC1" t="s">
        <v>227</v>
      </c>
      <c r="ABD1" t="s">
        <v>228</v>
      </c>
      <c r="ABE1" t="s">
        <v>228</v>
      </c>
      <c r="ABF1" t="s">
        <v>228</v>
      </c>
      <c r="ABG1" t="s">
        <v>229</v>
      </c>
      <c r="ABH1" t="s">
        <v>229</v>
      </c>
      <c r="ABI1" t="s">
        <v>229</v>
      </c>
      <c r="ABJ1" t="s">
        <v>230</v>
      </c>
      <c r="ABK1" t="s">
        <v>230</v>
      </c>
      <c r="ABL1" t="s">
        <v>231</v>
      </c>
      <c r="ABM1" t="s">
        <v>232</v>
      </c>
      <c r="ABN1" t="s">
        <v>233</v>
      </c>
      <c r="ABO1" t="s">
        <v>234</v>
      </c>
      <c r="ABP1" t="s">
        <v>235</v>
      </c>
      <c r="ABQ1" t="s">
        <v>235</v>
      </c>
      <c r="ABR1" t="s">
        <v>235</v>
      </c>
      <c r="ABS1" t="s">
        <v>235</v>
      </c>
      <c r="ABT1" t="s">
        <v>236</v>
      </c>
      <c r="ABU1" t="s">
        <v>236</v>
      </c>
      <c r="ABV1" t="s">
        <v>236</v>
      </c>
      <c r="ABW1" t="s">
        <v>237</v>
      </c>
      <c r="ABX1" t="s">
        <v>238</v>
      </c>
      <c r="ABY1" t="s">
        <v>239</v>
      </c>
      <c r="ABZ1" t="s">
        <v>239</v>
      </c>
      <c r="ACA1" t="s">
        <v>239</v>
      </c>
      <c r="ACB1" t="s">
        <v>239</v>
      </c>
      <c r="ACC1" t="s">
        <v>240</v>
      </c>
      <c r="ACD1" t="s">
        <v>240</v>
      </c>
      <c r="ACE1" t="s">
        <v>241</v>
      </c>
      <c r="ACF1" t="s">
        <v>241</v>
      </c>
      <c r="ACG1" t="s">
        <v>241</v>
      </c>
      <c r="ACH1" t="s">
        <v>242</v>
      </c>
      <c r="ACI1" t="s">
        <v>242</v>
      </c>
      <c r="ACJ1" t="s">
        <v>242</v>
      </c>
      <c r="ACK1" t="s">
        <v>243</v>
      </c>
      <c r="ACL1" t="s">
        <v>244</v>
      </c>
      <c r="ACM1" t="s">
        <v>244</v>
      </c>
      <c r="ACN1" t="s">
        <v>245</v>
      </c>
      <c r="ACO1" t="s">
        <v>245</v>
      </c>
      <c r="ACP1" t="s">
        <v>245</v>
      </c>
      <c r="ACQ1" t="s">
        <v>246</v>
      </c>
      <c r="ACR1" t="s">
        <v>246</v>
      </c>
      <c r="ACS1" t="s">
        <v>246</v>
      </c>
      <c r="ACT1" t="s">
        <v>246</v>
      </c>
      <c r="ACU1" t="s">
        <v>247</v>
      </c>
      <c r="ACV1" t="s">
        <v>247</v>
      </c>
      <c r="ACW1" t="s">
        <v>248</v>
      </c>
      <c r="ACX1" t="s">
        <v>249</v>
      </c>
      <c r="ACY1" t="s">
        <v>249</v>
      </c>
      <c r="ACZ1" t="s">
        <v>249</v>
      </c>
      <c r="ADA1" t="s">
        <v>250</v>
      </c>
      <c r="ADB1" t="s">
        <v>251</v>
      </c>
      <c r="ADC1" t="s">
        <v>251</v>
      </c>
      <c r="ADD1" t="s">
        <v>251</v>
      </c>
      <c r="ADE1" t="s">
        <v>252</v>
      </c>
      <c r="ADF1" t="s">
        <v>252</v>
      </c>
      <c r="ADG1" t="s">
        <v>253</v>
      </c>
      <c r="ADH1" t="s">
        <v>253</v>
      </c>
      <c r="ADI1" t="s">
        <v>253</v>
      </c>
      <c r="ADJ1" t="s">
        <v>253</v>
      </c>
      <c r="ADK1" t="s">
        <v>254</v>
      </c>
      <c r="ADL1" t="s">
        <v>255</v>
      </c>
      <c r="ADM1" t="s">
        <v>256</v>
      </c>
      <c r="ADN1" t="s">
        <v>256</v>
      </c>
      <c r="ADO1" t="s">
        <v>256</v>
      </c>
      <c r="ADP1" t="s">
        <v>256</v>
      </c>
      <c r="ADQ1" t="s">
        <v>257</v>
      </c>
      <c r="ADR1" t="s">
        <v>257</v>
      </c>
      <c r="ADS1" t="s">
        <v>258</v>
      </c>
      <c r="ADT1" t="s">
        <v>258</v>
      </c>
      <c r="ADU1" t="s">
        <v>258</v>
      </c>
      <c r="ADV1" t="s">
        <v>259</v>
      </c>
      <c r="ADW1" t="s">
        <v>259</v>
      </c>
      <c r="ADX1" t="s">
        <v>259</v>
      </c>
      <c r="ADY1" t="s">
        <v>260</v>
      </c>
      <c r="ADZ1" t="s">
        <v>260</v>
      </c>
      <c r="AEA1" t="s">
        <v>260</v>
      </c>
      <c r="AEB1" t="s">
        <v>261</v>
      </c>
      <c r="AEC1" t="s">
        <v>261</v>
      </c>
      <c r="AED1" t="s">
        <v>261</v>
      </c>
      <c r="AEE1" t="s">
        <v>262</v>
      </c>
      <c r="AEF1" t="s">
        <v>262</v>
      </c>
      <c r="AEG1" t="s">
        <v>263</v>
      </c>
      <c r="AEH1" t="s">
        <v>263</v>
      </c>
      <c r="AEI1" t="s">
        <v>263</v>
      </c>
      <c r="AEJ1" t="s">
        <v>264</v>
      </c>
      <c r="AEK1" t="s">
        <v>264</v>
      </c>
      <c r="AEL1" t="s">
        <v>265</v>
      </c>
      <c r="AEM1" t="s">
        <v>265</v>
      </c>
      <c r="AEN1" t="s">
        <v>266</v>
      </c>
      <c r="AEO1" t="s">
        <v>266</v>
      </c>
      <c r="AEP1" t="s">
        <v>266</v>
      </c>
      <c r="AEQ1" t="s">
        <v>267</v>
      </c>
      <c r="AER1" t="s">
        <v>268</v>
      </c>
      <c r="AES1" t="s">
        <v>269</v>
      </c>
      <c r="AET1" t="s">
        <v>269</v>
      </c>
      <c r="AEU1" t="s">
        <v>270</v>
      </c>
      <c r="AEV1" t="s">
        <v>270</v>
      </c>
      <c r="AEW1" t="s">
        <v>270</v>
      </c>
      <c r="AEX1" t="s">
        <v>271</v>
      </c>
      <c r="AEY1" t="s">
        <v>272</v>
      </c>
      <c r="AEZ1" t="s">
        <v>273</v>
      </c>
      <c r="AFA1" t="s">
        <v>274</v>
      </c>
      <c r="AFB1" t="s">
        <v>274</v>
      </c>
      <c r="AFC1" t="s">
        <v>274</v>
      </c>
      <c r="AFD1" t="s">
        <v>274</v>
      </c>
      <c r="AFE1" t="s">
        <v>275</v>
      </c>
      <c r="AFF1" t="s">
        <v>275</v>
      </c>
      <c r="AFG1" t="s">
        <v>275</v>
      </c>
      <c r="AFH1" t="s">
        <v>276</v>
      </c>
      <c r="AFI1" t="s">
        <v>276</v>
      </c>
      <c r="AFJ1" t="s">
        <v>277</v>
      </c>
      <c r="AFK1" t="s">
        <v>278</v>
      </c>
      <c r="AFL1" t="s">
        <v>278</v>
      </c>
      <c r="AFM1" t="s">
        <v>279</v>
      </c>
      <c r="AFN1" t="s">
        <v>279</v>
      </c>
      <c r="AFO1" t="s">
        <v>279</v>
      </c>
      <c r="AFP1" t="s">
        <v>279</v>
      </c>
      <c r="AFQ1" t="s">
        <v>280</v>
      </c>
      <c r="AFR1" t="s">
        <v>281</v>
      </c>
      <c r="AFS1" t="s">
        <v>282</v>
      </c>
      <c r="AFT1" t="s">
        <v>282</v>
      </c>
      <c r="AFU1" t="s">
        <v>282</v>
      </c>
      <c r="AFV1" t="s">
        <v>283</v>
      </c>
      <c r="AFW1" t="s">
        <v>283</v>
      </c>
      <c r="AFX1" t="s">
        <v>283</v>
      </c>
      <c r="AFY1" t="s">
        <v>284</v>
      </c>
      <c r="AFZ1" t="s">
        <v>284</v>
      </c>
      <c r="AGA1" t="s">
        <v>285</v>
      </c>
      <c r="AGB1" t="s">
        <v>286</v>
      </c>
      <c r="AGC1" t="s">
        <v>286</v>
      </c>
      <c r="AGD1" t="s">
        <v>286</v>
      </c>
      <c r="AGE1" t="s">
        <v>287</v>
      </c>
      <c r="AGF1" t="s">
        <v>288</v>
      </c>
      <c r="AGG1" t="s">
        <v>289</v>
      </c>
      <c r="AGH1" t="s">
        <v>290</v>
      </c>
      <c r="AGI1" t="s">
        <v>291</v>
      </c>
      <c r="AGJ1" t="s">
        <v>291</v>
      </c>
      <c r="AGK1" t="s">
        <v>291</v>
      </c>
      <c r="AGL1" t="s">
        <v>292</v>
      </c>
      <c r="AGM1" t="s">
        <v>292</v>
      </c>
      <c r="AGN1" t="s">
        <v>293</v>
      </c>
      <c r="AGO1" t="s">
        <v>293</v>
      </c>
      <c r="AGP1" t="s">
        <v>293</v>
      </c>
      <c r="AGQ1" t="s">
        <v>294</v>
      </c>
      <c r="AGR1" t="s">
        <v>294</v>
      </c>
      <c r="AGS1" t="s">
        <v>294</v>
      </c>
      <c r="AGT1" t="s">
        <v>295</v>
      </c>
      <c r="AGU1" t="s">
        <v>296</v>
      </c>
      <c r="AGV1" t="s">
        <v>296</v>
      </c>
      <c r="AGW1" t="s">
        <v>297</v>
      </c>
      <c r="AGX1" t="s">
        <v>297</v>
      </c>
      <c r="AGY1" t="s">
        <v>298</v>
      </c>
      <c r="AGZ1" t="s">
        <v>299</v>
      </c>
      <c r="AHA1" t="s">
        <v>300</v>
      </c>
      <c r="AHB1" t="s">
        <v>301</v>
      </c>
      <c r="AHC1" t="s">
        <v>301</v>
      </c>
      <c r="AHD1" t="s">
        <v>302</v>
      </c>
      <c r="AHE1" t="s">
        <v>302</v>
      </c>
      <c r="AHF1" t="s">
        <v>302</v>
      </c>
      <c r="AHG1" t="s">
        <v>303</v>
      </c>
      <c r="AHH1" t="s">
        <v>303</v>
      </c>
      <c r="AHI1" t="s">
        <v>303</v>
      </c>
      <c r="AHJ1" t="s">
        <v>303</v>
      </c>
      <c r="AHK1" t="s">
        <v>304</v>
      </c>
      <c r="AHL1" t="s">
        <v>304</v>
      </c>
      <c r="AHM1" t="s">
        <v>304</v>
      </c>
      <c r="AHN1" t="s">
        <v>305</v>
      </c>
      <c r="AHO1" t="s">
        <v>305</v>
      </c>
      <c r="AHP1" t="s">
        <v>306</v>
      </c>
      <c r="AHQ1" t="s">
        <v>307</v>
      </c>
      <c r="AHR1" t="s">
        <v>307</v>
      </c>
      <c r="AHS1" t="s">
        <v>307</v>
      </c>
      <c r="AHT1" t="s">
        <v>307</v>
      </c>
      <c r="AHU1" t="s">
        <v>308</v>
      </c>
      <c r="AHV1" t="s">
        <v>309</v>
      </c>
      <c r="AHW1" t="s">
        <v>309</v>
      </c>
      <c r="AHX1" t="s">
        <v>309</v>
      </c>
      <c r="AHY1" t="s">
        <v>310</v>
      </c>
      <c r="AHZ1" t="s">
        <v>310</v>
      </c>
      <c r="AIA1" t="s">
        <v>311</v>
      </c>
      <c r="AIB1" t="s">
        <v>311</v>
      </c>
      <c r="AIC1" t="s">
        <v>311</v>
      </c>
      <c r="AID1" t="s">
        <v>311</v>
      </c>
      <c r="AIE1" t="s">
        <v>312</v>
      </c>
      <c r="AIF1" t="s">
        <v>312</v>
      </c>
      <c r="AIG1" t="s">
        <v>312</v>
      </c>
      <c r="AIH1" t="s">
        <v>312</v>
      </c>
      <c r="AII1" t="s">
        <v>313</v>
      </c>
      <c r="AIJ1" t="s">
        <v>314</v>
      </c>
      <c r="AIK1" t="s">
        <v>315</v>
      </c>
      <c r="AIL1" t="s">
        <v>315</v>
      </c>
      <c r="AIM1" t="s">
        <v>316</v>
      </c>
      <c r="AIN1" t="s">
        <v>316</v>
      </c>
      <c r="AIO1" t="s">
        <v>317</v>
      </c>
      <c r="AIP1" t="s">
        <v>317</v>
      </c>
      <c r="AIQ1" t="s">
        <v>318</v>
      </c>
      <c r="AIR1" t="s">
        <v>319</v>
      </c>
      <c r="AIS1" t="s">
        <v>319</v>
      </c>
      <c r="AIT1" t="s">
        <v>319</v>
      </c>
      <c r="AIU1" t="s">
        <v>320</v>
      </c>
      <c r="AIV1" t="s">
        <v>320</v>
      </c>
      <c r="AIW1" t="s">
        <v>321</v>
      </c>
      <c r="AIX1" t="s">
        <v>321</v>
      </c>
      <c r="AIY1" t="s">
        <v>321</v>
      </c>
      <c r="AIZ1" t="s">
        <v>322</v>
      </c>
      <c r="AJA1" t="s">
        <v>322</v>
      </c>
      <c r="AJB1" t="s">
        <v>322</v>
      </c>
      <c r="AJC1" t="s">
        <v>323</v>
      </c>
      <c r="AJD1" t="s">
        <v>323</v>
      </c>
      <c r="AJE1" t="s">
        <v>323</v>
      </c>
      <c r="AJF1" t="s">
        <v>323</v>
      </c>
      <c r="AJG1" t="s">
        <v>324</v>
      </c>
      <c r="AJH1" t="s">
        <v>324</v>
      </c>
      <c r="AJI1" t="s">
        <v>325</v>
      </c>
      <c r="AJJ1" t="s">
        <v>325</v>
      </c>
      <c r="AJK1" t="s">
        <v>325</v>
      </c>
      <c r="AJL1" t="s">
        <v>325</v>
      </c>
      <c r="AJM1" t="s">
        <v>326</v>
      </c>
      <c r="AJN1" t="s">
        <v>327</v>
      </c>
      <c r="AJO1" t="s">
        <v>328</v>
      </c>
      <c r="AJP1" t="s">
        <v>328</v>
      </c>
      <c r="AJQ1" t="s">
        <v>329</v>
      </c>
      <c r="AJR1" t="s">
        <v>329</v>
      </c>
      <c r="AJS1" t="s">
        <v>329</v>
      </c>
      <c r="AJT1" t="s">
        <v>330</v>
      </c>
      <c r="AJU1" t="s">
        <v>330</v>
      </c>
      <c r="AJV1" t="s">
        <v>331</v>
      </c>
      <c r="AJW1" t="s">
        <v>331</v>
      </c>
      <c r="AJX1" t="s">
        <v>332</v>
      </c>
      <c r="AJY1" t="s">
        <v>332</v>
      </c>
      <c r="AJZ1" t="s">
        <v>332</v>
      </c>
      <c r="AKA1" t="s">
        <v>333</v>
      </c>
      <c r="AKB1" t="s">
        <v>334</v>
      </c>
      <c r="AKC1" t="s">
        <v>334</v>
      </c>
      <c r="AKD1" t="s">
        <v>334</v>
      </c>
      <c r="AKE1" t="s">
        <v>335</v>
      </c>
      <c r="AKF1" t="s">
        <v>335</v>
      </c>
      <c r="AKG1" t="s">
        <v>336</v>
      </c>
      <c r="AKH1" t="s">
        <v>337</v>
      </c>
      <c r="AKI1" t="s">
        <v>338</v>
      </c>
      <c r="AKJ1" t="s">
        <v>338</v>
      </c>
      <c r="AKK1" t="s">
        <v>338</v>
      </c>
      <c r="AKL1" t="s">
        <v>338</v>
      </c>
      <c r="AKM1" t="s">
        <v>339</v>
      </c>
      <c r="AKN1" t="s">
        <v>340</v>
      </c>
      <c r="AKO1" t="s">
        <v>340</v>
      </c>
      <c r="AKP1" t="s">
        <v>341</v>
      </c>
      <c r="AKQ1" t="s">
        <v>341</v>
      </c>
      <c r="AKR1" t="s">
        <v>341</v>
      </c>
      <c r="AKS1" t="s">
        <v>341</v>
      </c>
      <c r="AKT1" t="s">
        <v>342</v>
      </c>
      <c r="AKU1" t="s">
        <v>343</v>
      </c>
      <c r="AKV1" t="s">
        <v>344</v>
      </c>
      <c r="AKW1" t="s">
        <v>345</v>
      </c>
      <c r="AKX1" t="s">
        <v>346</v>
      </c>
      <c r="AKY1" t="s">
        <v>346</v>
      </c>
      <c r="AKZ1" t="s">
        <v>346</v>
      </c>
      <c r="ALA1" t="s">
        <v>346</v>
      </c>
      <c r="ALB1" t="s">
        <v>347</v>
      </c>
      <c r="ALC1" t="s">
        <v>348</v>
      </c>
      <c r="ALD1" t="s">
        <v>349</v>
      </c>
      <c r="ALE1" t="s">
        <v>350</v>
      </c>
      <c r="ALF1" t="s">
        <v>351</v>
      </c>
      <c r="ALG1" t="s">
        <v>351</v>
      </c>
      <c r="ALH1" t="s">
        <v>351</v>
      </c>
      <c r="ALI1" t="s">
        <v>352</v>
      </c>
      <c r="ALJ1" t="s">
        <v>353</v>
      </c>
      <c r="ALK1" t="s">
        <v>353</v>
      </c>
      <c r="ALL1" t="s">
        <v>353</v>
      </c>
      <c r="ALM1" t="s">
        <v>354</v>
      </c>
      <c r="ALN1" t="s">
        <v>354</v>
      </c>
      <c r="ALO1" t="s">
        <v>354</v>
      </c>
      <c r="ALP1" t="s">
        <v>355</v>
      </c>
      <c r="ALQ1" t="s">
        <v>355</v>
      </c>
      <c r="ALR1" t="s">
        <v>356</v>
      </c>
      <c r="ALS1" t="s">
        <v>356</v>
      </c>
      <c r="ALT1" t="s">
        <v>356</v>
      </c>
      <c r="ALU1" t="s">
        <v>357</v>
      </c>
      <c r="ALV1" t="s">
        <v>357</v>
      </c>
      <c r="ALW1" t="s">
        <v>357</v>
      </c>
      <c r="ALX1" t="s">
        <v>358</v>
      </c>
      <c r="ALY1" t="s">
        <v>358</v>
      </c>
      <c r="ALZ1" t="s">
        <v>359</v>
      </c>
      <c r="AMA1" t="s">
        <v>359</v>
      </c>
      <c r="AMB1" t="s">
        <v>359</v>
      </c>
      <c r="AMC1" t="s">
        <v>360</v>
      </c>
      <c r="AMD1" t="s">
        <v>360</v>
      </c>
      <c r="AME1" t="s">
        <v>360</v>
      </c>
      <c r="AMF1" t="s">
        <v>361</v>
      </c>
      <c r="AMG1" t="s">
        <v>361</v>
      </c>
      <c r="AMH1" t="s">
        <v>361</v>
      </c>
      <c r="AMI1" t="s">
        <v>362</v>
      </c>
      <c r="AMJ1" t="s">
        <v>362</v>
      </c>
      <c r="AMK1" t="s">
        <v>362</v>
      </c>
      <c r="AML1" t="s">
        <v>363</v>
      </c>
      <c r="AMM1" t="s">
        <v>363</v>
      </c>
      <c r="AMN1" t="s">
        <v>364</v>
      </c>
      <c r="AMO1" t="s">
        <v>364</v>
      </c>
      <c r="AMP1" t="s">
        <v>365</v>
      </c>
      <c r="AMQ1" t="s">
        <v>365</v>
      </c>
      <c r="AMR1" t="s">
        <v>365</v>
      </c>
      <c r="AMS1" t="s">
        <v>366</v>
      </c>
      <c r="AMT1" t="s">
        <v>366</v>
      </c>
      <c r="AMU1" t="s">
        <v>367</v>
      </c>
      <c r="AMV1" t="s">
        <v>367</v>
      </c>
      <c r="AMW1" t="s">
        <v>368</v>
      </c>
      <c r="AMX1" t="s">
        <v>369</v>
      </c>
      <c r="AMY1" t="s">
        <v>369</v>
      </c>
      <c r="AMZ1" t="s">
        <v>370</v>
      </c>
      <c r="ANA1" t="s">
        <v>371</v>
      </c>
      <c r="ANB1" t="s">
        <v>372</v>
      </c>
      <c r="ANC1" t="s">
        <v>372</v>
      </c>
      <c r="AND1" t="s">
        <v>373</v>
      </c>
      <c r="ANE1" t="s">
        <v>373</v>
      </c>
      <c r="ANF1" t="s">
        <v>373</v>
      </c>
      <c r="ANG1" t="s">
        <v>373</v>
      </c>
      <c r="ANH1" t="s">
        <v>374</v>
      </c>
      <c r="ANI1" t="s">
        <v>374</v>
      </c>
      <c r="ANJ1" t="s">
        <v>375</v>
      </c>
      <c r="ANK1" t="s">
        <v>375</v>
      </c>
      <c r="ANL1" t="s">
        <v>375</v>
      </c>
      <c r="ANM1" t="s">
        <v>378</v>
      </c>
      <c r="ANN1" t="s">
        <v>379</v>
      </c>
      <c r="ANO1" t="s">
        <v>380</v>
      </c>
      <c r="ANP1" t="s">
        <v>381</v>
      </c>
      <c r="ANQ1" t="s">
        <v>381</v>
      </c>
      <c r="ANR1" t="s">
        <v>381</v>
      </c>
      <c r="ANS1" t="s">
        <v>382</v>
      </c>
      <c r="ANT1" t="s">
        <v>383</v>
      </c>
      <c r="ANU1" t="s">
        <v>383</v>
      </c>
      <c r="ANV1" t="s">
        <v>383</v>
      </c>
      <c r="ANW1" t="s">
        <v>384</v>
      </c>
      <c r="ANX1" t="s">
        <v>385</v>
      </c>
      <c r="ANY1" t="s">
        <v>385</v>
      </c>
      <c r="ANZ1" t="s">
        <v>385</v>
      </c>
      <c r="AOA1" t="s">
        <v>386</v>
      </c>
      <c r="AOB1" t="s">
        <v>386</v>
      </c>
      <c r="AOC1" t="s">
        <v>387</v>
      </c>
      <c r="AOD1" t="s">
        <v>388</v>
      </c>
      <c r="AOE1" t="s">
        <v>388</v>
      </c>
      <c r="AOF1" t="s">
        <v>388</v>
      </c>
      <c r="AOG1" t="s">
        <v>389</v>
      </c>
      <c r="AOH1" t="s">
        <v>390</v>
      </c>
      <c r="AOI1" t="s">
        <v>390</v>
      </c>
      <c r="AOJ1" t="s">
        <v>390</v>
      </c>
      <c r="AOK1" t="s">
        <v>391</v>
      </c>
      <c r="AOL1" t="s">
        <v>392</v>
      </c>
      <c r="AOM1" t="s">
        <v>392</v>
      </c>
      <c r="AON1" t="s">
        <v>393</v>
      </c>
      <c r="AOO1" t="s">
        <v>393</v>
      </c>
      <c r="AOP1" t="s">
        <v>394</v>
      </c>
      <c r="AOQ1" t="s">
        <v>395</v>
      </c>
      <c r="AOR1" t="s">
        <v>395</v>
      </c>
      <c r="AOS1" t="s">
        <v>395</v>
      </c>
      <c r="AOT1" t="s">
        <v>395</v>
      </c>
      <c r="AOU1" t="s">
        <v>396</v>
      </c>
      <c r="AOV1" t="s">
        <v>396</v>
      </c>
      <c r="AOW1" t="s">
        <v>396</v>
      </c>
      <c r="AOX1" t="s">
        <v>397</v>
      </c>
      <c r="AOY1" t="s">
        <v>397</v>
      </c>
      <c r="AOZ1" t="s">
        <v>397</v>
      </c>
      <c r="APA1" t="s">
        <v>398</v>
      </c>
      <c r="APB1" t="s">
        <v>398</v>
      </c>
      <c r="APC1" t="s">
        <v>399</v>
      </c>
      <c r="APD1" t="s">
        <v>399</v>
      </c>
      <c r="APE1" t="s">
        <v>400</v>
      </c>
      <c r="APF1" t="s">
        <v>401</v>
      </c>
      <c r="APG1" t="s">
        <v>401</v>
      </c>
      <c r="APH1" t="s">
        <v>402</v>
      </c>
      <c r="API1" t="s">
        <v>402</v>
      </c>
      <c r="APJ1" t="s">
        <v>402</v>
      </c>
      <c r="APK1" t="s">
        <v>403</v>
      </c>
      <c r="APL1" t="s">
        <v>404</v>
      </c>
      <c r="APM1" t="s">
        <v>404</v>
      </c>
      <c r="APN1" t="s">
        <v>404</v>
      </c>
      <c r="APO1" t="s">
        <v>404</v>
      </c>
      <c r="APP1" t="s">
        <v>405</v>
      </c>
      <c r="APQ1" t="s">
        <v>405</v>
      </c>
      <c r="APR1" t="s">
        <v>406</v>
      </c>
      <c r="APS1" t="s">
        <v>406</v>
      </c>
      <c r="APT1" t="s">
        <v>406</v>
      </c>
      <c r="APU1" t="s">
        <v>407</v>
      </c>
      <c r="APV1" t="s">
        <v>407</v>
      </c>
      <c r="APW1" t="s">
        <v>407</v>
      </c>
      <c r="APX1" t="s">
        <v>407</v>
      </c>
      <c r="APY1" t="s">
        <v>408</v>
      </c>
      <c r="APZ1" t="s">
        <v>408</v>
      </c>
      <c r="AQA1" t="s">
        <v>408</v>
      </c>
      <c r="AQB1" t="s">
        <v>409</v>
      </c>
      <c r="AQC1" t="s">
        <v>409</v>
      </c>
      <c r="AQD1" t="s">
        <v>409</v>
      </c>
      <c r="AQE1" t="s">
        <v>410</v>
      </c>
      <c r="AQF1" t="s">
        <v>410</v>
      </c>
      <c r="AQG1" t="s">
        <v>411</v>
      </c>
      <c r="AQH1" t="s">
        <v>411</v>
      </c>
      <c r="AQI1" t="s">
        <v>411</v>
      </c>
      <c r="AQJ1" t="s">
        <v>411</v>
      </c>
      <c r="AQK1" t="s">
        <v>412</v>
      </c>
      <c r="AQL1" t="s">
        <v>412</v>
      </c>
      <c r="AQM1" t="s">
        <v>412</v>
      </c>
      <c r="AQN1" t="s">
        <v>413</v>
      </c>
      <c r="AQO1" t="s">
        <v>413</v>
      </c>
      <c r="AQP1" t="s">
        <v>414</v>
      </c>
      <c r="AQQ1" t="s">
        <v>415</v>
      </c>
      <c r="AQR1" t="s">
        <v>415</v>
      </c>
      <c r="AQS1" t="s">
        <v>416</v>
      </c>
      <c r="AQT1" t="s">
        <v>416</v>
      </c>
      <c r="AQU1" t="s">
        <v>416</v>
      </c>
      <c r="AQV1" t="s">
        <v>417</v>
      </c>
      <c r="AQW1" t="s">
        <v>418</v>
      </c>
      <c r="AQX1" t="s">
        <v>419</v>
      </c>
      <c r="AQY1" t="s">
        <v>420</v>
      </c>
      <c r="AQZ1" t="s">
        <v>420</v>
      </c>
      <c r="ARA1" t="s">
        <v>420</v>
      </c>
      <c r="ARB1" t="s">
        <v>420</v>
      </c>
      <c r="ARC1" t="s">
        <v>421</v>
      </c>
      <c r="ARD1" t="s">
        <v>421</v>
      </c>
      <c r="ARE1" t="s">
        <v>422</v>
      </c>
      <c r="ARF1" t="s">
        <v>422</v>
      </c>
      <c r="ARG1" t="s">
        <v>422</v>
      </c>
      <c r="ARH1" t="s">
        <v>423</v>
      </c>
      <c r="ARI1" t="s">
        <v>424</v>
      </c>
      <c r="ARJ1" t="s">
        <v>425</v>
      </c>
      <c r="ARK1" t="s">
        <v>425</v>
      </c>
      <c r="ARL1" t="s">
        <v>425</v>
      </c>
      <c r="ARM1" t="s">
        <v>426</v>
      </c>
      <c r="ARN1" t="s">
        <v>427</v>
      </c>
      <c r="ARO1" t="s">
        <v>427</v>
      </c>
      <c r="ARP1" t="s">
        <v>427</v>
      </c>
      <c r="ARQ1" t="s">
        <v>428</v>
      </c>
      <c r="ARR1" t="s">
        <v>429</v>
      </c>
      <c r="ARS1" t="s">
        <v>429</v>
      </c>
      <c r="ART1" t="s">
        <v>429</v>
      </c>
      <c r="ARU1" t="s">
        <v>430</v>
      </c>
      <c r="ARV1" t="s">
        <v>430</v>
      </c>
      <c r="ARW1" t="s">
        <v>430</v>
      </c>
      <c r="ARX1" t="s">
        <v>431</v>
      </c>
      <c r="ARY1" t="s">
        <v>431</v>
      </c>
      <c r="ARZ1" t="s">
        <v>431</v>
      </c>
      <c r="ASA1" t="s">
        <v>431</v>
      </c>
      <c r="ASB1" t="s">
        <v>432</v>
      </c>
      <c r="ASC1" t="s">
        <v>434</v>
      </c>
      <c r="ASD1" t="s">
        <v>434</v>
      </c>
      <c r="ASE1" t="s">
        <v>434</v>
      </c>
      <c r="ASF1" t="s">
        <v>435</v>
      </c>
      <c r="ASG1" t="s">
        <v>436</v>
      </c>
      <c r="ASH1" t="s">
        <v>436</v>
      </c>
      <c r="ASI1" t="s">
        <v>437</v>
      </c>
      <c r="ASJ1" t="s">
        <v>437</v>
      </c>
      <c r="ASK1" t="s">
        <v>437</v>
      </c>
      <c r="ASL1" t="s">
        <v>438</v>
      </c>
      <c r="ASM1" t="s">
        <v>438</v>
      </c>
      <c r="ASN1" t="s">
        <v>439</v>
      </c>
      <c r="ASO1" t="s">
        <v>440</v>
      </c>
      <c r="ASP1" t="s">
        <v>440</v>
      </c>
      <c r="ASQ1" t="s">
        <v>440</v>
      </c>
      <c r="ASR1" t="s">
        <v>441</v>
      </c>
      <c r="ASS1" t="s">
        <v>441</v>
      </c>
      <c r="AST1" t="s">
        <v>441</v>
      </c>
      <c r="ASU1" t="s">
        <v>442</v>
      </c>
      <c r="ASV1" t="s">
        <v>443</v>
      </c>
      <c r="ASW1" t="s">
        <v>444</v>
      </c>
      <c r="ASX1" t="s">
        <v>444</v>
      </c>
      <c r="ASY1" t="s">
        <v>445</v>
      </c>
      <c r="ASZ1" t="s">
        <v>446</v>
      </c>
      <c r="ATA1" t="s">
        <v>447</v>
      </c>
      <c r="ATB1" t="s">
        <v>447</v>
      </c>
      <c r="ATC1" t="s">
        <v>448</v>
      </c>
      <c r="ATD1" t="s">
        <v>448</v>
      </c>
      <c r="ATE1" t="s">
        <v>448</v>
      </c>
      <c r="ATF1" t="s">
        <v>449</v>
      </c>
      <c r="ATG1" t="s">
        <v>449</v>
      </c>
      <c r="ATH1" t="s">
        <v>449</v>
      </c>
      <c r="ATI1" t="s">
        <v>450</v>
      </c>
      <c r="ATJ1" t="s">
        <v>450</v>
      </c>
      <c r="ATK1" t="s">
        <v>451</v>
      </c>
      <c r="ATL1" t="s">
        <v>451</v>
      </c>
      <c r="ATM1" t="s">
        <v>451</v>
      </c>
      <c r="ATN1" t="s">
        <v>452</v>
      </c>
      <c r="ATO1" t="s">
        <v>453</v>
      </c>
      <c r="ATP1" t="s">
        <v>454</v>
      </c>
      <c r="ATQ1" t="s">
        <v>455</v>
      </c>
      <c r="ATR1" t="s">
        <v>455</v>
      </c>
      <c r="ATS1" t="s">
        <v>456</v>
      </c>
      <c r="ATT1" t="s">
        <v>456</v>
      </c>
      <c r="ATU1" t="s">
        <v>457</v>
      </c>
      <c r="ATV1" t="s">
        <v>458</v>
      </c>
      <c r="ATW1" t="s">
        <v>459</v>
      </c>
      <c r="ATX1" t="s">
        <v>459</v>
      </c>
      <c r="ATY1" t="s">
        <v>461</v>
      </c>
      <c r="ATZ1" t="s">
        <v>462</v>
      </c>
      <c r="AUA1" t="s">
        <v>462</v>
      </c>
      <c r="AUB1" t="s">
        <v>462</v>
      </c>
      <c r="AUC1" t="s">
        <v>463</v>
      </c>
      <c r="AUD1" t="s">
        <v>464</v>
      </c>
      <c r="AUE1" t="s">
        <v>464</v>
      </c>
      <c r="AUF1" t="s">
        <v>465</v>
      </c>
      <c r="AUG1" t="s">
        <v>465</v>
      </c>
      <c r="AUH1" t="s">
        <v>465</v>
      </c>
      <c r="AUI1" t="s">
        <v>466</v>
      </c>
      <c r="AUJ1" t="s">
        <v>467</v>
      </c>
      <c r="AUK1" t="s">
        <v>467</v>
      </c>
      <c r="AUL1" t="s">
        <v>467</v>
      </c>
      <c r="AUM1" t="s">
        <v>468</v>
      </c>
      <c r="AUN1" t="s">
        <v>468</v>
      </c>
      <c r="AUO1" t="s">
        <v>468</v>
      </c>
      <c r="AUP1" t="s">
        <v>469</v>
      </c>
      <c r="AUQ1" t="s">
        <v>469</v>
      </c>
      <c r="AUR1" t="s">
        <v>469</v>
      </c>
      <c r="AUS1" t="s">
        <v>470</v>
      </c>
      <c r="AUT1" t="s">
        <v>471</v>
      </c>
      <c r="AUU1" t="s">
        <v>472</v>
      </c>
      <c r="AUV1" t="s">
        <v>473</v>
      </c>
      <c r="AUW1" t="s">
        <v>473</v>
      </c>
      <c r="AUX1" t="s">
        <v>474</v>
      </c>
      <c r="AUY1" t="s">
        <v>475</v>
      </c>
      <c r="AUZ1" t="s">
        <v>477</v>
      </c>
      <c r="AVA1" t="s">
        <v>477</v>
      </c>
      <c r="AVB1" t="s">
        <v>477</v>
      </c>
      <c r="AVC1" t="s">
        <v>478</v>
      </c>
      <c r="AVD1" t="s">
        <v>478</v>
      </c>
      <c r="AVE1" t="s">
        <v>478</v>
      </c>
      <c r="AVF1" t="s">
        <v>478</v>
      </c>
      <c r="AVG1" t="s">
        <v>479</v>
      </c>
      <c r="AVH1" t="s">
        <v>479</v>
      </c>
      <c r="AVI1" t="s">
        <v>479</v>
      </c>
      <c r="AVJ1" t="s">
        <v>497</v>
      </c>
      <c r="AVK1" t="s">
        <v>497</v>
      </c>
      <c r="AVL1" t="s">
        <v>497</v>
      </c>
      <c r="AVM1" t="s">
        <v>498</v>
      </c>
      <c r="AVN1" t="s">
        <v>498</v>
      </c>
      <c r="AVO1" t="s">
        <v>499</v>
      </c>
      <c r="AVP1" t="s">
        <v>499</v>
      </c>
      <c r="AVQ1" t="s">
        <v>500</v>
      </c>
      <c r="AVR1" t="s">
        <v>501</v>
      </c>
      <c r="AVS1" t="s">
        <v>502</v>
      </c>
      <c r="AVT1" t="s">
        <v>502</v>
      </c>
      <c r="AVU1" t="s">
        <v>502</v>
      </c>
      <c r="AVV1" t="s">
        <v>503</v>
      </c>
      <c r="AVW1" t="s">
        <v>503</v>
      </c>
      <c r="AVX1" t="s">
        <v>503</v>
      </c>
      <c r="AVY1" t="s">
        <v>504</v>
      </c>
      <c r="AVZ1" t="s">
        <v>504</v>
      </c>
      <c r="AWA1" t="s">
        <v>504</v>
      </c>
      <c r="AWB1" t="s">
        <v>506</v>
      </c>
      <c r="AWC1" t="s">
        <v>507</v>
      </c>
      <c r="AWD1" t="s">
        <v>508</v>
      </c>
      <c r="AWE1" t="s">
        <v>509</v>
      </c>
      <c r="AWF1" t="s">
        <v>509</v>
      </c>
      <c r="AWG1" t="s">
        <v>509</v>
      </c>
      <c r="AWH1" t="s">
        <v>510</v>
      </c>
      <c r="AWI1" t="s">
        <v>511</v>
      </c>
      <c r="AWJ1" t="s">
        <v>513</v>
      </c>
      <c r="AWK1" t="s">
        <v>517</v>
      </c>
      <c r="AWL1" t="s">
        <v>520</v>
      </c>
      <c r="AWM1" t="s">
        <v>521</v>
      </c>
      <c r="AWN1" t="s">
        <v>521</v>
      </c>
      <c r="AWO1" t="s">
        <v>521</v>
      </c>
      <c r="AWP1" t="s">
        <v>524</v>
      </c>
      <c r="AWQ1" t="s">
        <v>524</v>
      </c>
      <c r="AWR1" t="s">
        <v>524</v>
      </c>
      <c r="AWS1" t="s">
        <v>525</v>
      </c>
      <c r="AWT1" t="s">
        <v>529</v>
      </c>
      <c r="AWU1" t="s">
        <v>530</v>
      </c>
      <c r="AWV1" t="s">
        <v>530</v>
      </c>
      <c r="AWW1" t="s">
        <v>530</v>
      </c>
      <c r="AWX1" t="s">
        <v>530</v>
      </c>
      <c r="AWY1" t="s">
        <v>531</v>
      </c>
      <c r="AWZ1" t="s">
        <v>531</v>
      </c>
      <c r="AXA1" t="s">
        <v>532</v>
      </c>
      <c r="AXB1" t="s">
        <v>532</v>
      </c>
      <c r="AXC1" t="s">
        <v>532</v>
      </c>
      <c r="AXD1" t="s">
        <v>533</v>
      </c>
      <c r="AXE1" t="s">
        <v>533</v>
      </c>
      <c r="AXF1" t="s">
        <v>533</v>
      </c>
      <c r="AXG1" t="s">
        <v>534</v>
      </c>
      <c r="AXH1" t="s">
        <v>534</v>
      </c>
      <c r="AXI1" t="s">
        <v>535</v>
      </c>
      <c r="AXJ1" t="s">
        <v>535</v>
      </c>
      <c r="AXK1" t="s">
        <v>535</v>
      </c>
      <c r="AXL1" t="s">
        <v>536</v>
      </c>
      <c r="AXM1" t="s">
        <v>536</v>
      </c>
      <c r="AXN1" t="s">
        <v>537</v>
      </c>
      <c r="AXO1" t="s">
        <v>538</v>
      </c>
      <c r="AXP1" t="s">
        <v>539</v>
      </c>
      <c r="AXQ1" t="s">
        <v>539</v>
      </c>
      <c r="AXR1" t="s">
        <v>540</v>
      </c>
      <c r="AXS1" t="s">
        <v>540</v>
      </c>
      <c r="AXT1" t="s">
        <v>540</v>
      </c>
      <c r="AXU1" t="s">
        <v>541</v>
      </c>
      <c r="AXV1" t="s">
        <v>541</v>
      </c>
      <c r="AXW1" t="s">
        <v>541</v>
      </c>
      <c r="AXX1" t="s">
        <v>541</v>
      </c>
      <c r="AXY1" t="s">
        <v>542</v>
      </c>
      <c r="AXZ1" t="s">
        <v>542</v>
      </c>
      <c r="AYA1" t="s">
        <v>542</v>
      </c>
      <c r="AYB1" t="s">
        <v>543</v>
      </c>
      <c r="AYC1" t="s">
        <v>544</v>
      </c>
      <c r="AYD1" t="s">
        <v>544</v>
      </c>
      <c r="AYE1" t="s">
        <v>544</v>
      </c>
      <c r="AYF1" t="s">
        <v>545</v>
      </c>
      <c r="AYG1" t="s">
        <v>546</v>
      </c>
      <c r="AYH1" t="s">
        <v>546</v>
      </c>
      <c r="AYI1" t="s">
        <v>547</v>
      </c>
      <c r="AYJ1" t="s">
        <v>548</v>
      </c>
      <c r="AYK1" t="s">
        <v>548</v>
      </c>
      <c r="AYL1" t="s">
        <v>549</v>
      </c>
      <c r="AYM1" t="s">
        <v>550</v>
      </c>
      <c r="AYN1" t="s">
        <v>551</v>
      </c>
      <c r="AYO1" t="s">
        <v>551</v>
      </c>
      <c r="AYP1" t="s">
        <v>551</v>
      </c>
      <c r="AYQ1" t="s">
        <v>551</v>
      </c>
      <c r="AYR1" t="s">
        <v>552</v>
      </c>
      <c r="AYS1" t="s">
        <v>552</v>
      </c>
      <c r="AYT1" t="s">
        <v>552</v>
      </c>
      <c r="AYU1" t="s">
        <v>553</v>
      </c>
      <c r="AYV1" t="s">
        <v>554</v>
      </c>
      <c r="AYW1" t="s">
        <v>555</v>
      </c>
      <c r="AYX1" t="s">
        <v>555</v>
      </c>
      <c r="AYY1" t="s">
        <v>555</v>
      </c>
      <c r="AYZ1" t="s">
        <v>556</v>
      </c>
      <c r="AZA1" t="s">
        <v>556</v>
      </c>
      <c r="AZB1" t="s">
        <v>556</v>
      </c>
      <c r="AZC1" t="s">
        <v>557</v>
      </c>
      <c r="AZD1" t="s">
        <v>557</v>
      </c>
      <c r="AZE1" t="s">
        <v>557</v>
      </c>
      <c r="AZF1" t="s">
        <v>558</v>
      </c>
      <c r="AZG1" t="s">
        <v>558</v>
      </c>
      <c r="AZH1" t="s">
        <v>559</v>
      </c>
      <c r="AZI1" t="s">
        <v>560</v>
      </c>
      <c r="AZJ1" t="s">
        <v>560</v>
      </c>
      <c r="AZK1" t="s">
        <v>561</v>
      </c>
      <c r="AZL1" t="s">
        <v>561</v>
      </c>
      <c r="AZM1" t="s">
        <v>561</v>
      </c>
      <c r="AZN1" t="s">
        <v>562</v>
      </c>
      <c r="AZO1" t="s">
        <v>563</v>
      </c>
      <c r="AZP1" t="s">
        <v>563</v>
      </c>
      <c r="AZQ1" t="s">
        <v>564</v>
      </c>
      <c r="AZR1" t="s">
        <v>565</v>
      </c>
      <c r="AZS1" t="s">
        <v>565</v>
      </c>
      <c r="AZT1" t="s">
        <v>565</v>
      </c>
      <c r="AZU1" t="s">
        <v>565</v>
      </c>
      <c r="AZV1" t="s">
        <v>566</v>
      </c>
      <c r="AZW1" t="s">
        <v>566</v>
      </c>
      <c r="AZX1" t="s">
        <v>566</v>
      </c>
      <c r="AZY1" t="s">
        <v>567</v>
      </c>
      <c r="AZZ1" t="s">
        <v>568</v>
      </c>
      <c r="BAA1" t="s">
        <v>569</v>
      </c>
      <c r="BAB1" t="s">
        <v>570</v>
      </c>
      <c r="BAC1" t="s">
        <v>570</v>
      </c>
      <c r="BAD1" t="s">
        <v>571</v>
      </c>
      <c r="BAE1" t="s">
        <v>571</v>
      </c>
      <c r="BAF1" t="s">
        <v>572</v>
      </c>
      <c r="BAG1" t="s">
        <v>572</v>
      </c>
      <c r="BAH1" t="s">
        <v>572</v>
      </c>
      <c r="BAI1" t="s">
        <v>573</v>
      </c>
      <c r="BAJ1" t="s">
        <v>573</v>
      </c>
      <c r="BAK1" t="s">
        <v>573</v>
      </c>
      <c r="BAL1" t="s">
        <v>574</v>
      </c>
      <c r="BAM1" t="s">
        <v>575</v>
      </c>
      <c r="BAN1" t="s">
        <v>576</v>
      </c>
      <c r="BAO1" t="s">
        <v>576</v>
      </c>
      <c r="BAP1" t="s">
        <v>576</v>
      </c>
      <c r="BAQ1" t="s">
        <v>578</v>
      </c>
      <c r="BAR1" t="s">
        <v>578</v>
      </c>
      <c r="BAS1" t="s">
        <v>578</v>
      </c>
      <c r="BAT1" t="s">
        <v>579</v>
      </c>
      <c r="BAU1" t="s">
        <v>579</v>
      </c>
      <c r="BAV1" t="s">
        <v>579</v>
      </c>
      <c r="BAW1" t="s">
        <v>580</v>
      </c>
      <c r="BAX1" t="s">
        <v>580</v>
      </c>
      <c r="BAY1" t="s">
        <v>581</v>
      </c>
      <c r="BAZ1" t="s">
        <v>581</v>
      </c>
      <c r="BBA1" t="s">
        <v>581</v>
      </c>
      <c r="BBB1" t="s">
        <v>582</v>
      </c>
      <c r="BBC1" t="s">
        <v>582</v>
      </c>
      <c r="BBD1" t="s">
        <v>583</v>
      </c>
      <c r="BBE1" t="s">
        <v>583</v>
      </c>
      <c r="BBF1" t="s">
        <v>586</v>
      </c>
      <c r="BBG1" t="s">
        <v>586</v>
      </c>
      <c r="BBH1" t="s">
        <v>587</v>
      </c>
      <c r="BBI1" t="s">
        <v>587</v>
      </c>
      <c r="BBJ1" t="s">
        <v>587</v>
      </c>
      <c r="BBK1" t="s">
        <v>587</v>
      </c>
      <c r="BBL1" t="s">
        <v>588</v>
      </c>
      <c r="BBM1" t="s">
        <v>588</v>
      </c>
      <c r="BBN1" t="s">
        <v>588</v>
      </c>
      <c r="BBO1" t="s">
        <v>588</v>
      </c>
      <c r="BBP1" t="s">
        <v>589</v>
      </c>
      <c r="BBQ1" t="s">
        <v>589</v>
      </c>
      <c r="BBR1" t="s">
        <v>590</v>
      </c>
      <c r="BBS1" t="s">
        <v>590</v>
      </c>
      <c r="BBT1" t="s">
        <v>590</v>
      </c>
      <c r="BBU1" t="s">
        <v>591</v>
      </c>
      <c r="BBV1" t="s">
        <v>592</v>
      </c>
      <c r="BBW1" t="s">
        <v>593</v>
      </c>
      <c r="BBX1" t="s">
        <v>593</v>
      </c>
      <c r="BBY1" t="s">
        <v>593</v>
      </c>
      <c r="BBZ1" t="s">
        <v>594</v>
      </c>
      <c r="BCA1" t="s">
        <v>594</v>
      </c>
      <c r="BCB1" t="s">
        <v>594</v>
      </c>
      <c r="BCC1" t="s">
        <v>595</v>
      </c>
      <c r="BCD1" t="s">
        <v>595</v>
      </c>
      <c r="BCE1" t="s">
        <v>595</v>
      </c>
      <c r="BCF1" t="s">
        <v>597</v>
      </c>
      <c r="BCG1" t="s">
        <v>597</v>
      </c>
      <c r="BCH1" t="s">
        <v>597</v>
      </c>
      <c r="BCI1" t="s">
        <v>598</v>
      </c>
      <c r="BCJ1" t="s">
        <v>599</v>
      </c>
      <c r="BCK1" t="s">
        <v>599</v>
      </c>
      <c r="BCL1" t="s">
        <v>600</v>
      </c>
      <c r="BCM1" t="s">
        <v>600</v>
      </c>
      <c r="BCN1" t="s">
        <v>600</v>
      </c>
      <c r="BCO1" t="s">
        <v>601</v>
      </c>
      <c r="BCP1" t="s">
        <v>601</v>
      </c>
      <c r="BCQ1" t="s">
        <v>601</v>
      </c>
      <c r="BCR1" t="s">
        <v>601</v>
      </c>
      <c r="BCS1" t="s">
        <v>602</v>
      </c>
      <c r="BCT1" t="s">
        <v>602</v>
      </c>
      <c r="BCU1" t="s">
        <v>602</v>
      </c>
      <c r="BCV1" t="s">
        <v>603</v>
      </c>
      <c r="BCW1" t="s">
        <v>603</v>
      </c>
      <c r="BCX1" t="s">
        <v>604</v>
      </c>
      <c r="BCY1" t="s">
        <v>604</v>
      </c>
      <c r="BCZ1" t="s">
        <v>605</v>
      </c>
      <c r="BDA1" t="s">
        <v>605</v>
      </c>
      <c r="BDB1" t="s">
        <v>605</v>
      </c>
      <c r="BDC1" t="s">
        <v>605</v>
      </c>
      <c r="BDD1" t="s">
        <v>606</v>
      </c>
      <c r="BDE1" t="s">
        <v>607</v>
      </c>
      <c r="BDF1" t="s">
        <v>608</v>
      </c>
      <c r="BDG1" t="s">
        <v>609</v>
      </c>
      <c r="BDH1" t="s">
        <v>609</v>
      </c>
      <c r="BDI1" t="s">
        <v>609</v>
      </c>
      <c r="BDJ1" t="s">
        <v>609</v>
      </c>
      <c r="BDK1" t="s">
        <v>610</v>
      </c>
      <c r="BDL1" t="s">
        <v>610</v>
      </c>
      <c r="BDM1" t="s">
        <v>611</v>
      </c>
      <c r="BDN1" t="s">
        <v>612</v>
      </c>
      <c r="BDO1" t="s">
        <v>613</v>
      </c>
      <c r="BDP1" t="s">
        <v>614</v>
      </c>
      <c r="BDQ1" t="s">
        <v>614</v>
      </c>
      <c r="BDR1" t="s">
        <v>614</v>
      </c>
      <c r="BDS1" t="s">
        <v>615</v>
      </c>
      <c r="BDT1" t="s">
        <v>616</v>
      </c>
      <c r="BDU1" t="s">
        <v>616</v>
      </c>
      <c r="BDV1" t="s">
        <v>616</v>
      </c>
      <c r="BDW1" t="s">
        <v>617</v>
      </c>
      <c r="BDX1" t="s">
        <v>618</v>
      </c>
      <c r="BDY1" t="s">
        <v>618</v>
      </c>
      <c r="BDZ1" t="s">
        <v>619</v>
      </c>
      <c r="BEA1" t="s">
        <v>619</v>
      </c>
      <c r="BEB1" t="s">
        <v>620</v>
      </c>
      <c r="BEC1" t="s">
        <v>620</v>
      </c>
      <c r="BED1" t="s">
        <v>620</v>
      </c>
      <c r="BEE1" t="s">
        <v>621</v>
      </c>
      <c r="BEF1" t="s">
        <v>621</v>
      </c>
      <c r="BEG1" t="s">
        <v>621</v>
      </c>
      <c r="BEH1" t="s">
        <v>621</v>
      </c>
      <c r="BEI1" t="s">
        <v>622</v>
      </c>
      <c r="BEJ1" t="s">
        <v>624</v>
      </c>
      <c r="BEK1" t="s">
        <v>624</v>
      </c>
      <c r="BEL1" t="s">
        <v>625</v>
      </c>
      <c r="BEM1" t="s">
        <v>626</v>
      </c>
      <c r="BEN1" t="s">
        <v>627</v>
      </c>
      <c r="BEO1" t="s">
        <v>629</v>
      </c>
      <c r="BEP1" t="s">
        <v>629</v>
      </c>
      <c r="BEQ1" t="s">
        <v>629</v>
      </c>
      <c r="BER1" t="s">
        <v>630</v>
      </c>
      <c r="BES1" t="s">
        <v>630</v>
      </c>
      <c r="BET1" t="s">
        <v>630</v>
      </c>
      <c r="BEU1" t="s">
        <v>631</v>
      </c>
      <c r="BEV1" t="s">
        <v>632</v>
      </c>
      <c r="BEW1" t="s">
        <v>633</v>
      </c>
      <c r="BEX1" t="s">
        <v>633</v>
      </c>
      <c r="BEY1" t="s">
        <v>634</v>
      </c>
      <c r="BEZ1" t="s">
        <v>635</v>
      </c>
      <c r="BFA1" t="s">
        <v>636</v>
      </c>
      <c r="BFB1" t="s">
        <v>638</v>
      </c>
      <c r="BFC1" t="s">
        <v>638</v>
      </c>
      <c r="BFD1" t="s">
        <v>638</v>
      </c>
      <c r="BFE1" t="s">
        <v>638</v>
      </c>
      <c r="BFF1" t="s">
        <v>639</v>
      </c>
      <c r="BFG1" t="s">
        <v>640</v>
      </c>
      <c r="BFH1" t="s">
        <v>640</v>
      </c>
      <c r="BFI1" t="s">
        <v>640</v>
      </c>
      <c r="BFJ1" t="s">
        <v>640</v>
      </c>
      <c r="BFK1" t="s">
        <v>641</v>
      </c>
      <c r="BFL1" t="s">
        <v>641</v>
      </c>
      <c r="BFM1" t="s">
        <v>641</v>
      </c>
      <c r="BFN1" t="s">
        <v>642</v>
      </c>
      <c r="BFO1" t="s">
        <v>642</v>
      </c>
      <c r="BFP1" t="s">
        <v>642</v>
      </c>
      <c r="BFQ1" t="s">
        <v>643</v>
      </c>
      <c r="BFR1" t="s">
        <v>643</v>
      </c>
      <c r="BFS1" t="s">
        <v>644</v>
      </c>
      <c r="BFT1" t="s">
        <v>644</v>
      </c>
      <c r="BFU1" t="s">
        <v>644</v>
      </c>
      <c r="BFV1" t="s">
        <v>644</v>
      </c>
      <c r="BFW1" t="s">
        <v>645</v>
      </c>
      <c r="BFX1" t="s">
        <v>645</v>
      </c>
      <c r="BFY1" t="s">
        <v>646</v>
      </c>
      <c r="BFZ1" t="s">
        <v>647</v>
      </c>
      <c r="BGA1" t="s">
        <v>648</v>
      </c>
      <c r="BGB1" t="s">
        <v>649</v>
      </c>
      <c r="BGC1" t="s">
        <v>650</v>
      </c>
      <c r="BGD1" t="s">
        <v>650</v>
      </c>
      <c r="BGE1" t="s">
        <v>650</v>
      </c>
      <c r="BGF1" t="s">
        <v>651</v>
      </c>
      <c r="BGG1" t="s">
        <v>652</v>
      </c>
      <c r="BGH1" t="s">
        <v>652</v>
      </c>
      <c r="BGI1" t="s">
        <v>652</v>
      </c>
      <c r="BGJ1" t="s">
        <v>653</v>
      </c>
      <c r="BGK1" t="s">
        <v>653</v>
      </c>
      <c r="BGL1" t="s">
        <v>653</v>
      </c>
      <c r="BGM1" t="s">
        <v>654</v>
      </c>
      <c r="BGN1" t="s">
        <v>654</v>
      </c>
      <c r="BGO1" t="s">
        <v>654</v>
      </c>
      <c r="BGP1" t="s">
        <v>655</v>
      </c>
      <c r="BGQ1" t="s">
        <v>655</v>
      </c>
      <c r="BGR1" t="s">
        <v>655</v>
      </c>
      <c r="BGS1" t="s">
        <v>655</v>
      </c>
      <c r="BGT1" t="s">
        <v>656</v>
      </c>
      <c r="BGU1" t="s">
        <v>657</v>
      </c>
      <c r="BGV1" t="s">
        <v>657</v>
      </c>
      <c r="BGW1" t="s">
        <v>657</v>
      </c>
      <c r="BGX1" t="s">
        <v>658</v>
      </c>
      <c r="BGY1" t="s">
        <v>658</v>
      </c>
      <c r="BGZ1" t="s">
        <v>658</v>
      </c>
      <c r="BHA1" t="s">
        <v>659</v>
      </c>
      <c r="BHB1" t="s">
        <v>660</v>
      </c>
      <c r="BHC1" t="s">
        <v>662</v>
      </c>
      <c r="BHD1" t="s">
        <v>662</v>
      </c>
      <c r="BHE1" t="s">
        <v>662</v>
      </c>
      <c r="BHF1" t="s">
        <v>663</v>
      </c>
      <c r="BHG1" t="s">
        <v>663</v>
      </c>
      <c r="BHH1" t="s">
        <v>664</v>
      </c>
      <c r="BHI1" t="s">
        <v>664</v>
      </c>
      <c r="BHJ1" t="s">
        <v>664</v>
      </c>
      <c r="BHK1" t="s">
        <v>665</v>
      </c>
      <c r="BHL1" t="s">
        <v>665</v>
      </c>
      <c r="BHM1" t="s">
        <v>665</v>
      </c>
      <c r="BHN1" t="s">
        <v>666</v>
      </c>
      <c r="BHO1" t="s">
        <v>667</v>
      </c>
      <c r="BHP1" t="s">
        <v>667</v>
      </c>
      <c r="BHQ1" t="s">
        <v>667</v>
      </c>
      <c r="BHR1" t="s">
        <v>668</v>
      </c>
      <c r="BHS1" t="s">
        <v>668</v>
      </c>
      <c r="BHT1" t="s">
        <v>668</v>
      </c>
      <c r="BHU1" t="s">
        <v>669</v>
      </c>
      <c r="BHV1" t="s">
        <v>669</v>
      </c>
      <c r="BHW1" t="s">
        <v>670</v>
      </c>
      <c r="BHX1" t="s">
        <v>671</v>
      </c>
      <c r="BHY1" t="s">
        <v>671</v>
      </c>
      <c r="BHZ1" t="s">
        <v>672</v>
      </c>
      <c r="BIA1" t="s">
        <v>674</v>
      </c>
      <c r="BIB1" t="s">
        <v>674</v>
      </c>
      <c r="BIC1" t="s">
        <v>675</v>
      </c>
      <c r="BID1" t="s">
        <v>675</v>
      </c>
      <c r="BIE1" t="s">
        <v>675</v>
      </c>
      <c r="BIF1" t="s">
        <v>676</v>
      </c>
      <c r="BIG1" t="s">
        <v>676</v>
      </c>
      <c r="BIH1" t="s">
        <v>676</v>
      </c>
      <c r="BII1" t="s">
        <v>677</v>
      </c>
      <c r="BIJ1" t="s">
        <v>678</v>
      </c>
      <c r="BIK1" t="s">
        <v>678</v>
      </c>
      <c r="BIL1" t="s">
        <v>678</v>
      </c>
      <c r="BIM1" t="s">
        <v>679</v>
      </c>
      <c r="BIN1" t="s">
        <v>679</v>
      </c>
      <c r="BIO1" t="s">
        <v>679</v>
      </c>
      <c r="BIP1" t="s">
        <v>690</v>
      </c>
      <c r="BIQ1" t="s">
        <v>690</v>
      </c>
      <c r="BIR1" t="s">
        <v>690</v>
      </c>
      <c r="BIS1" t="s">
        <v>690</v>
      </c>
      <c r="BIT1" t="s">
        <v>691</v>
      </c>
      <c r="BIU1" t="s">
        <v>691</v>
      </c>
      <c r="BIV1" t="s">
        <v>691</v>
      </c>
      <c r="BIW1" t="s">
        <v>692</v>
      </c>
      <c r="BIX1" t="s">
        <v>692</v>
      </c>
      <c r="BIY1" t="s">
        <v>692</v>
      </c>
      <c r="BIZ1" t="s">
        <v>692</v>
      </c>
      <c r="BJA1" t="s">
        <v>694</v>
      </c>
      <c r="BJB1" t="s">
        <v>694</v>
      </c>
      <c r="BJC1" t="s">
        <v>694</v>
      </c>
      <c r="BJD1" t="s">
        <v>695</v>
      </c>
      <c r="BJE1" t="s">
        <v>695</v>
      </c>
      <c r="BJF1" t="s">
        <v>696</v>
      </c>
      <c r="BJG1" t="s">
        <v>696</v>
      </c>
      <c r="BJH1" t="s">
        <v>701</v>
      </c>
      <c r="BJI1" t="s">
        <v>701</v>
      </c>
      <c r="BJJ1" t="s">
        <v>701</v>
      </c>
      <c r="BJK1" t="s">
        <v>702</v>
      </c>
      <c r="BJL1" t="s">
        <v>702</v>
      </c>
      <c r="BJM1" t="s">
        <v>702</v>
      </c>
      <c r="BJN1" t="s">
        <v>702</v>
      </c>
      <c r="BJO1" t="s">
        <v>703</v>
      </c>
      <c r="BJP1" t="s">
        <v>704</v>
      </c>
      <c r="BJQ1" t="s">
        <v>705</v>
      </c>
      <c r="BJR1" t="s">
        <v>705</v>
      </c>
      <c r="BJS1" t="s">
        <v>706</v>
      </c>
      <c r="BJT1" t="s">
        <v>706</v>
      </c>
      <c r="BJU1" t="s">
        <v>707</v>
      </c>
      <c r="BJV1" t="s">
        <v>708</v>
      </c>
      <c r="BJW1" t="s">
        <v>709</v>
      </c>
      <c r="BJX1" t="s">
        <v>710</v>
      </c>
      <c r="BJY1" t="s">
        <v>710</v>
      </c>
      <c r="BJZ1" t="s">
        <v>712</v>
      </c>
      <c r="BKA1" t="s">
        <v>712</v>
      </c>
      <c r="BKB1" t="s">
        <v>713</v>
      </c>
      <c r="BKC1" t="s">
        <v>713</v>
      </c>
      <c r="BKD1" t="s">
        <v>714</v>
      </c>
      <c r="BKE1" t="s">
        <v>716</v>
      </c>
      <c r="BKF1" t="s">
        <v>716</v>
      </c>
      <c r="BKG1" t="s">
        <v>716</v>
      </c>
      <c r="BKH1" t="s">
        <v>716</v>
      </c>
      <c r="BKI1" t="s">
        <v>721</v>
      </c>
      <c r="BKJ1" t="s">
        <v>721</v>
      </c>
      <c r="BKK1" t="s">
        <v>721</v>
      </c>
      <c r="BKL1" t="s">
        <v>721</v>
      </c>
      <c r="BKM1" t="s">
        <v>722</v>
      </c>
      <c r="BKN1" t="s">
        <v>723</v>
      </c>
      <c r="BKO1" t="s">
        <v>723</v>
      </c>
      <c r="BKP1" t="s">
        <v>723</v>
      </c>
      <c r="BKQ1" t="s">
        <v>724</v>
      </c>
      <c r="BKR1" t="s">
        <v>724</v>
      </c>
      <c r="BKS1" t="s">
        <v>725</v>
      </c>
      <c r="BKT1" t="s">
        <v>725</v>
      </c>
      <c r="BKU1" t="s">
        <v>726</v>
      </c>
      <c r="BKV1" t="s">
        <v>727</v>
      </c>
      <c r="BKW1" t="s">
        <v>727</v>
      </c>
      <c r="BKX1" t="s">
        <v>728</v>
      </c>
      <c r="BKY1" t="s">
        <v>728</v>
      </c>
      <c r="BKZ1" t="s">
        <v>728</v>
      </c>
      <c r="BLA1" t="s">
        <v>729</v>
      </c>
      <c r="BLB1" t="s">
        <v>729</v>
      </c>
      <c r="BLC1" t="s">
        <v>730</v>
      </c>
      <c r="BLD1" t="s">
        <v>730</v>
      </c>
      <c r="BLE1" t="s">
        <v>730</v>
      </c>
      <c r="BLF1" t="s">
        <v>731</v>
      </c>
      <c r="BLG1" t="s">
        <v>731</v>
      </c>
      <c r="BLH1" t="s">
        <v>731</v>
      </c>
      <c r="BLI1" t="s">
        <v>732</v>
      </c>
      <c r="BLJ1" t="s">
        <v>733</v>
      </c>
      <c r="BLK1" t="s">
        <v>733</v>
      </c>
      <c r="BLL1" t="s">
        <v>734</v>
      </c>
      <c r="BLM1" t="s">
        <v>734</v>
      </c>
      <c r="BLN1" t="s">
        <v>734</v>
      </c>
      <c r="BLO1" t="s">
        <v>735</v>
      </c>
      <c r="BLP1" t="s">
        <v>735</v>
      </c>
      <c r="BLQ1" t="s">
        <v>735</v>
      </c>
      <c r="BLR1" t="s">
        <v>736</v>
      </c>
      <c r="BLS1" t="s">
        <v>736</v>
      </c>
      <c r="BLT1" t="s">
        <v>737</v>
      </c>
      <c r="BLU1" t="s">
        <v>737</v>
      </c>
      <c r="BLV1" t="s">
        <v>738</v>
      </c>
      <c r="BLW1" t="s">
        <v>738</v>
      </c>
      <c r="BLX1" t="s">
        <v>738</v>
      </c>
      <c r="BLY1" t="s">
        <v>739</v>
      </c>
      <c r="BLZ1" t="s">
        <v>739</v>
      </c>
      <c r="BMA1" t="s">
        <v>740</v>
      </c>
      <c r="BMB1" t="s">
        <v>741</v>
      </c>
      <c r="BMC1" t="s">
        <v>741</v>
      </c>
      <c r="BMD1" t="s">
        <v>741</v>
      </c>
      <c r="BME1" t="s">
        <v>742</v>
      </c>
      <c r="BMF1" t="s">
        <v>742</v>
      </c>
      <c r="BMG1" t="s">
        <v>743</v>
      </c>
      <c r="BMH1" t="s">
        <v>744</v>
      </c>
      <c r="BMI1" t="s">
        <v>744</v>
      </c>
      <c r="BMJ1" t="s">
        <v>745</v>
      </c>
      <c r="BMK1" t="s">
        <v>746</v>
      </c>
      <c r="BML1" t="s">
        <v>746</v>
      </c>
      <c r="BMM1" t="s">
        <v>746</v>
      </c>
      <c r="BMN1" t="s">
        <v>747</v>
      </c>
      <c r="BMO1" t="s">
        <v>747</v>
      </c>
      <c r="BMP1" t="s">
        <v>747</v>
      </c>
      <c r="BMQ1" t="s">
        <v>748</v>
      </c>
      <c r="BMR1" t="s">
        <v>748</v>
      </c>
      <c r="BMS1" t="s">
        <v>748</v>
      </c>
      <c r="BMT1" t="s">
        <v>749</v>
      </c>
      <c r="BMU1" t="s">
        <v>749</v>
      </c>
      <c r="BMV1" t="s">
        <v>749</v>
      </c>
      <c r="BMW1" t="s">
        <v>750</v>
      </c>
      <c r="BMX1" t="s">
        <v>750</v>
      </c>
      <c r="BMY1" t="s">
        <v>750</v>
      </c>
      <c r="BMZ1" t="s">
        <v>750</v>
      </c>
      <c r="BNA1" t="s">
        <v>751</v>
      </c>
      <c r="BNB1" t="s">
        <v>751</v>
      </c>
      <c r="BNC1" t="s">
        <v>752</v>
      </c>
      <c r="BND1" t="s">
        <v>753</v>
      </c>
      <c r="BNE1" t="s">
        <v>754</v>
      </c>
      <c r="BNF1" t="s">
        <v>755</v>
      </c>
      <c r="BNG1" t="s">
        <v>755</v>
      </c>
      <c r="BNH1" t="s">
        <v>755</v>
      </c>
      <c r="BNI1" t="s">
        <v>756</v>
      </c>
      <c r="BNJ1" t="s">
        <v>756</v>
      </c>
      <c r="BNK1" t="s">
        <v>756</v>
      </c>
      <c r="BNL1" t="s">
        <v>758</v>
      </c>
      <c r="BNM1" t="s">
        <v>759</v>
      </c>
      <c r="BNN1" t="s">
        <v>760</v>
      </c>
      <c r="BNO1" t="s">
        <v>761</v>
      </c>
      <c r="BNP1" t="s">
        <v>761</v>
      </c>
      <c r="BNQ1" t="s">
        <v>761</v>
      </c>
      <c r="BNR1" t="s">
        <v>763</v>
      </c>
      <c r="BNS1" t="s">
        <v>763</v>
      </c>
      <c r="BNT1" t="s">
        <v>764</v>
      </c>
      <c r="BNU1" t="s">
        <v>764</v>
      </c>
      <c r="BNV1" t="s">
        <v>764</v>
      </c>
      <c r="BNW1" t="s">
        <v>765</v>
      </c>
      <c r="BNX1" t="s">
        <v>765</v>
      </c>
      <c r="BNY1" t="s">
        <v>766</v>
      </c>
      <c r="BNZ1" t="s">
        <v>766</v>
      </c>
      <c r="BOA1" t="s">
        <v>768</v>
      </c>
      <c r="BOB1" t="s">
        <v>769</v>
      </c>
      <c r="BOC1" t="s">
        <v>770</v>
      </c>
      <c r="BOD1" t="s">
        <v>770</v>
      </c>
      <c r="BOE1" t="s">
        <v>771</v>
      </c>
      <c r="BOF1" t="s">
        <v>772</v>
      </c>
      <c r="BOG1" t="s">
        <v>772</v>
      </c>
      <c r="BOH1" t="s">
        <v>773</v>
      </c>
      <c r="BOI1" t="s">
        <v>773</v>
      </c>
      <c r="BOJ1" t="s">
        <v>773</v>
      </c>
      <c r="BOK1" t="s">
        <v>774</v>
      </c>
      <c r="BOL1" t="s">
        <v>775</v>
      </c>
      <c r="BOM1" t="s">
        <v>775</v>
      </c>
      <c r="BON1" t="s">
        <v>777</v>
      </c>
      <c r="BOO1" t="s">
        <v>777</v>
      </c>
      <c r="BOP1" t="s">
        <v>777</v>
      </c>
      <c r="BOQ1" t="s">
        <v>778</v>
      </c>
      <c r="BOR1" t="s">
        <v>778</v>
      </c>
      <c r="BOS1" t="s">
        <v>778</v>
      </c>
      <c r="BOT1" t="s">
        <v>779</v>
      </c>
      <c r="BOU1" t="s">
        <v>779</v>
      </c>
      <c r="BOV1" t="s">
        <v>779</v>
      </c>
      <c r="BOW1" t="s">
        <v>780</v>
      </c>
      <c r="BOX1" t="s">
        <v>780</v>
      </c>
      <c r="BOY1" t="s">
        <v>780</v>
      </c>
      <c r="BOZ1" t="s">
        <v>781</v>
      </c>
      <c r="BPA1" t="s">
        <v>781</v>
      </c>
      <c r="BPB1" t="s">
        <v>782</v>
      </c>
      <c r="BPC1" t="s">
        <v>783</v>
      </c>
      <c r="BPD1" t="s">
        <v>784</v>
      </c>
      <c r="BPE1" t="s">
        <v>785</v>
      </c>
      <c r="BPF1" t="s">
        <v>785</v>
      </c>
      <c r="BPG1" t="s">
        <v>785</v>
      </c>
      <c r="BPH1" t="s">
        <v>786</v>
      </c>
      <c r="BPI1" t="s">
        <v>787</v>
      </c>
      <c r="BPJ1" t="s">
        <v>789</v>
      </c>
      <c r="BPK1" t="s">
        <v>789</v>
      </c>
      <c r="BPL1" t="s">
        <v>789</v>
      </c>
      <c r="BPM1" t="s">
        <v>793</v>
      </c>
      <c r="BPN1" t="s">
        <v>793</v>
      </c>
      <c r="BPO1" t="s">
        <v>793</v>
      </c>
      <c r="BPP1" t="s">
        <v>794</v>
      </c>
      <c r="BPQ1" t="s">
        <v>794</v>
      </c>
      <c r="BPR1" t="s">
        <v>795</v>
      </c>
      <c r="BPS1" t="s">
        <v>796</v>
      </c>
      <c r="BPT1" t="s">
        <v>796</v>
      </c>
      <c r="BPU1" t="s">
        <v>797</v>
      </c>
      <c r="BPV1" t="s">
        <v>797</v>
      </c>
      <c r="BPW1" t="s">
        <v>798</v>
      </c>
      <c r="BPX1" t="s">
        <v>798</v>
      </c>
      <c r="BPY1" t="s">
        <v>798</v>
      </c>
      <c r="BPZ1" t="s">
        <v>799</v>
      </c>
      <c r="BQA1" t="s">
        <v>799</v>
      </c>
      <c r="BQB1" t="s">
        <v>799</v>
      </c>
      <c r="BQC1" t="s">
        <v>800</v>
      </c>
      <c r="BQD1" t="s">
        <v>801</v>
      </c>
      <c r="BQE1" t="s">
        <v>801</v>
      </c>
      <c r="BQF1" t="s">
        <v>802</v>
      </c>
      <c r="BQG1" t="s">
        <v>802</v>
      </c>
      <c r="BQH1" t="s">
        <v>802</v>
      </c>
      <c r="BQI1" t="s">
        <v>802</v>
      </c>
      <c r="BQJ1" t="s">
        <v>803</v>
      </c>
      <c r="BQK1" t="s">
        <v>803</v>
      </c>
      <c r="BQL1" t="s">
        <v>803</v>
      </c>
      <c r="BQM1" t="s">
        <v>804</v>
      </c>
      <c r="BQN1" t="s">
        <v>804</v>
      </c>
      <c r="BQO1" t="s">
        <v>804</v>
      </c>
      <c r="BQP1" t="s">
        <v>804</v>
      </c>
      <c r="BQQ1" t="s">
        <v>805</v>
      </c>
      <c r="BQR1" t="s">
        <v>806</v>
      </c>
      <c r="BQS1" t="s">
        <v>806</v>
      </c>
      <c r="BQT1" t="s">
        <v>807</v>
      </c>
      <c r="BQU1" t="s">
        <v>807</v>
      </c>
      <c r="BQV1" t="s">
        <v>808</v>
      </c>
      <c r="BQW1" t="s">
        <v>808</v>
      </c>
      <c r="BQX1" t="s">
        <v>808</v>
      </c>
      <c r="BQY1" t="s">
        <v>809</v>
      </c>
      <c r="BQZ1" t="s">
        <v>809</v>
      </c>
      <c r="BRA1" t="s">
        <v>810</v>
      </c>
      <c r="BRB1" t="s">
        <v>810</v>
      </c>
      <c r="BRC1" t="s">
        <v>810</v>
      </c>
      <c r="BRD1" t="s">
        <v>811</v>
      </c>
      <c r="BRE1" t="s">
        <v>812</v>
      </c>
      <c r="BRF1" t="s">
        <v>813</v>
      </c>
      <c r="BRG1" t="s">
        <v>813</v>
      </c>
      <c r="BRH1" t="s">
        <v>814</v>
      </c>
      <c r="BRI1" t="s">
        <v>814</v>
      </c>
      <c r="BRJ1" t="s">
        <v>815</v>
      </c>
      <c r="BRK1" t="s">
        <v>815</v>
      </c>
      <c r="BRL1" t="s">
        <v>815</v>
      </c>
      <c r="BRM1" t="s">
        <v>816</v>
      </c>
      <c r="BRN1" t="s">
        <v>817</v>
      </c>
      <c r="BRO1" t="s">
        <v>818</v>
      </c>
      <c r="BRP1" t="s">
        <v>818</v>
      </c>
      <c r="BRQ1" t="s">
        <v>818</v>
      </c>
      <c r="BRR1" t="s">
        <v>819</v>
      </c>
      <c r="BRS1" t="s">
        <v>819</v>
      </c>
      <c r="BRT1" t="s">
        <v>820</v>
      </c>
      <c r="BRU1" t="s">
        <v>821</v>
      </c>
      <c r="BRV1" t="s">
        <v>821</v>
      </c>
      <c r="BRW1" t="s">
        <v>821</v>
      </c>
      <c r="BRX1" t="s">
        <v>822</v>
      </c>
      <c r="BRY1" t="s">
        <v>823</v>
      </c>
      <c r="BRZ1" t="s">
        <v>823</v>
      </c>
      <c r="BSA1" t="s">
        <v>823</v>
      </c>
      <c r="BSB1" t="s">
        <v>824</v>
      </c>
      <c r="BSC1" t="s">
        <v>825</v>
      </c>
      <c r="BSD1" t="s">
        <v>826</v>
      </c>
      <c r="BSE1" t="s">
        <v>826</v>
      </c>
      <c r="BSF1" t="s">
        <v>827</v>
      </c>
      <c r="BSG1" t="s">
        <v>827</v>
      </c>
      <c r="BSH1" t="s">
        <v>827</v>
      </c>
      <c r="BSI1" t="s">
        <v>827</v>
      </c>
      <c r="BSJ1" t="s">
        <v>828</v>
      </c>
      <c r="BSK1" t="s">
        <v>828</v>
      </c>
      <c r="BSL1" t="s">
        <v>828</v>
      </c>
      <c r="BSM1" t="s">
        <v>828</v>
      </c>
      <c r="BSN1" t="s">
        <v>829</v>
      </c>
      <c r="BSO1" t="s">
        <v>829</v>
      </c>
      <c r="BSP1" t="s">
        <v>829</v>
      </c>
      <c r="BSQ1" t="s">
        <v>830</v>
      </c>
      <c r="BSR1" t="s">
        <v>831</v>
      </c>
      <c r="BSS1" t="s">
        <v>831</v>
      </c>
      <c r="BST1" t="s">
        <v>831</v>
      </c>
      <c r="BSU1" t="s">
        <v>831</v>
      </c>
      <c r="BSV1" t="s">
        <v>832</v>
      </c>
      <c r="BSW1" t="s">
        <v>833</v>
      </c>
      <c r="BSX1" t="s">
        <v>834</v>
      </c>
      <c r="BSY1" t="s">
        <v>836</v>
      </c>
      <c r="BSZ1" t="s">
        <v>837</v>
      </c>
      <c r="BTA1" t="s">
        <v>837</v>
      </c>
      <c r="BTB1" t="s">
        <v>838</v>
      </c>
      <c r="BTC1" t="s">
        <v>838</v>
      </c>
      <c r="BTD1" t="s">
        <v>839</v>
      </c>
      <c r="BTE1" t="s">
        <v>839</v>
      </c>
      <c r="BTF1" t="s">
        <v>840</v>
      </c>
      <c r="BTG1" t="s">
        <v>840</v>
      </c>
      <c r="BTH1" t="s">
        <v>841</v>
      </c>
      <c r="BTI1" t="s">
        <v>841</v>
      </c>
      <c r="BTJ1" t="s">
        <v>841</v>
      </c>
      <c r="BTK1" t="s">
        <v>842</v>
      </c>
      <c r="BTL1" t="s">
        <v>842</v>
      </c>
      <c r="BTM1" t="s">
        <v>842</v>
      </c>
      <c r="BTN1" t="s">
        <v>843</v>
      </c>
      <c r="BTO1" t="s">
        <v>844</v>
      </c>
      <c r="BTP1" t="s">
        <v>844</v>
      </c>
      <c r="BTQ1" t="s">
        <v>844</v>
      </c>
      <c r="BTR1" t="s">
        <v>844</v>
      </c>
      <c r="BTS1" t="s">
        <v>845</v>
      </c>
      <c r="BTT1" t="s">
        <v>846</v>
      </c>
      <c r="BTU1" t="s">
        <v>846</v>
      </c>
      <c r="BTV1" t="s">
        <v>846</v>
      </c>
      <c r="BTW1" t="s">
        <v>847</v>
      </c>
      <c r="BTX1" t="s">
        <v>848</v>
      </c>
      <c r="BTY1" t="s">
        <v>849</v>
      </c>
      <c r="BTZ1" t="s">
        <v>849</v>
      </c>
      <c r="BUA1" t="s">
        <v>850</v>
      </c>
      <c r="BUB1" t="s">
        <v>851</v>
      </c>
      <c r="BUC1" t="s">
        <v>851</v>
      </c>
      <c r="BUD1" t="s">
        <v>851</v>
      </c>
      <c r="BUE1" t="s">
        <v>852</v>
      </c>
      <c r="BUF1" t="s">
        <v>852</v>
      </c>
      <c r="BUG1" t="s">
        <v>853</v>
      </c>
      <c r="BUH1" t="s">
        <v>853</v>
      </c>
      <c r="BUI1" t="s">
        <v>853</v>
      </c>
      <c r="BUJ1" t="s">
        <v>853</v>
      </c>
      <c r="BUK1" t="s">
        <v>855</v>
      </c>
      <c r="BUL1" t="s">
        <v>855</v>
      </c>
      <c r="BUM1" t="s">
        <v>856</v>
      </c>
      <c r="BUN1" t="s">
        <v>856</v>
      </c>
      <c r="BUO1" t="s">
        <v>856</v>
      </c>
      <c r="BUP1" t="s">
        <v>856</v>
      </c>
      <c r="BUQ1" t="s">
        <v>857</v>
      </c>
      <c r="BUR1" t="s">
        <v>857</v>
      </c>
      <c r="BUS1" t="s">
        <v>858</v>
      </c>
      <c r="BUT1" t="s">
        <v>858</v>
      </c>
      <c r="BUU1" t="s">
        <v>859</v>
      </c>
      <c r="BUV1" t="s">
        <v>860</v>
      </c>
      <c r="BUW1" t="s">
        <v>860</v>
      </c>
      <c r="BUX1" t="s">
        <v>861</v>
      </c>
      <c r="BUY1" t="s">
        <v>861</v>
      </c>
      <c r="BUZ1" t="s">
        <v>861</v>
      </c>
      <c r="BVA1" t="s">
        <v>862</v>
      </c>
      <c r="BVB1" t="s">
        <v>862</v>
      </c>
      <c r="BVC1" t="s">
        <v>863</v>
      </c>
      <c r="BVD1" t="s">
        <v>863</v>
      </c>
      <c r="BVE1" t="s">
        <v>863</v>
      </c>
      <c r="BVF1" t="s">
        <v>865</v>
      </c>
      <c r="BVG1" t="s">
        <v>865</v>
      </c>
      <c r="BVH1" t="s">
        <v>865</v>
      </c>
      <c r="BVI1" t="s">
        <v>866</v>
      </c>
      <c r="BVJ1" t="s">
        <v>866</v>
      </c>
      <c r="BVK1" t="s">
        <v>866</v>
      </c>
      <c r="BVL1" t="s">
        <v>867</v>
      </c>
      <c r="BVM1" t="s">
        <v>868</v>
      </c>
      <c r="BVN1" t="s">
        <v>868</v>
      </c>
      <c r="BVO1" t="s">
        <v>869</v>
      </c>
      <c r="BVP1" t="s">
        <v>869</v>
      </c>
      <c r="BVQ1" t="s">
        <v>870</v>
      </c>
      <c r="BVR1" t="s">
        <v>871</v>
      </c>
      <c r="BVS1" t="s">
        <v>871</v>
      </c>
      <c r="BVT1" t="s">
        <v>871</v>
      </c>
      <c r="BVU1" t="s">
        <v>871</v>
      </c>
      <c r="BVV1" t="s">
        <v>872</v>
      </c>
      <c r="BVW1" t="s">
        <v>872</v>
      </c>
      <c r="BVX1" t="s">
        <v>872</v>
      </c>
      <c r="BVY1" t="s">
        <v>872</v>
      </c>
      <c r="BVZ1" t="s">
        <v>873</v>
      </c>
      <c r="BWA1" t="s">
        <v>874</v>
      </c>
      <c r="BWB1" t="s">
        <v>875</v>
      </c>
      <c r="BWC1" t="s">
        <v>875</v>
      </c>
      <c r="BWD1" t="s">
        <v>876</v>
      </c>
      <c r="BWE1" t="s">
        <v>876</v>
      </c>
      <c r="BWF1" t="s">
        <v>877</v>
      </c>
      <c r="BWG1" t="s">
        <v>877</v>
      </c>
      <c r="BWH1" t="s">
        <v>877</v>
      </c>
      <c r="BWI1" t="s">
        <v>878</v>
      </c>
      <c r="BWJ1" t="s">
        <v>878</v>
      </c>
      <c r="BWK1" t="s">
        <v>878</v>
      </c>
      <c r="BWL1" t="s">
        <v>884</v>
      </c>
      <c r="BWM1" t="s">
        <v>884</v>
      </c>
      <c r="BWN1" t="s">
        <v>884</v>
      </c>
      <c r="BWO1" t="s">
        <v>885</v>
      </c>
      <c r="BWP1" t="s">
        <v>885</v>
      </c>
      <c r="BWQ1" t="s">
        <v>886</v>
      </c>
      <c r="BWR1" t="s">
        <v>886</v>
      </c>
      <c r="BWS1" t="s">
        <v>887</v>
      </c>
      <c r="BWT1" t="s">
        <v>887</v>
      </c>
      <c r="BWU1" t="s">
        <v>888</v>
      </c>
      <c r="BWV1" t="s">
        <v>888</v>
      </c>
      <c r="BWW1" t="s">
        <v>888</v>
      </c>
      <c r="BWX1" t="s">
        <v>888</v>
      </c>
      <c r="BWY1" t="s">
        <v>889</v>
      </c>
      <c r="BWZ1" t="s">
        <v>890</v>
      </c>
      <c r="BXA1" t="s">
        <v>890</v>
      </c>
      <c r="BXB1" t="s">
        <v>890</v>
      </c>
      <c r="BXC1" t="s">
        <v>891</v>
      </c>
      <c r="BXD1" t="s">
        <v>891</v>
      </c>
      <c r="BXE1" t="s">
        <v>891</v>
      </c>
      <c r="BXF1" t="s">
        <v>892</v>
      </c>
      <c r="BXG1" t="s">
        <v>892</v>
      </c>
      <c r="BXH1" t="s">
        <v>893</v>
      </c>
      <c r="BXI1" t="s">
        <v>894</v>
      </c>
      <c r="BXJ1" t="s">
        <v>894</v>
      </c>
      <c r="BXK1" t="s">
        <v>894</v>
      </c>
      <c r="BXL1" t="s">
        <v>895</v>
      </c>
      <c r="BXM1" t="s">
        <v>896</v>
      </c>
      <c r="BXN1" t="s">
        <v>896</v>
      </c>
      <c r="BXO1" t="s">
        <v>897</v>
      </c>
      <c r="BXP1" t="s">
        <v>898</v>
      </c>
      <c r="BXQ1" t="s">
        <v>898</v>
      </c>
      <c r="BXR1" t="s">
        <v>899</v>
      </c>
      <c r="BXS1" t="s">
        <v>899</v>
      </c>
      <c r="BXT1" t="s">
        <v>900</v>
      </c>
      <c r="BXU1" t="s">
        <v>901</v>
      </c>
      <c r="BXV1" t="s">
        <v>902</v>
      </c>
      <c r="BXW1" t="s">
        <v>902</v>
      </c>
      <c r="BXX1" t="s">
        <v>902</v>
      </c>
      <c r="BXY1" t="s">
        <v>902</v>
      </c>
      <c r="BXZ1" t="s">
        <v>903</v>
      </c>
      <c r="BYA1" t="s">
        <v>903</v>
      </c>
      <c r="BYB1" t="s">
        <v>903</v>
      </c>
      <c r="BYC1" t="s">
        <v>904</v>
      </c>
      <c r="BYD1" t="s">
        <v>904</v>
      </c>
      <c r="BYE1" t="s">
        <v>904</v>
      </c>
      <c r="BYF1" t="s">
        <v>905</v>
      </c>
      <c r="BYG1" t="s">
        <v>906</v>
      </c>
      <c r="BYH1" t="s">
        <v>906</v>
      </c>
      <c r="BYI1" t="s">
        <v>907</v>
      </c>
      <c r="BYJ1" t="s">
        <v>907</v>
      </c>
      <c r="BYK1" t="s">
        <v>907</v>
      </c>
      <c r="BYL1" t="s">
        <v>908</v>
      </c>
      <c r="BYM1" t="s">
        <v>910</v>
      </c>
      <c r="BYN1" t="s">
        <v>910</v>
      </c>
      <c r="BYO1" t="s">
        <v>910</v>
      </c>
      <c r="BYP1" t="s">
        <v>913</v>
      </c>
      <c r="BYQ1" t="s">
        <v>914</v>
      </c>
      <c r="BYR1" t="s">
        <v>914</v>
      </c>
      <c r="BYS1" t="s">
        <v>918</v>
      </c>
      <c r="BYT1" t="s">
        <v>918</v>
      </c>
      <c r="BYU1" t="s">
        <v>919</v>
      </c>
      <c r="BYV1" t="s">
        <v>919</v>
      </c>
      <c r="BYW1" t="s">
        <v>919</v>
      </c>
      <c r="BYX1" t="s">
        <v>920</v>
      </c>
      <c r="BYY1" t="s">
        <v>921</v>
      </c>
      <c r="BYZ1" t="s">
        <v>921</v>
      </c>
      <c r="BZA1" t="s">
        <v>923</v>
      </c>
      <c r="BZB1" t="s">
        <v>923</v>
      </c>
      <c r="BZC1" t="s">
        <v>923</v>
      </c>
      <c r="BZD1" t="s">
        <v>924</v>
      </c>
      <c r="BZE1" t="s">
        <v>924</v>
      </c>
      <c r="BZF1" t="s">
        <v>925</v>
      </c>
      <c r="BZG1" t="s">
        <v>926</v>
      </c>
      <c r="BZH1" t="s">
        <v>927</v>
      </c>
      <c r="BZI1" t="s">
        <v>927</v>
      </c>
      <c r="BZJ1" t="s">
        <v>928</v>
      </c>
      <c r="BZK1" t="s">
        <v>931</v>
      </c>
      <c r="BZL1" t="s">
        <v>931</v>
      </c>
      <c r="BZM1" t="s">
        <v>931</v>
      </c>
      <c r="BZN1" t="s">
        <v>932</v>
      </c>
      <c r="BZO1" t="s">
        <v>932</v>
      </c>
      <c r="BZP1" t="s">
        <v>933</v>
      </c>
      <c r="BZQ1" t="s">
        <v>933</v>
      </c>
      <c r="BZR1" t="s">
        <v>934</v>
      </c>
      <c r="BZS1" t="s">
        <v>935</v>
      </c>
      <c r="BZT1" t="s">
        <v>936</v>
      </c>
      <c r="BZU1" t="s">
        <v>936</v>
      </c>
      <c r="BZV1" t="s">
        <v>937</v>
      </c>
      <c r="BZW1" t="s">
        <v>937</v>
      </c>
      <c r="BZX1" t="s">
        <v>937</v>
      </c>
      <c r="BZY1" t="s">
        <v>938</v>
      </c>
      <c r="BZZ1" t="s">
        <v>938</v>
      </c>
      <c r="CAA1" t="s">
        <v>938</v>
      </c>
      <c r="CAB1" t="s">
        <v>939</v>
      </c>
      <c r="CAC1" t="s">
        <v>940</v>
      </c>
      <c r="CAD1" t="s">
        <v>940</v>
      </c>
      <c r="CAE1" t="s">
        <v>940</v>
      </c>
      <c r="CAF1" t="s">
        <v>942</v>
      </c>
      <c r="CAG1" t="s">
        <v>942</v>
      </c>
      <c r="CAH1" t="s">
        <v>943</v>
      </c>
      <c r="CAI1" t="s">
        <v>943</v>
      </c>
      <c r="CAJ1" t="s">
        <v>945</v>
      </c>
      <c r="CAK1" t="s">
        <v>945</v>
      </c>
      <c r="CAL1" t="s">
        <v>945</v>
      </c>
      <c r="CAM1" t="s">
        <v>948</v>
      </c>
      <c r="CAN1" t="s">
        <v>949</v>
      </c>
      <c r="CAO1" t="s">
        <v>949</v>
      </c>
      <c r="CAP1" t="s">
        <v>949</v>
      </c>
      <c r="CAQ1" t="s">
        <v>950</v>
      </c>
      <c r="CAR1" t="s">
        <v>951</v>
      </c>
      <c r="CAS1" t="s">
        <v>951</v>
      </c>
      <c r="CAT1" t="s">
        <v>951</v>
      </c>
      <c r="CAU1" t="s">
        <v>951</v>
      </c>
      <c r="CAV1" t="s">
        <v>952</v>
      </c>
      <c r="CAW1" t="s">
        <v>953</v>
      </c>
      <c r="CAX1" t="s">
        <v>954</v>
      </c>
      <c r="CAY1" t="s">
        <v>955</v>
      </c>
      <c r="CAZ1" t="s">
        <v>955</v>
      </c>
      <c r="CBA1" t="s">
        <v>955</v>
      </c>
      <c r="CBB1" t="s">
        <v>955</v>
      </c>
      <c r="CBC1" t="s">
        <v>956</v>
      </c>
      <c r="CBD1" t="s">
        <v>956</v>
      </c>
      <c r="CBE1" t="s">
        <v>956</v>
      </c>
      <c r="CBF1" t="s">
        <v>957</v>
      </c>
      <c r="CBG1" t="s">
        <v>958</v>
      </c>
      <c r="CBH1" t="s">
        <v>958</v>
      </c>
      <c r="CBI1" t="s">
        <v>958</v>
      </c>
      <c r="CBJ1" t="s">
        <v>959</v>
      </c>
      <c r="CBK1" t="s">
        <v>959</v>
      </c>
      <c r="CBL1" t="s">
        <v>959</v>
      </c>
      <c r="CBM1" t="s">
        <v>960</v>
      </c>
      <c r="CBN1" t="s">
        <v>960</v>
      </c>
      <c r="CBO1" t="s">
        <v>960</v>
      </c>
      <c r="CBP1" t="s">
        <v>961</v>
      </c>
      <c r="CBQ1" t="s">
        <v>961</v>
      </c>
      <c r="CBR1" t="s">
        <v>961</v>
      </c>
      <c r="CBS1" t="s">
        <v>962</v>
      </c>
      <c r="CBT1" t="s">
        <v>962</v>
      </c>
      <c r="CBU1" t="s">
        <v>963</v>
      </c>
      <c r="CBV1" t="s">
        <v>963</v>
      </c>
      <c r="CBW1" t="s">
        <v>963</v>
      </c>
      <c r="CBX1" t="s">
        <v>964</v>
      </c>
      <c r="CBY1" t="s">
        <v>964</v>
      </c>
      <c r="CBZ1" t="s">
        <v>966</v>
      </c>
      <c r="CCA1" t="s">
        <v>967</v>
      </c>
      <c r="CCB1" t="s">
        <v>967</v>
      </c>
      <c r="CCC1" t="s">
        <v>967</v>
      </c>
      <c r="CCD1" t="s">
        <v>967</v>
      </c>
      <c r="CCE1" t="s">
        <v>968</v>
      </c>
      <c r="CCF1" t="s">
        <v>969</v>
      </c>
      <c r="CCG1" t="s">
        <v>970</v>
      </c>
      <c r="CCH1" t="s">
        <v>970</v>
      </c>
      <c r="CCI1" t="s">
        <v>970</v>
      </c>
      <c r="CCJ1" t="s">
        <v>971</v>
      </c>
      <c r="CCK1" t="s">
        <v>971</v>
      </c>
      <c r="CCL1" t="s">
        <v>972</v>
      </c>
      <c r="CCM1" t="s">
        <v>972</v>
      </c>
      <c r="CCN1" t="s">
        <v>973</v>
      </c>
      <c r="CCO1" t="s">
        <v>973</v>
      </c>
      <c r="CCP1" t="s">
        <v>973</v>
      </c>
      <c r="CCQ1" t="s">
        <v>973</v>
      </c>
      <c r="CCR1" t="s">
        <v>974</v>
      </c>
      <c r="CCS1" t="s">
        <v>975</v>
      </c>
      <c r="CCT1" t="s">
        <v>975</v>
      </c>
      <c r="CCU1" t="s">
        <v>976</v>
      </c>
      <c r="CCV1" t="s">
        <v>976</v>
      </c>
      <c r="CCW1" t="s">
        <v>977</v>
      </c>
      <c r="CCX1" t="s">
        <v>978</v>
      </c>
      <c r="CCY1" t="s">
        <v>978</v>
      </c>
      <c r="CCZ1" t="s">
        <v>978</v>
      </c>
      <c r="CDA1" t="s">
        <v>979</v>
      </c>
      <c r="CDB1" t="s">
        <v>979</v>
      </c>
      <c r="CDC1" t="s">
        <v>979</v>
      </c>
      <c r="CDD1" t="s">
        <v>979</v>
      </c>
      <c r="CDE1" t="s">
        <v>980</v>
      </c>
      <c r="CDF1" t="s">
        <v>980</v>
      </c>
      <c r="CDG1" t="s">
        <v>980</v>
      </c>
      <c r="CDH1" t="s">
        <v>981</v>
      </c>
      <c r="CDI1" t="s">
        <v>981</v>
      </c>
      <c r="CDJ1" t="s">
        <v>981</v>
      </c>
      <c r="CDK1" t="s">
        <v>982</v>
      </c>
      <c r="CDL1" t="s">
        <v>982</v>
      </c>
      <c r="CDM1" t="s">
        <v>983</v>
      </c>
      <c r="CDN1" t="s">
        <v>984</v>
      </c>
      <c r="CDO1" t="s">
        <v>984</v>
      </c>
      <c r="CDP1" t="s">
        <v>984</v>
      </c>
      <c r="CDQ1" t="s">
        <v>985</v>
      </c>
      <c r="CDR1" t="s">
        <v>986</v>
      </c>
      <c r="CDS1" t="s">
        <v>986</v>
      </c>
      <c r="CDT1" t="s">
        <v>986</v>
      </c>
      <c r="CDU1" t="s">
        <v>986</v>
      </c>
      <c r="CDV1" t="s">
        <v>987</v>
      </c>
      <c r="CDW1" t="s">
        <v>987</v>
      </c>
      <c r="CDX1" t="s">
        <v>989</v>
      </c>
      <c r="CDY1" t="s">
        <v>989</v>
      </c>
      <c r="CDZ1" t="s">
        <v>991</v>
      </c>
      <c r="CEA1" t="s">
        <v>992</v>
      </c>
      <c r="CEB1" t="s">
        <v>992</v>
      </c>
      <c r="CEC1" t="s">
        <v>993</v>
      </c>
      <c r="CED1" t="s">
        <v>993</v>
      </c>
      <c r="CEE1" t="s">
        <v>994</v>
      </c>
      <c r="CEF1" t="s">
        <v>995</v>
      </c>
      <c r="CEG1" t="s">
        <v>995</v>
      </c>
      <c r="CEH1" t="s">
        <v>996</v>
      </c>
      <c r="CEI1" t="s">
        <v>997</v>
      </c>
      <c r="CEJ1" t="s">
        <v>997</v>
      </c>
      <c r="CEK1" t="s">
        <v>997</v>
      </c>
      <c r="CEL1" t="s">
        <v>998</v>
      </c>
      <c r="CEM1" t="s">
        <v>999</v>
      </c>
      <c r="CEN1" t="s">
        <v>1000</v>
      </c>
      <c r="CEO1" t="s">
        <v>1001</v>
      </c>
      <c r="CEP1" t="s">
        <v>1001</v>
      </c>
      <c r="CEQ1" t="s">
        <v>1001</v>
      </c>
      <c r="CER1" t="s">
        <v>1002</v>
      </c>
      <c r="CES1" t="s">
        <v>1002</v>
      </c>
      <c r="CET1" t="s">
        <v>1002</v>
      </c>
      <c r="CEU1" t="s">
        <v>1003</v>
      </c>
      <c r="CEV1" t="s">
        <v>1004</v>
      </c>
      <c r="CEW1" t="s">
        <v>1004</v>
      </c>
      <c r="CEX1" t="s">
        <v>1004</v>
      </c>
      <c r="CEY1" t="s">
        <v>1005</v>
      </c>
      <c r="CEZ1" t="s">
        <v>1006</v>
      </c>
      <c r="CFA1" t="s">
        <v>1007</v>
      </c>
      <c r="CFB1" t="s">
        <v>1007</v>
      </c>
      <c r="CFC1" t="s">
        <v>1007</v>
      </c>
      <c r="CFD1" t="s">
        <v>1008</v>
      </c>
      <c r="CFE1" t="s">
        <v>1008</v>
      </c>
      <c r="CFF1" t="s">
        <v>1008</v>
      </c>
      <c r="CFG1" t="s">
        <v>1009</v>
      </c>
      <c r="CFH1" t="s">
        <v>1010</v>
      </c>
      <c r="CFI1" t="s">
        <v>1011</v>
      </c>
      <c r="CFJ1" t="s">
        <v>1011</v>
      </c>
      <c r="CFK1" t="s">
        <v>1011</v>
      </c>
      <c r="CFL1" t="s">
        <v>1012</v>
      </c>
      <c r="CFM1" t="s">
        <v>1012</v>
      </c>
      <c r="CFN1" t="s">
        <v>1013</v>
      </c>
      <c r="CFO1" t="s">
        <v>1013</v>
      </c>
      <c r="CFP1" t="s">
        <v>1014</v>
      </c>
      <c r="CFQ1" t="s">
        <v>1014</v>
      </c>
      <c r="CFR1" t="s">
        <v>1015</v>
      </c>
      <c r="CFS1" t="s">
        <v>1016</v>
      </c>
      <c r="CFT1" t="s">
        <v>1017</v>
      </c>
      <c r="CFU1" t="s">
        <v>1018</v>
      </c>
      <c r="CFV1" t="s">
        <v>1018</v>
      </c>
      <c r="CFW1" t="s">
        <v>1018</v>
      </c>
      <c r="CFX1" t="s">
        <v>1019</v>
      </c>
      <c r="CFY1" t="s">
        <v>1019</v>
      </c>
      <c r="CFZ1" t="s">
        <v>1020</v>
      </c>
      <c r="CGA1" t="s">
        <v>1021</v>
      </c>
      <c r="CGB1" t="s">
        <v>1022</v>
      </c>
      <c r="CGC1" t="s">
        <v>1022</v>
      </c>
      <c r="CGD1" t="s">
        <v>1023</v>
      </c>
      <c r="CGE1" t="s">
        <v>1025</v>
      </c>
      <c r="CGF1" t="s">
        <v>1025</v>
      </c>
      <c r="CGG1" t="s">
        <v>1025</v>
      </c>
      <c r="CGH1" t="s">
        <v>1025</v>
      </c>
      <c r="CGI1" t="s">
        <v>1026</v>
      </c>
      <c r="CGJ1" t="s">
        <v>1026</v>
      </c>
      <c r="CGK1" t="s">
        <v>1026</v>
      </c>
      <c r="CGL1" t="s">
        <v>1027</v>
      </c>
      <c r="CGM1" t="s">
        <v>1029</v>
      </c>
      <c r="CGN1" t="s">
        <v>1029</v>
      </c>
      <c r="CGO1" t="s">
        <v>1030</v>
      </c>
      <c r="CGP1" t="s">
        <v>1030</v>
      </c>
      <c r="CGQ1" t="s">
        <v>1031</v>
      </c>
      <c r="CGR1" t="s">
        <v>1031</v>
      </c>
      <c r="CGS1" t="s">
        <v>1031</v>
      </c>
      <c r="CGT1" t="s">
        <v>1032</v>
      </c>
      <c r="CGU1" t="s">
        <v>1032</v>
      </c>
      <c r="CGV1" t="s">
        <v>1033</v>
      </c>
      <c r="CGW1" t="s">
        <v>1033</v>
      </c>
      <c r="CGX1" t="s">
        <v>1034</v>
      </c>
      <c r="CGY1" t="s">
        <v>1035</v>
      </c>
      <c r="CGZ1" t="s">
        <v>1035</v>
      </c>
      <c r="CHA1" t="s">
        <v>1035</v>
      </c>
      <c r="CHB1" t="s">
        <v>1036</v>
      </c>
      <c r="CHC1" t="s">
        <v>1037</v>
      </c>
      <c r="CHD1" t="s">
        <v>1037</v>
      </c>
      <c r="CHE1" t="s">
        <v>1037</v>
      </c>
      <c r="CHF1" t="s">
        <v>1038</v>
      </c>
      <c r="CHG1" t="s">
        <v>1038</v>
      </c>
      <c r="CHH1" t="s">
        <v>1038</v>
      </c>
      <c r="CHI1" t="s">
        <v>1039</v>
      </c>
      <c r="CHJ1" t="s">
        <v>1040</v>
      </c>
      <c r="CHK1" t="s">
        <v>1040</v>
      </c>
      <c r="CHL1" t="s">
        <v>1041</v>
      </c>
      <c r="CHM1" t="s">
        <v>1041</v>
      </c>
      <c r="CHN1" t="s">
        <v>1041</v>
      </c>
      <c r="CHO1" t="s">
        <v>1042</v>
      </c>
      <c r="CHP1" t="s">
        <v>1042</v>
      </c>
      <c r="CHQ1" t="s">
        <v>1042</v>
      </c>
      <c r="CHR1" t="s">
        <v>1043</v>
      </c>
      <c r="CHS1" t="s">
        <v>1044</v>
      </c>
      <c r="CHT1" t="s">
        <v>1045</v>
      </c>
      <c r="CHU1" t="s">
        <v>1045</v>
      </c>
      <c r="CHV1" t="s">
        <v>1046</v>
      </c>
      <c r="CHW1" t="s">
        <v>1047</v>
      </c>
      <c r="CHX1" t="s">
        <v>1047</v>
      </c>
      <c r="CHY1" t="s">
        <v>1048</v>
      </c>
      <c r="CHZ1" t="s">
        <v>1049</v>
      </c>
      <c r="CIA1" t="s">
        <v>1049</v>
      </c>
      <c r="CIB1" t="s">
        <v>1049</v>
      </c>
      <c r="CIC1" t="s">
        <v>1051</v>
      </c>
      <c r="CID1" t="s">
        <v>1051</v>
      </c>
      <c r="CIE1" t="s">
        <v>1052</v>
      </c>
      <c r="CIF1" t="s">
        <v>1052</v>
      </c>
      <c r="CIG1" t="s">
        <v>1053</v>
      </c>
      <c r="CIH1" t="s">
        <v>1054</v>
      </c>
      <c r="CII1" t="s">
        <v>1054</v>
      </c>
      <c r="CIJ1" t="s">
        <v>1054</v>
      </c>
      <c r="CIK1" t="s">
        <v>1055</v>
      </c>
      <c r="CIL1" t="s">
        <v>1055</v>
      </c>
      <c r="CIM1" t="s">
        <v>1055</v>
      </c>
      <c r="CIN1" t="s">
        <v>1055</v>
      </c>
      <c r="CIO1" t="s">
        <v>1056</v>
      </c>
      <c r="CIP1" t="s">
        <v>1056</v>
      </c>
      <c r="CIQ1" t="s">
        <v>1057</v>
      </c>
      <c r="CIR1" t="s">
        <v>1058</v>
      </c>
      <c r="CIS1" t="s">
        <v>1058</v>
      </c>
      <c r="CIT1" t="s">
        <v>1058</v>
      </c>
      <c r="CIU1" t="s">
        <v>1059</v>
      </c>
      <c r="CIV1" t="s">
        <v>1059</v>
      </c>
      <c r="CIW1" t="s">
        <v>1060</v>
      </c>
      <c r="CIX1" t="s">
        <v>1061</v>
      </c>
      <c r="CIY1" t="s">
        <v>1061</v>
      </c>
      <c r="CIZ1" t="s">
        <v>1061</v>
      </c>
      <c r="CJA1" t="s">
        <v>1061</v>
      </c>
      <c r="CJB1" t="s">
        <v>1062</v>
      </c>
      <c r="CJC1" t="s">
        <v>1062</v>
      </c>
      <c r="CJD1" t="s">
        <v>1062</v>
      </c>
      <c r="CJE1" t="s">
        <v>1063</v>
      </c>
      <c r="CJF1" t="s">
        <v>1063</v>
      </c>
      <c r="CJG1" t="s">
        <v>1063</v>
      </c>
      <c r="CJH1" t="s">
        <v>1064</v>
      </c>
      <c r="CJI1" t="s">
        <v>1065</v>
      </c>
      <c r="CJJ1" t="s">
        <v>1065</v>
      </c>
      <c r="CJK1" t="s">
        <v>1065</v>
      </c>
      <c r="CJL1" t="s">
        <v>1066</v>
      </c>
      <c r="CJM1" t="s">
        <v>1066</v>
      </c>
      <c r="CJN1" t="s">
        <v>1066</v>
      </c>
      <c r="CJO1" t="s">
        <v>1066</v>
      </c>
      <c r="CJP1" t="s">
        <v>1067</v>
      </c>
      <c r="CJQ1" t="s">
        <v>1068</v>
      </c>
      <c r="CJR1" t="s">
        <v>1068</v>
      </c>
      <c r="CJS1" t="s">
        <v>1069</v>
      </c>
      <c r="CJT1" t="s">
        <v>1069</v>
      </c>
      <c r="CJU1" t="s">
        <v>1070</v>
      </c>
      <c r="CJV1" t="s">
        <v>1074</v>
      </c>
      <c r="CJW1" t="s">
        <v>1074</v>
      </c>
      <c r="CJX1" t="s">
        <v>1075</v>
      </c>
      <c r="CJY1" t="s">
        <v>1075</v>
      </c>
      <c r="CJZ1" t="s">
        <v>1075</v>
      </c>
      <c r="CKA1" t="s">
        <v>1076</v>
      </c>
      <c r="CKB1" t="s">
        <v>1077</v>
      </c>
      <c r="CKC1" t="s">
        <v>1078</v>
      </c>
      <c r="CKD1" t="s">
        <v>1078</v>
      </c>
      <c r="CKE1" t="s">
        <v>1078</v>
      </c>
      <c r="CKF1" t="s">
        <v>1079</v>
      </c>
      <c r="CKG1" t="s">
        <v>1079</v>
      </c>
      <c r="CKH1" t="s">
        <v>1080</v>
      </c>
      <c r="CKI1" t="s">
        <v>1080</v>
      </c>
      <c r="CKJ1" t="s">
        <v>1080</v>
      </c>
      <c r="CKK1" t="s">
        <v>1081</v>
      </c>
      <c r="CKL1" t="s">
        <v>1081</v>
      </c>
      <c r="CKM1" t="s">
        <v>1081</v>
      </c>
      <c r="CKN1" t="s">
        <v>1082</v>
      </c>
      <c r="CKO1" t="s">
        <v>1082</v>
      </c>
      <c r="CKP1" t="s">
        <v>1083</v>
      </c>
      <c r="CKQ1" t="s">
        <v>1083</v>
      </c>
      <c r="CKR1" t="s">
        <v>1083</v>
      </c>
      <c r="CKS1" t="s">
        <v>1085</v>
      </c>
      <c r="CKT1" t="s">
        <v>1088</v>
      </c>
      <c r="CKU1" t="s">
        <v>1089</v>
      </c>
      <c r="CKV1" t="s">
        <v>1089</v>
      </c>
      <c r="CKW1" t="s">
        <v>1089</v>
      </c>
      <c r="CKX1" t="s">
        <v>1090</v>
      </c>
      <c r="CKY1" t="s">
        <v>1091</v>
      </c>
      <c r="CKZ1" t="s">
        <v>1092</v>
      </c>
      <c r="CLA1" t="s">
        <v>1092</v>
      </c>
      <c r="CLB1" t="s">
        <v>1092</v>
      </c>
      <c r="CLC1" t="s">
        <v>1093</v>
      </c>
      <c r="CLD1" t="s">
        <v>1093</v>
      </c>
      <c r="CLE1" t="s">
        <v>1093</v>
      </c>
      <c r="CLF1" t="s">
        <v>1094</v>
      </c>
      <c r="CLG1" t="s">
        <v>1094</v>
      </c>
      <c r="CLH1" t="s">
        <v>1095</v>
      </c>
      <c r="CLI1" t="s">
        <v>1095</v>
      </c>
      <c r="CLJ1" t="s">
        <v>1095</v>
      </c>
      <c r="CLK1" t="s">
        <v>1095</v>
      </c>
      <c r="CLL1" t="s">
        <v>1096</v>
      </c>
      <c r="CLM1" t="s">
        <v>1097</v>
      </c>
      <c r="CLN1" t="s">
        <v>1098</v>
      </c>
      <c r="CLO1" t="s">
        <v>1098</v>
      </c>
      <c r="CLP1" t="s">
        <v>1101</v>
      </c>
      <c r="CLQ1" t="s">
        <v>1101</v>
      </c>
      <c r="CLR1" t="s">
        <v>1101</v>
      </c>
      <c r="CLS1" t="s">
        <v>1102</v>
      </c>
      <c r="CLT1" t="s">
        <v>1102</v>
      </c>
      <c r="CLU1" t="s">
        <v>1102</v>
      </c>
      <c r="CLV1" t="s">
        <v>1103</v>
      </c>
      <c r="CLW1" t="s">
        <v>1104</v>
      </c>
      <c r="CLX1" t="s">
        <v>1104</v>
      </c>
      <c r="CLY1" t="s">
        <v>1105</v>
      </c>
      <c r="CLZ1" t="s">
        <v>1106</v>
      </c>
      <c r="CMA1" t="s">
        <v>1106</v>
      </c>
      <c r="CMB1" t="s">
        <v>1107</v>
      </c>
      <c r="CMC1" t="s">
        <v>1107</v>
      </c>
      <c r="CMD1" t="s">
        <v>1107</v>
      </c>
      <c r="CME1" t="s">
        <v>1108</v>
      </c>
      <c r="CMF1" t="s">
        <v>1108</v>
      </c>
      <c r="CMG1" t="s">
        <v>1108</v>
      </c>
      <c r="CMH1" t="s">
        <v>1109</v>
      </c>
      <c r="CMI1" t="s">
        <v>1110</v>
      </c>
      <c r="CMJ1" t="s">
        <v>1110</v>
      </c>
      <c r="CMK1" t="s">
        <v>1111</v>
      </c>
      <c r="CML1" t="s">
        <v>1111</v>
      </c>
      <c r="CMM1" t="s">
        <v>1111</v>
      </c>
      <c r="CMN1" t="s">
        <v>1112</v>
      </c>
      <c r="CMO1" t="s">
        <v>1113</v>
      </c>
      <c r="CMP1" t="s">
        <v>1113</v>
      </c>
      <c r="CMQ1" t="s">
        <v>1113</v>
      </c>
      <c r="CMR1" t="s">
        <v>1114</v>
      </c>
      <c r="CMS1" t="s">
        <v>1114</v>
      </c>
      <c r="CMT1" t="s">
        <v>1115</v>
      </c>
      <c r="CMU1" t="s">
        <v>1115</v>
      </c>
      <c r="CMV1" t="s">
        <v>1116</v>
      </c>
      <c r="CMW1" t="s">
        <v>1116</v>
      </c>
      <c r="CMX1" t="s">
        <v>1116</v>
      </c>
      <c r="CMY1" t="s">
        <v>1117</v>
      </c>
      <c r="CMZ1" t="s">
        <v>1117</v>
      </c>
      <c r="CNA1" t="s">
        <v>1117</v>
      </c>
      <c r="CNB1" t="s">
        <v>1118</v>
      </c>
      <c r="CNC1" t="s">
        <v>1118</v>
      </c>
      <c r="CND1" t="s">
        <v>1119</v>
      </c>
      <c r="CNE1" t="s">
        <v>1119</v>
      </c>
      <c r="CNF1" t="s">
        <v>1120</v>
      </c>
      <c r="CNG1" t="s">
        <v>1120</v>
      </c>
      <c r="CNH1" t="s">
        <v>1120</v>
      </c>
      <c r="CNI1" t="s">
        <v>1120</v>
      </c>
      <c r="CNJ1" t="s">
        <v>1121</v>
      </c>
      <c r="CNK1" t="s">
        <v>1121</v>
      </c>
      <c r="CNL1" t="s">
        <v>1121</v>
      </c>
      <c r="CNM1" t="s">
        <v>1122</v>
      </c>
      <c r="CNN1" t="s">
        <v>1123</v>
      </c>
      <c r="CNO1" t="s">
        <v>1124</v>
      </c>
      <c r="CNP1" t="s">
        <v>1125</v>
      </c>
      <c r="CNQ1" t="s">
        <v>1125</v>
      </c>
      <c r="CNR1" t="s">
        <v>1126</v>
      </c>
      <c r="CNS1" t="s">
        <v>1126</v>
      </c>
      <c r="CNT1" t="s">
        <v>1126</v>
      </c>
      <c r="CNU1" t="s">
        <v>1126</v>
      </c>
      <c r="CNV1" t="s">
        <v>1128</v>
      </c>
      <c r="CNW1" t="s">
        <v>1128</v>
      </c>
      <c r="CNX1" t="s">
        <v>1128</v>
      </c>
      <c r="CNY1" t="s">
        <v>1129</v>
      </c>
      <c r="CNZ1" t="s">
        <v>1129</v>
      </c>
      <c r="COA1" t="s">
        <v>1129</v>
      </c>
      <c r="COB1" t="s">
        <v>1130</v>
      </c>
      <c r="COC1" t="s">
        <v>1130</v>
      </c>
      <c r="COD1" t="s">
        <v>1131</v>
      </c>
      <c r="COE1" t="s">
        <v>1131</v>
      </c>
      <c r="COF1" t="s">
        <v>1132</v>
      </c>
      <c r="COG1" t="s">
        <v>1133</v>
      </c>
      <c r="COH1" t="s">
        <v>1134</v>
      </c>
      <c r="COI1" t="s">
        <v>1134</v>
      </c>
      <c r="COJ1" t="s">
        <v>1135</v>
      </c>
      <c r="COK1" t="s">
        <v>1136</v>
      </c>
      <c r="COL1" t="s">
        <v>1136</v>
      </c>
      <c r="COM1" t="s">
        <v>1137</v>
      </c>
      <c r="CON1" t="s">
        <v>1137</v>
      </c>
      <c r="COO1" t="s">
        <v>1137</v>
      </c>
      <c r="COP1" t="s">
        <v>1138</v>
      </c>
      <c r="COQ1" t="s">
        <v>1139</v>
      </c>
      <c r="COR1" t="s">
        <v>1140</v>
      </c>
      <c r="COS1" t="s">
        <v>1140</v>
      </c>
      <c r="COT1" t="s">
        <v>1141</v>
      </c>
      <c r="COU1" t="s">
        <v>1142</v>
      </c>
      <c r="COV1" t="s">
        <v>1142</v>
      </c>
      <c r="COW1" t="s">
        <v>1143</v>
      </c>
      <c r="COX1" t="s">
        <v>1143</v>
      </c>
      <c r="COY1" t="s">
        <v>1144</v>
      </c>
      <c r="COZ1" t="s">
        <v>1144</v>
      </c>
      <c r="CPA1" t="s">
        <v>1144</v>
      </c>
      <c r="CPB1" t="s">
        <v>1147</v>
      </c>
      <c r="CPC1" t="s">
        <v>1147</v>
      </c>
      <c r="CPD1" t="s">
        <v>1148</v>
      </c>
      <c r="CPE1" t="s">
        <v>1148</v>
      </c>
      <c r="CPF1" t="s">
        <v>1149</v>
      </c>
      <c r="CPG1" t="s">
        <v>1149</v>
      </c>
      <c r="CPH1" t="s">
        <v>1149</v>
      </c>
      <c r="CPI1" t="s">
        <v>1156</v>
      </c>
      <c r="CPJ1" t="s">
        <v>1157</v>
      </c>
      <c r="CPK1" t="s">
        <v>1157</v>
      </c>
      <c r="CPL1" t="s">
        <v>1157</v>
      </c>
      <c r="CPM1" t="s">
        <v>1158</v>
      </c>
      <c r="CPN1" t="s">
        <v>1158</v>
      </c>
      <c r="CPO1" t="s">
        <v>1158</v>
      </c>
      <c r="CPP1" t="s">
        <v>1159</v>
      </c>
      <c r="CPQ1" t="s">
        <v>1163</v>
      </c>
      <c r="CPR1" t="s">
        <v>1163</v>
      </c>
      <c r="CPS1" t="s">
        <v>1163</v>
      </c>
      <c r="CPT1" t="s">
        <v>1164</v>
      </c>
      <c r="CPU1" t="s">
        <v>1164</v>
      </c>
      <c r="CPV1" t="s">
        <v>1164</v>
      </c>
      <c r="CPW1" t="s">
        <v>1165</v>
      </c>
      <c r="CPX1" t="s">
        <v>1165</v>
      </c>
      <c r="CPY1" t="s">
        <v>1166</v>
      </c>
      <c r="CPZ1" t="s">
        <v>1167</v>
      </c>
      <c r="CQA1" t="s">
        <v>1167</v>
      </c>
      <c r="CQB1" t="s">
        <v>1167</v>
      </c>
      <c r="CQC1" t="s">
        <v>1168</v>
      </c>
      <c r="CQD1" t="s">
        <v>1168</v>
      </c>
      <c r="CQE1" t="s">
        <v>1169</v>
      </c>
      <c r="CQF1" t="s">
        <v>1170</v>
      </c>
      <c r="CQG1" t="s">
        <v>1170</v>
      </c>
      <c r="CQH1" t="s">
        <v>1171</v>
      </c>
      <c r="CQI1" t="s">
        <v>1172</v>
      </c>
      <c r="CQJ1" t="s">
        <v>1173</v>
      </c>
      <c r="CQK1" t="s">
        <v>1173</v>
      </c>
      <c r="CQL1" t="s">
        <v>1173</v>
      </c>
      <c r="CQM1" t="s">
        <v>1174</v>
      </c>
      <c r="CQN1" t="s">
        <v>1174</v>
      </c>
      <c r="CQO1" t="s">
        <v>1174</v>
      </c>
      <c r="CQP1" t="s">
        <v>1175</v>
      </c>
      <c r="CQQ1" t="s">
        <v>1175</v>
      </c>
      <c r="CQR1" t="s">
        <v>1175</v>
      </c>
      <c r="CQS1" t="s">
        <v>1176</v>
      </c>
      <c r="CQT1" t="s">
        <v>1176</v>
      </c>
      <c r="CQU1" t="s">
        <v>1176</v>
      </c>
      <c r="CQV1" t="s">
        <v>1176</v>
      </c>
      <c r="CQW1" t="s">
        <v>1177</v>
      </c>
      <c r="CQX1" t="s">
        <v>1177</v>
      </c>
      <c r="CQY1" t="s">
        <v>1177</v>
      </c>
      <c r="CQZ1" t="s">
        <v>1178</v>
      </c>
      <c r="CRA1" t="s">
        <v>1178</v>
      </c>
      <c r="CRB1" t="s">
        <v>1179</v>
      </c>
      <c r="CRC1" t="s">
        <v>1179</v>
      </c>
      <c r="CRD1" t="s">
        <v>1179</v>
      </c>
      <c r="CRE1" t="s">
        <v>1180</v>
      </c>
      <c r="CRF1" t="s">
        <v>1180</v>
      </c>
      <c r="CRG1" t="s">
        <v>1180</v>
      </c>
      <c r="CRH1" t="s">
        <v>1181</v>
      </c>
      <c r="CRI1" t="s">
        <v>1182</v>
      </c>
      <c r="CRJ1" t="s">
        <v>1184</v>
      </c>
      <c r="CRK1" t="s">
        <v>1184</v>
      </c>
      <c r="CRL1" t="s">
        <v>1184</v>
      </c>
      <c r="CRM1" t="s">
        <v>1185</v>
      </c>
      <c r="CRN1" t="s">
        <v>1185</v>
      </c>
      <c r="CRO1" t="s">
        <v>1187</v>
      </c>
      <c r="CRP1" t="s">
        <v>1187</v>
      </c>
      <c r="CRQ1" t="s">
        <v>1188</v>
      </c>
      <c r="CRR1" t="s">
        <v>1189</v>
      </c>
      <c r="CRS1" t="s">
        <v>1190</v>
      </c>
      <c r="CRT1" t="s">
        <v>1190</v>
      </c>
      <c r="CRU1" t="s">
        <v>1190</v>
      </c>
      <c r="CRV1" t="s">
        <v>1191</v>
      </c>
      <c r="CRW1" t="s">
        <v>1191</v>
      </c>
      <c r="CRX1" t="s">
        <v>1191</v>
      </c>
      <c r="CRY1" t="s">
        <v>1192</v>
      </c>
      <c r="CRZ1" t="s">
        <v>1192</v>
      </c>
      <c r="CSA1" t="s">
        <v>1192</v>
      </c>
      <c r="CSB1" t="s">
        <v>1193</v>
      </c>
      <c r="CSC1" t="s">
        <v>1193</v>
      </c>
      <c r="CSD1" t="s">
        <v>1193</v>
      </c>
      <c r="CSE1" t="s">
        <v>1193</v>
      </c>
      <c r="CSF1" t="s">
        <v>1194</v>
      </c>
      <c r="CSG1" t="s">
        <v>1195</v>
      </c>
      <c r="CSH1" t="s">
        <v>1195</v>
      </c>
      <c r="CSI1" t="s">
        <v>1195</v>
      </c>
      <c r="CSJ1" t="s">
        <v>1195</v>
      </c>
      <c r="CSK1" t="s">
        <v>1197</v>
      </c>
      <c r="CSL1" t="s">
        <v>1198</v>
      </c>
      <c r="CSM1" t="s">
        <v>1199</v>
      </c>
      <c r="CSN1" t="s">
        <v>1199</v>
      </c>
      <c r="CSO1" t="s">
        <v>1200</v>
      </c>
      <c r="CSP1" t="s">
        <v>1200</v>
      </c>
      <c r="CSQ1" t="s">
        <v>1201</v>
      </c>
      <c r="CSR1" t="s">
        <v>1201</v>
      </c>
      <c r="CSS1" t="s">
        <v>1202</v>
      </c>
      <c r="CST1" t="s">
        <v>1202</v>
      </c>
      <c r="CSU1" t="s">
        <v>1202</v>
      </c>
      <c r="CSV1" t="s">
        <v>1203</v>
      </c>
      <c r="CSW1" t="s">
        <v>1203</v>
      </c>
      <c r="CSX1" t="s">
        <v>1203</v>
      </c>
      <c r="CSY1" t="s">
        <v>1203</v>
      </c>
      <c r="CSZ1" t="s">
        <v>1204</v>
      </c>
      <c r="CTA1" t="s">
        <v>1205</v>
      </c>
      <c r="CTB1" t="s">
        <v>1210</v>
      </c>
      <c r="CTC1" t="s">
        <v>1210</v>
      </c>
      <c r="CTD1" t="s">
        <v>1211</v>
      </c>
      <c r="CTE1" t="s">
        <v>1211</v>
      </c>
      <c r="CTF1" t="s">
        <v>1211</v>
      </c>
      <c r="CTG1" t="s">
        <v>1212</v>
      </c>
      <c r="CTH1" t="s">
        <v>1212</v>
      </c>
      <c r="CTI1" t="s">
        <v>1212</v>
      </c>
      <c r="CTJ1" t="s">
        <v>1213</v>
      </c>
      <c r="CTK1" t="s">
        <v>1213</v>
      </c>
      <c r="CTL1" t="s">
        <v>1214</v>
      </c>
      <c r="CTM1" t="s">
        <v>1215</v>
      </c>
      <c r="CTN1" t="s">
        <v>1216</v>
      </c>
      <c r="CTO1" t="s">
        <v>1216</v>
      </c>
      <c r="CTP1" t="s">
        <v>1217</v>
      </c>
      <c r="CTQ1" t="s">
        <v>1217</v>
      </c>
      <c r="CTR1" t="s">
        <v>1217</v>
      </c>
      <c r="CTS1" t="s">
        <v>1218</v>
      </c>
      <c r="CTT1" t="s">
        <v>1218</v>
      </c>
      <c r="CTU1" t="s">
        <v>1220</v>
      </c>
      <c r="CTV1" t="s">
        <v>1222</v>
      </c>
      <c r="CTW1" t="s">
        <v>1224</v>
      </c>
      <c r="CTX1" t="s">
        <v>1224</v>
      </c>
      <c r="CTY1" t="s">
        <v>1224</v>
      </c>
      <c r="CTZ1" t="s">
        <v>1225</v>
      </c>
      <c r="CUA1" t="s">
        <v>1225</v>
      </c>
      <c r="CUB1" t="s">
        <v>1225</v>
      </c>
      <c r="CUC1" t="s">
        <v>1227</v>
      </c>
      <c r="CUD1" t="s">
        <v>1227</v>
      </c>
      <c r="CUE1" t="s">
        <v>1228</v>
      </c>
      <c r="CUF1" t="s">
        <v>1228</v>
      </c>
      <c r="CUG1" t="s">
        <v>1228</v>
      </c>
      <c r="CUH1" t="s">
        <v>1229</v>
      </c>
      <c r="CUI1" t="s">
        <v>1230</v>
      </c>
      <c r="CUJ1" t="s">
        <v>1231</v>
      </c>
      <c r="CUK1" t="s">
        <v>1231</v>
      </c>
      <c r="CUL1" t="s">
        <v>1232</v>
      </c>
      <c r="CUM1" t="s">
        <v>1232</v>
      </c>
      <c r="CUN1" t="s">
        <v>1232</v>
      </c>
      <c r="CUO1" t="s">
        <v>1233</v>
      </c>
      <c r="CUP1" t="s">
        <v>1233</v>
      </c>
      <c r="CUQ1" t="s">
        <v>1233</v>
      </c>
      <c r="CUR1" t="s">
        <v>1233</v>
      </c>
      <c r="CUS1" t="s">
        <v>1234</v>
      </c>
      <c r="CUT1" t="s">
        <v>1234</v>
      </c>
      <c r="CUU1" t="s">
        <v>1234</v>
      </c>
      <c r="CUV1" t="s">
        <v>1235</v>
      </c>
      <c r="CUW1" t="s">
        <v>1235</v>
      </c>
      <c r="CUX1" t="s">
        <v>1235</v>
      </c>
      <c r="CUY1" t="s">
        <v>1237</v>
      </c>
      <c r="CUZ1" t="s">
        <v>1237</v>
      </c>
      <c r="CVA1" t="s">
        <v>1237</v>
      </c>
      <c r="CVB1" t="s">
        <v>1238</v>
      </c>
      <c r="CVC1" t="s">
        <v>1238</v>
      </c>
      <c r="CVD1" t="s">
        <v>1238</v>
      </c>
      <c r="CVE1" t="s">
        <v>1239</v>
      </c>
      <c r="CVF1" t="s">
        <v>1239</v>
      </c>
      <c r="CVG1" t="s">
        <v>1239</v>
      </c>
      <c r="CVH1" t="s">
        <v>1240</v>
      </c>
      <c r="CVI1" t="s">
        <v>1241</v>
      </c>
      <c r="CVJ1" t="s">
        <v>1241</v>
      </c>
      <c r="CVK1" t="s">
        <v>1242</v>
      </c>
      <c r="CVL1" t="s">
        <v>1244</v>
      </c>
      <c r="CVM1" t="s">
        <v>1244</v>
      </c>
      <c r="CVN1" t="s">
        <v>1245</v>
      </c>
      <c r="CVO1" t="s">
        <v>1245</v>
      </c>
      <c r="CVP1" t="s">
        <v>1245</v>
      </c>
      <c r="CVQ1" t="s">
        <v>1245</v>
      </c>
      <c r="CVR1" t="s">
        <v>1246</v>
      </c>
      <c r="CVS1" t="s">
        <v>1247</v>
      </c>
      <c r="CVT1" t="s">
        <v>1247</v>
      </c>
      <c r="CVU1" t="s">
        <v>1248</v>
      </c>
      <c r="CVV1" t="s">
        <v>1249</v>
      </c>
      <c r="CVW1" t="s">
        <v>1249</v>
      </c>
      <c r="CVX1" t="s">
        <v>1249</v>
      </c>
      <c r="CVY1" t="s">
        <v>1252</v>
      </c>
      <c r="CVZ1" t="s">
        <v>1252</v>
      </c>
      <c r="CWA1" t="s">
        <v>1252</v>
      </c>
      <c r="CWB1" t="s">
        <v>1252</v>
      </c>
      <c r="CWC1" t="s">
        <v>1253</v>
      </c>
      <c r="CWD1" t="s">
        <v>1253</v>
      </c>
      <c r="CWE1" t="s">
        <v>1253</v>
      </c>
      <c r="CWF1" t="s">
        <v>1254</v>
      </c>
      <c r="CWG1" t="s">
        <v>1254</v>
      </c>
      <c r="CWH1" t="s">
        <v>1254</v>
      </c>
      <c r="CWI1" t="s">
        <v>1255</v>
      </c>
      <c r="CWJ1" t="s">
        <v>1256</v>
      </c>
      <c r="CWK1" t="s">
        <v>1257</v>
      </c>
      <c r="CWL1" t="s">
        <v>1257</v>
      </c>
      <c r="CWM1" t="s">
        <v>1257</v>
      </c>
      <c r="CWN1" t="s">
        <v>1258</v>
      </c>
      <c r="CWO1" t="s">
        <v>1258</v>
      </c>
      <c r="CWP1" t="s">
        <v>1258</v>
      </c>
      <c r="CWQ1" t="s">
        <v>1260</v>
      </c>
      <c r="CWR1" t="s">
        <v>1261</v>
      </c>
      <c r="CWS1" t="s">
        <v>1262</v>
      </c>
      <c r="CWT1" t="s">
        <v>1262</v>
      </c>
      <c r="CWU1" t="s">
        <v>1262</v>
      </c>
      <c r="CWV1" t="s">
        <v>1263</v>
      </c>
      <c r="CWW1" t="s">
        <v>1265</v>
      </c>
      <c r="CWX1" t="s">
        <v>1265</v>
      </c>
      <c r="CWY1" t="s">
        <v>1266</v>
      </c>
      <c r="CWZ1" t="s">
        <v>1266</v>
      </c>
      <c r="CXA1" t="s">
        <v>1266</v>
      </c>
      <c r="CXB1" t="s">
        <v>1266</v>
      </c>
      <c r="CXC1" t="s">
        <v>1267</v>
      </c>
      <c r="CXD1" t="s">
        <v>1268</v>
      </c>
      <c r="CXE1" t="s">
        <v>1268</v>
      </c>
      <c r="CXF1" t="s">
        <v>1269</v>
      </c>
      <c r="CXG1" t="s">
        <v>1270</v>
      </c>
      <c r="CXH1" t="s">
        <v>1270</v>
      </c>
      <c r="CXI1" t="s">
        <v>1270</v>
      </c>
      <c r="CXJ1" t="s">
        <v>1270</v>
      </c>
      <c r="CXK1" t="s">
        <v>1271</v>
      </c>
      <c r="CXL1" t="s">
        <v>1271</v>
      </c>
      <c r="CXM1" t="s">
        <v>1271</v>
      </c>
      <c r="CXN1" t="s">
        <v>1274</v>
      </c>
      <c r="CXO1" t="s">
        <v>1274</v>
      </c>
      <c r="CXP1" t="s">
        <v>1275</v>
      </c>
      <c r="CXQ1" t="s">
        <v>1276</v>
      </c>
      <c r="CXR1" t="s">
        <v>1276</v>
      </c>
      <c r="CXS1" t="s">
        <v>1276</v>
      </c>
      <c r="CXT1" t="s">
        <v>1277</v>
      </c>
      <c r="CXU1" t="s">
        <v>1277</v>
      </c>
      <c r="CXV1" t="s">
        <v>1278</v>
      </c>
      <c r="CXW1" t="s">
        <v>1278</v>
      </c>
      <c r="CXX1" t="s">
        <v>1279</v>
      </c>
      <c r="CXY1" t="s">
        <v>1279</v>
      </c>
      <c r="CXZ1" t="s">
        <v>1280</v>
      </c>
      <c r="CYA1" t="s">
        <v>1281</v>
      </c>
      <c r="CYB1" t="s">
        <v>1281</v>
      </c>
      <c r="CYC1" t="s">
        <v>1281</v>
      </c>
      <c r="CYD1" t="s">
        <v>1282</v>
      </c>
      <c r="CYE1" t="s">
        <v>1283</v>
      </c>
      <c r="CYF1" t="s">
        <v>1283</v>
      </c>
      <c r="CYG1" t="s">
        <v>1284</v>
      </c>
      <c r="CYH1" t="s">
        <v>1284</v>
      </c>
      <c r="CYI1" t="s">
        <v>1285</v>
      </c>
      <c r="CYJ1" t="s">
        <v>1286</v>
      </c>
      <c r="CYK1" t="s">
        <v>1286</v>
      </c>
      <c r="CYL1" t="s">
        <v>1287</v>
      </c>
      <c r="CYM1" t="s">
        <v>1287</v>
      </c>
      <c r="CYN1" t="s">
        <v>1288</v>
      </c>
      <c r="CYO1" t="s">
        <v>1288</v>
      </c>
      <c r="CYP1" t="s">
        <v>1288</v>
      </c>
      <c r="CYQ1" t="s">
        <v>1289</v>
      </c>
      <c r="CYR1" t="s">
        <v>1289</v>
      </c>
      <c r="CYS1" t="s">
        <v>1289</v>
      </c>
      <c r="CYT1" t="s">
        <v>1290</v>
      </c>
      <c r="CYU1" t="s">
        <v>1291</v>
      </c>
      <c r="CYV1" t="s">
        <v>1292</v>
      </c>
      <c r="CYW1" t="s">
        <v>1293</v>
      </c>
      <c r="CYX1" t="s">
        <v>1293</v>
      </c>
      <c r="CYY1" t="s">
        <v>1293</v>
      </c>
      <c r="CYZ1" t="s">
        <v>1294</v>
      </c>
      <c r="CZA1" t="s">
        <v>1294</v>
      </c>
      <c r="CZB1" t="s">
        <v>1294</v>
      </c>
      <c r="CZC1" t="s">
        <v>1295</v>
      </c>
      <c r="CZD1" t="s">
        <v>1296</v>
      </c>
      <c r="CZE1" t="s">
        <v>1296</v>
      </c>
      <c r="CZF1" t="s">
        <v>1296</v>
      </c>
      <c r="CZG1" t="s">
        <v>1296</v>
      </c>
      <c r="CZH1" t="s">
        <v>1297</v>
      </c>
      <c r="CZI1" t="s">
        <v>1297</v>
      </c>
      <c r="CZJ1" t="s">
        <v>1298</v>
      </c>
      <c r="CZK1" t="s">
        <v>1298</v>
      </c>
      <c r="CZL1" t="s">
        <v>1299</v>
      </c>
      <c r="CZM1" t="s">
        <v>1300</v>
      </c>
      <c r="CZN1" t="s">
        <v>1300</v>
      </c>
      <c r="CZO1" t="s">
        <v>1300</v>
      </c>
      <c r="CZP1" t="s">
        <v>1300</v>
      </c>
      <c r="CZQ1" t="s">
        <v>1301</v>
      </c>
      <c r="CZR1" t="s">
        <v>1301</v>
      </c>
      <c r="CZS1" t="s">
        <v>1301</v>
      </c>
      <c r="CZT1" t="s">
        <v>1302</v>
      </c>
      <c r="CZU1" t="s">
        <v>1302</v>
      </c>
      <c r="CZV1" t="s">
        <v>1302</v>
      </c>
      <c r="CZW1" t="s">
        <v>1303</v>
      </c>
      <c r="CZX1" t="s">
        <v>1303</v>
      </c>
      <c r="CZY1" t="s">
        <v>1303</v>
      </c>
      <c r="CZZ1" t="s">
        <v>1304</v>
      </c>
      <c r="DAA1" t="s">
        <v>1305</v>
      </c>
      <c r="DAB1" t="s">
        <v>1305</v>
      </c>
      <c r="DAC1" t="s">
        <v>1305</v>
      </c>
      <c r="DAD1" t="s">
        <v>1306</v>
      </c>
      <c r="DAE1" t="s">
        <v>1306</v>
      </c>
      <c r="DAF1" t="s">
        <v>1306</v>
      </c>
      <c r="DAG1" t="s">
        <v>1307</v>
      </c>
      <c r="DAH1" t="s">
        <v>1308</v>
      </c>
      <c r="DAI1" t="s">
        <v>1309</v>
      </c>
      <c r="DAJ1" t="s">
        <v>1311</v>
      </c>
      <c r="DAK1" t="s">
        <v>1312</v>
      </c>
      <c r="DAL1" t="s">
        <v>1312</v>
      </c>
      <c r="DAM1" t="s">
        <v>1312</v>
      </c>
      <c r="DAN1" t="s">
        <v>1313</v>
      </c>
      <c r="DAO1" t="s">
        <v>1314</v>
      </c>
      <c r="DAP1" t="s">
        <v>1314</v>
      </c>
      <c r="DAQ1" t="s">
        <v>1314</v>
      </c>
      <c r="DAR1" t="s">
        <v>1315</v>
      </c>
      <c r="DAS1" t="s">
        <v>1316</v>
      </c>
      <c r="DAT1" t="s">
        <v>1316</v>
      </c>
      <c r="DAU1" t="s">
        <v>1316</v>
      </c>
      <c r="DAV1" t="s">
        <v>1316</v>
      </c>
      <c r="DAW1" t="s">
        <v>1317</v>
      </c>
      <c r="DAX1" t="s">
        <v>1317</v>
      </c>
      <c r="DAY1" t="s">
        <v>1317</v>
      </c>
      <c r="DAZ1" t="s">
        <v>1317</v>
      </c>
      <c r="DBA1" t="s">
        <v>1318</v>
      </c>
      <c r="DBB1" t="s">
        <v>1318</v>
      </c>
      <c r="DBC1" t="s">
        <v>1318</v>
      </c>
      <c r="DBD1" t="s">
        <v>1318</v>
      </c>
      <c r="DBE1" t="s">
        <v>1319</v>
      </c>
      <c r="DBF1" t="s">
        <v>1320</v>
      </c>
      <c r="DBG1" t="s">
        <v>1320</v>
      </c>
      <c r="DBH1" t="s">
        <v>1320</v>
      </c>
      <c r="DBI1" t="s">
        <v>1321</v>
      </c>
      <c r="DBJ1" t="s">
        <v>1321</v>
      </c>
      <c r="DBK1" t="s">
        <v>1321</v>
      </c>
      <c r="DBL1" t="s">
        <v>1322</v>
      </c>
      <c r="DBM1" t="s">
        <v>1323</v>
      </c>
      <c r="DBN1" t="s">
        <v>1323</v>
      </c>
      <c r="DBO1" t="s">
        <v>1324</v>
      </c>
      <c r="DBP1" t="s">
        <v>1325</v>
      </c>
      <c r="DBQ1" t="s">
        <v>1326</v>
      </c>
      <c r="DBR1" t="s">
        <v>1327</v>
      </c>
      <c r="DBS1" t="s">
        <v>1328</v>
      </c>
      <c r="DBT1" t="s">
        <v>1328</v>
      </c>
      <c r="DBU1" t="s">
        <v>1328</v>
      </c>
      <c r="DBV1" t="s">
        <v>1329</v>
      </c>
      <c r="DBW1" t="s">
        <v>1329</v>
      </c>
      <c r="DBX1" t="s">
        <v>1330</v>
      </c>
      <c r="DBY1" t="s">
        <v>1330</v>
      </c>
      <c r="DBZ1" t="s">
        <v>1331</v>
      </c>
      <c r="DCA1" t="s">
        <v>1332</v>
      </c>
      <c r="DCB1" t="s">
        <v>1332</v>
      </c>
      <c r="DCC1" t="s">
        <v>1332</v>
      </c>
      <c r="DCD1" t="s">
        <v>1333</v>
      </c>
      <c r="DCE1" t="s">
        <v>1333</v>
      </c>
      <c r="DCF1" t="s">
        <v>1333</v>
      </c>
      <c r="DCG1" t="s">
        <v>1334</v>
      </c>
      <c r="DCH1" t="s">
        <v>1335</v>
      </c>
      <c r="DCI1" t="s">
        <v>1335</v>
      </c>
      <c r="DCJ1" t="s">
        <v>1335</v>
      </c>
      <c r="DCK1" t="s">
        <v>1336</v>
      </c>
      <c r="DCL1" t="s">
        <v>1336</v>
      </c>
      <c r="DCM1" t="s">
        <v>1337</v>
      </c>
      <c r="DCN1" t="s">
        <v>1337</v>
      </c>
      <c r="DCO1" t="s">
        <v>1337</v>
      </c>
      <c r="DCP1" t="s">
        <v>1338</v>
      </c>
      <c r="DCQ1" t="s">
        <v>1338</v>
      </c>
      <c r="DCR1" t="s">
        <v>1338</v>
      </c>
      <c r="DCS1" t="s">
        <v>1339</v>
      </c>
      <c r="DCT1" t="s">
        <v>1339</v>
      </c>
      <c r="DCU1" t="s">
        <v>1339</v>
      </c>
      <c r="DCV1" t="s">
        <v>1340</v>
      </c>
      <c r="DCW1" t="s">
        <v>1341</v>
      </c>
      <c r="DCX1" t="s">
        <v>1342</v>
      </c>
      <c r="DCY1" t="s">
        <v>1343</v>
      </c>
      <c r="DCZ1" t="s">
        <v>1344</v>
      </c>
      <c r="DDA1" t="s">
        <v>1344</v>
      </c>
      <c r="DDB1" t="s">
        <v>1344</v>
      </c>
      <c r="DDC1" t="s">
        <v>1344</v>
      </c>
      <c r="DDD1" t="s">
        <v>1345</v>
      </c>
      <c r="DDE1" t="s">
        <v>1345</v>
      </c>
      <c r="DDF1" t="s">
        <v>1346</v>
      </c>
      <c r="DDG1" t="s">
        <v>1347</v>
      </c>
      <c r="DDH1" t="s">
        <v>1347</v>
      </c>
      <c r="DDI1" t="s">
        <v>1347</v>
      </c>
      <c r="DDJ1" t="s">
        <v>1348</v>
      </c>
      <c r="DDK1" t="s">
        <v>1348</v>
      </c>
      <c r="DDL1" t="s">
        <v>1349</v>
      </c>
      <c r="DDM1" t="s">
        <v>1350</v>
      </c>
      <c r="DDN1" t="s">
        <v>1351</v>
      </c>
      <c r="DDO1" t="s">
        <v>1351</v>
      </c>
      <c r="DDP1" t="s">
        <v>1351</v>
      </c>
      <c r="DDQ1" t="s">
        <v>1352</v>
      </c>
      <c r="DDR1" t="s">
        <v>1353</v>
      </c>
      <c r="DDS1" t="s">
        <v>1354</v>
      </c>
      <c r="DDT1" t="s">
        <v>1359</v>
      </c>
      <c r="DDU1" t="s">
        <v>1361</v>
      </c>
      <c r="DDV1" t="s">
        <v>1362</v>
      </c>
      <c r="DDW1" t="s">
        <v>1362</v>
      </c>
      <c r="DDX1" t="s">
        <v>1364</v>
      </c>
      <c r="DDY1" t="s">
        <v>1364</v>
      </c>
      <c r="DDZ1" t="s">
        <v>1365</v>
      </c>
      <c r="DEA1" t="s">
        <v>1365</v>
      </c>
      <c r="DEB1" t="s">
        <v>1366</v>
      </c>
      <c r="DEC1" t="s">
        <v>1366</v>
      </c>
      <c r="DED1" t="s">
        <v>1366</v>
      </c>
      <c r="DEE1" t="s">
        <v>1367</v>
      </c>
      <c r="DEF1" t="s">
        <v>1368</v>
      </c>
      <c r="DEG1" t="s">
        <v>1369</v>
      </c>
      <c r="DEH1" t="s">
        <v>1369</v>
      </c>
      <c r="DEI1" t="s">
        <v>1369</v>
      </c>
      <c r="DEJ1" t="s">
        <v>1371</v>
      </c>
      <c r="DEK1" t="s">
        <v>1371</v>
      </c>
      <c r="DEL1" t="s">
        <v>1372</v>
      </c>
      <c r="DEM1" t="s">
        <v>1376</v>
      </c>
      <c r="DEN1" t="s">
        <v>1376</v>
      </c>
      <c r="DEO1" t="s">
        <v>1376</v>
      </c>
      <c r="DEP1" t="s">
        <v>1377</v>
      </c>
      <c r="DEQ1" t="s">
        <v>1377</v>
      </c>
      <c r="DER1" t="s">
        <v>1378</v>
      </c>
      <c r="DES1" t="s">
        <v>1378</v>
      </c>
      <c r="DET1" t="s">
        <v>1379</v>
      </c>
      <c r="DEU1" t="s">
        <v>1380</v>
      </c>
      <c r="DEV1" t="s">
        <v>1380</v>
      </c>
      <c r="DEW1" t="s">
        <v>1380</v>
      </c>
      <c r="DEX1" t="s">
        <v>1381</v>
      </c>
      <c r="DEY1" t="s">
        <v>1381</v>
      </c>
      <c r="DEZ1" t="s">
        <v>1263</v>
      </c>
      <c r="DFA1" t="s">
        <v>1267</v>
      </c>
      <c r="DFB1" t="s">
        <v>24</v>
      </c>
      <c r="DFC1" t="s">
        <v>31</v>
      </c>
      <c r="DFD1" t="s">
        <v>32</v>
      </c>
      <c r="DFE1" t="s">
        <v>32</v>
      </c>
      <c r="DFF1" t="s">
        <v>34</v>
      </c>
      <c r="DFG1" t="s">
        <v>34</v>
      </c>
      <c r="DFH1" t="s">
        <v>51</v>
      </c>
      <c r="DFI1" t="s">
        <v>94</v>
      </c>
      <c r="DFJ1" t="s">
        <v>94</v>
      </c>
      <c r="DFK1" t="s">
        <v>154</v>
      </c>
      <c r="DFL1" t="s">
        <v>157</v>
      </c>
      <c r="DFM1" t="s">
        <v>377</v>
      </c>
      <c r="DFN1" t="s">
        <v>486</v>
      </c>
      <c r="DFO1" t="s">
        <v>486</v>
      </c>
      <c r="DFP1" t="s">
        <v>490</v>
      </c>
      <c r="DFQ1" t="s">
        <v>492</v>
      </c>
      <c r="DFR1" t="s">
        <v>492</v>
      </c>
      <c r="DFS1" t="s">
        <v>492</v>
      </c>
      <c r="DFT1" t="s">
        <v>505</v>
      </c>
      <c r="DFU1" t="s">
        <v>505</v>
      </c>
      <c r="DFV1" t="s">
        <v>515</v>
      </c>
      <c r="DFW1" t="s">
        <v>515</v>
      </c>
      <c r="DFX1" t="s">
        <v>519</v>
      </c>
      <c r="DFY1" t="s">
        <v>519</v>
      </c>
      <c r="DFZ1" t="s">
        <v>522</v>
      </c>
      <c r="DGA1" t="s">
        <v>596</v>
      </c>
      <c r="DGB1" t="s">
        <v>596</v>
      </c>
      <c r="DGC1" t="s">
        <v>623</v>
      </c>
      <c r="DGD1" t="s">
        <v>673</v>
      </c>
      <c r="DGE1" t="s">
        <v>673</v>
      </c>
      <c r="DGF1" t="s">
        <v>673</v>
      </c>
      <c r="DGG1" t="s">
        <v>686</v>
      </c>
      <c r="DGH1" t="s">
        <v>686</v>
      </c>
      <c r="DGI1" t="s">
        <v>686</v>
      </c>
      <c r="DGJ1" t="s">
        <v>693</v>
      </c>
      <c r="DGK1" t="s">
        <v>715</v>
      </c>
      <c r="DGL1" t="s">
        <v>715</v>
      </c>
      <c r="DGM1" t="s">
        <v>715</v>
      </c>
      <c r="DGN1" t="s">
        <v>879</v>
      </c>
      <c r="DGO1" t="s">
        <v>909</v>
      </c>
      <c r="DGP1" t="s">
        <v>912</v>
      </c>
      <c r="DGQ1" t="s">
        <v>912</v>
      </c>
      <c r="DGR1" t="s">
        <v>912</v>
      </c>
      <c r="DGS1" t="s">
        <v>917</v>
      </c>
      <c r="DGT1" t="s">
        <v>917</v>
      </c>
      <c r="DGU1" t="s">
        <v>917</v>
      </c>
      <c r="DGV1" t="s">
        <v>929</v>
      </c>
      <c r="DGW1" t="s">
        <v>946</v>
      </c>
      <c r="DGX1" t="s">
        <v>947</v>
      </c>
      <c r="DGY1" t="s">
        <v>947</v>
      </c>
      <c r="DGZ1" t="s">
        <v>947</v>
      </c>
      <c r="DHA1" t="s">
        <v>1050</v>
      </c>
      <c r="DHB1" t="s">
        <v>1072</v>
      </c>
      <c r="DHC1" t="s">
        <v>1072</v>
      </c>
      <c r="DHD1" t="s">
        <v>1072</v>
      </c>
      <c r="DHE1" t="s">
        <v>1127</v>
      </c>
      <c r="DHF1" t="s">
        <v>1162</v>
      </c>
      <c r="DHG1" t="s">
        <v>1162</v>
      </c>
      <c r="DHH1" t="s">
        <v>1162</v>
      </c>
      <c r="DHI1" t="s">
        <v>1186</v>
      </c>
      <c r="DHJ1" t="s">
        <v>1219</v>
      </c>
      <c r="DHK1" t="s">
        <v>1219</v>
      </c>
      <c r="DHL1" t="s">
        <v>1219</v>
      </c>
      <c r="DHM1" t="s">
        <v>1370</v>
      </c>
      <c r="DHN1" t="s">
        <v>1370</v>
      </c>
      <c r="DHO1" t="s">
        <v>1375</v>
      </c>
    </row>
    <row r="2" spans="1:2927">
      <c r="A2" t="s">
        <v>1</v>
      </c>
      <c r="B2" t="s">
        <v>8</v>
      </c>
      <c r="C2" t="s">
        <v>1382</v>
      </c>
      <c r="D2" t="s">
        <v>1382</v>
      </c>
      <c r="E2" t="s">
        <v>1382</v>
      </c>
      <c r="F2" t="s">
        <v>1382</v>
      </c>
      <c r="G2" t="s">
        <v>1382</v>
      </c>
      <c r="H2" t="s">
        <v>1382</v>
      </c>
      <c r="I2" t="s">
        <v>1382</v>
      </c>
      <c r="J2" t="s">
        <v>1382</v>
      </c>
      <c r="K2" t="s">
        <v>1382</v>
      </c>
      <c r="L2" t="s">
        <v>1382</v>
      </c>
      <c r="M2" t="s">
        <v>1382</v>
      </c>
      <c r="N2" t="s">
        <v>1382</v>
      </c>
      <c r="O2" t="s">
        <v>1382</v>
      </c>
      <c r="P2" t="s">
        <v>1382</v>
      </c>
      <c r="Q2" t="s">
        <v>1382</v>
      </c>
      <c r="R2" t="s">
        <v>1382</v>
      </c>
      <c r="S2" t="s">
        <v>1382</v>
      </c>
      <c r="T2" t="s">
        <v>1382</v>
      </c>
      <c r="U2" t="s">
        <v>1382</v>
      </c>
      <c r="V2" t="s">
        <v>1382</v>
      </c>
      <c r="W2" t="s">
        <v>1382</v>
      </c>
      <c r="X2" t="s">
        <v>1382</v>
      </c>
      <c r="Y2" t="s">
        <v>1382</v>
      </c>
      <c r="Z2" t="s">
        <v>1382</v>
      </c>
      <c r="AA2" t="s">
        <v>1382</v>
      </c>
      <c r="AB2" t="s">
        <v>1382</v>
      </c>
      <c r="AC2" t="s">
        <v>1382</v>
      </c>
      <c r="AD2" t="s">
        <v>1382</v>
      </c>
      <c r="AE2" t="s">
        <v>1382</v>
      </c>
      <c r="AF2" t="s">
        <v>1382</v>
      </c>
      <c r="AG2" t="s">
        <v>1382</v>
      </c>
      <c r="AH2" t="s">
        <v>1382</v>
      </c>
      <c r="AI2" t="s">
        <v>1382</v>
      </c>
      <c r="AJ2" t="s">
        <v>1382</v>
      </c>
      <c r="AK2" t="s">
        <v>1382</v>
      </c>
      <c r="AL2" t="s">
        <v>1382</v>
      </c>
      <c r="AM2" t="s">
        <v>1382</v>
      </c>
      <c r="AN2" t="s">
        <v>1382</v>
      </c>
      <c r="AO2" t="s">
        <v>1382</v>
      </c>
      <c r="AP2" t="s">
        <v>1382</v>
      </c>
      <c r="AQ2" t="s">
        <v>1382</v>
      </c>
      <c r="AR2" t="s">
        <v>1382</v>
      </c>
      <c r="AS2" t="s">
        <v>1382</v>
      </c>
      <c r="AT2" t="s">
        <v>1382</v>
      </c>
      <c r="AU2" t="s">
        <v>1382</v>
      </c>
      <c r="AV2" t="s">
        <v>1382</v>
      </c>
      <c r="AW2" t="s">
        <v>1382</v>
      </c>
      <c r="AX2" t="s">
        <v>1382</v>
      </c>
      <c r="AY2" t="s">
        <v>1382</v>
      </c>
      <c r="AZ2" t="s">
        <v>1382</v>
      </c>
      <c r="BA2" t="s">
        <v>1382</v>
      </c>
      <c r="BB2" t="s">
        <v>1382</v>
      </c>
      <c r="BC2" t="s">
        <v>1382</v>
      </c>
      <c r="BD2" t="s">
        <v>1382</v>
      </c>
      <c r="BE2" t="s">
        <v>1382</v>
      </c>
      <c r="BF2" t="s">
        <v>1382</v>
      </c>
      <c r="BG2" t="s">
        <v>1382</v>
      </c>
      <c r="BH2" t="s">
        <v>1382</v>
      </c>
      <c r="BI2" t="s">
        <v>1382</v>
      </c>
      <c r="BJ2" t="s">
        <v>1382</v>
      </c>
      <c r="BK2" t="s">
        <v>1382</v>
      </c>
      <c r="BL2" t="s">
        <v>1382</v>
      </c>
      <c r="BM2" t="s">
        <v>1382</v>
      </c>
      <c r="BN2" t="s">
        <v>1382</v>
      </c>
      <c r="BO2" t="s">
        <v>1382</v>
      </c>
      <c r="BP2" t="s">
        <v>1382</v>
      </c>
      <c r="BQ2" t="s">
        <v>1382</v>
      </c>
      <c r="BR2" t="s">
        <v>1382</v>
      </c>
      <c r="BS2" t="s">
        <v>1382</v>
      </c>
      <c r="BT2" t="s">
        <v>1382</v>
      </c>
      <c r="BU2" t="s">
        <v>1382</v>
      </c>
      <c r="BV2" t="s">
        <v>1382</v>
      </c>
      <c r="BW2" t="s">
        <v>1382</v>
      </c>
      <c r="BX2" t="s">
        <v>1382</v>
      </c>
      <c r="BY2" t="s">
        <v>1382</v>
      </c>
      <c r="BZ2" t="s">
        <v>1382</v>
      </c>
      <c r="CA2" t="s">
        <v>1382</v>
      </c>
      <c r="CB2" t="s">
        <v>1382</v>
      </c>
      <c r="CC2" t="s">
        <v>1382</v>
      </c>
      <c r="CD2" t="s">
        <v>1382</v>
      </c>
      <c r="CE2" t="s">
        <v>1382</v>
      </c>
      <c r="CF2" t="s">
        <v>1382</v>
      </c>
      <c r="CG2" t="s">
        <v>1382</v>
      </c>
      <c r="CH2" t="s">
        <v>1382</v>
      </c>
      <c r="CI2" t="s">
        <v>1382</v>
      </c>
      <c r="CJ2" t="s">
        <v>1382</v>
      </c>
      <c r="CK2" t="s">
        <v>1382</v>
      </c>
      <c r="CL2" t="s">
        <v>1382</v>
      </c>
      <c r="CM2" t="s">
        <v>1382</v>
      </c>
      <c r="CN2" t="s">
        <v>1382</v>
      </c>
      <c r="CO2" t="s">
        <v>1382</v>
      </c>
      <c r="CP2" t="s">
        <v>1382</v>
      </c>
      <c r="CQ2" t="s">
        <v>1382</v>
      </c>
      <c r="CR2" t="s">
        <v>1382</v>
      </c>
      <c r="CS2" t="s">
        <v>1382</v>
      </c>
      <c r="CT2" t="s">
        <v>1382</v>
      </c>
      <c r="CU2" t="s">
        <v>1382</v>
      </c>
      <c r="CV2" t="s">
        <v>1382</v>
      </c>
      <c r="CW2" t="s">
        <v>1382</v>
      </c>
      <c r="CX2" t="s">
        <v>1382</v>
      </c>
      <c r="CY2" t="s">
        <v>1382</v>
      </c>
      <c r="CZ2" t="s">
        <v>1382</v>
      </c>
      <c r="DA2" t="s">
        <v>1382</v>
      </c>
      <c r="DB2" t="s">
        <v>1382</v>
      </c>
      <c r="DC2" t="s">
        <v>1382</v>
      </c>
      <c r="DD2" t="s">
        <v>1382</v>
      </c>
      <c r="DE2" t="s">
        <v>1382</v>
      </c>
      <c r="DF2" t="s">
        <v>1382</v>
      </c>
      <c r="DG2" t="s">
        <v>1382</v>
      </c>
      <c r="DH2" t="s">
        <v>1382</v>
      </c>
      <c r="DI2" t="s">
        <v>1382</v>
      </c>
      <c r="DJ2" t="s">
        <v>1382</v>
      </c>
      <c r="DK2" t="s">
        <v>1382</v>
      </c>
      <c r="DL2" t="s">
        <v>1382</v>
      </c>
      <c r="DM2" t="s">
        <v>1382</v>
      </c>
      <c r="DN2" t="s">
        <v>1382</v>
      </c>
      <c r="DO2" t="s">
        <v>1382</v>
      </c>
      <c r="DP2" t="s">
        <v>1382</v>
      </c>
      <c r="DQ2" t="s">
        <v>1382</v>
      </c>
      <c r="DR2" t="s">
        <v>1382</v>
      </c>
      <c r="DS2" t="s">
        <v>1382</v>
      </c>
      <c r="DT2" t="s">
        <v>1382</v>
      </c>
      <c r="DU2" t="s">
        <v>1382</v>
      </c>
      <c r="DV2" t="s">
        <v>1382</v>
      </c>
      <c r="DW2" t="s">
        <v>1382</v>
      </c>
      <c r="DX2" t="s">
        <v>1382</v>
      </c>
      <c r="DY2" t="s">
        <v>1382</v>
      </c>
      <c r="DZ2" t="s">
        <v>1382</v>
      </c>
      <c r="EA2" t="s">
        <v>1382</v>
      </c>
      <c r="EB2" t="s">
        <v>1382</v>
      </c>
      <c r="EC2" t="s">
        <v>1382</v>
      </c>
      <c r="ED2" t="s">
        <v>1382</v>
      </c>
      <c r="EE2" t="s">
        <v>1382</v>
      </c>
      <c r="EF2" t="s">
        <v>1382</v>
      </c>
      <c r="EG2" t="s">
        <v>1382</v>
      </c>
      <c r="EH2" t="s">
        <v>1382</v>
      </c>
      <c r="EI2" t="s">
        <v>1382</v>
      </c>
      <c r="EJ2" t="s">
        <v>1382</v>
      </c>
      <c r="EK2" t="s">
        <v>1382</v>
      </c>
      <c r="EL2" t="s">
        <v>1382</v>
      </c>
      <c r="EM2" t="s">
        <v>1382</v>
      </c>
      <c r="EN2" t="s">
        <v>1382</v>
      </c>
      <c r="EO2" t="s">
        <v>1382</v>
      </c>
      <c r="EP2" t="s">
        <v>1382</v>
      </c>
      <c r="EQ2" t="s">
        <v>1382</v>
      </c>
      <c r="ER2" t="s">
        <v>1382</v>
      </c>
      <c r="ES2" t="s">
        <v>1382</v>
      </c>
      <c r="ET2" t="s">
        <v>1382</v>
      </c>
      <c r="EU2" t="s">
        <v>1382</v>
      </c>
      <c r="EV2" t="s">
        <v>1382</v>
      </c>
      <c r="EW2" t="s">
        <v>1382</v>
      </c>
      <c r="EX2" t="s">
        <v>1382</v>
      </c>
      <c r="EY2" t="s">
        <v>1382</v>
      </c>
      <c r="EZ2" t="s">
        <v>1382</v>
      </c>
      <c r="FA2" t="s">
        <v>1382</v>
      </c>
      <c r="FB2" t="s">
        <v>1382</v>
      </c>
      <c r="FC2" t="s">
        <v>1382</v>
      </c>
      <c r="FD2" t="s">
        <v>1382</v>
      </c>
      <c r="FE2" t="s">
        <v>1382</v>
      </c>
      <c r="FF2" t="s">
        <v>1382</v>
      </c>
      <c r="FG2" t="s">
        <v>1382</v>
      </c>
      <c r="FH2" t="s">
        <v>1382</v>
      </c>
      <c r="FI2" t="s">
        <v>1382</v>
      </c>
      <c r="FJ2" t="s">
        <v>1382</v>
      </c>
      <c r="FK2" t="s">
        <v>1382</v>
      </c>
      <c r="FL2" t="s">
        <v>1382</v>
      </c>
      <c r="FM2" t="s">
        <v>1382</v>
      </c>
      <c r="FN2" t="s">
        <v>1382</v>
      </c>
      <c r="FO2" t="s">
        <v>1382</v>
      </c>
      <c r="FP2" t="s">
        <v>1382</v>
      </c>
      <c r="FQ2" t="s">
        <v>1382</v>
      </c>
      <c r="FR2" t="s">
        <v>1382</v>
      </c>
      <c r="FS2" t="s">
        <v>1382</v>
      </c>
      <c r="FT2" t="s">
        <v>1382</v>
      </c>
      <c r="FU2" t="s">
        <v>1382</v>
      </c>
      <c r="FV2" t="s">
        <v>1382</v>
      </c>
      <c r="FW2" t="s">
        <v>1382</v>
      </c>
      <c r="FX2" t="s">
        <v>1382</v>
      </c>
      <c r="FY2" t="s">
        <v>1382</v>
      </c>
      <c r="FZ2" t="s">
        <v>1382</v>
      </c>
      <c r="GA2" t="s">
        <v>1382</v>
      </c>
      <c r="GB2" t="s">
        <v>1382</v>
      </c>
      <c r="GC2" t="s">
        <v>1382</v>
      </c>
      <c r="GD2" t="s">
        <v>1382</v>
      </c>
      <c r="GE2" t="s">
        <v>1382</v>
      </c>
      <c r="GF2" t="s">
        <v>1382</v>
      </c>
      <c r="GG2" t="s">
        <v>1382</v>
      </c>
      <c r="GH2" t="s">
        <v>1382</v>
      </c>
      <c r="GI2" t="s">
        <v>1382</v>
      </c>
      <c r="GJ2" t="s">
        <v>1382</v>
      </c>
      <c r="GK2" t="s">
        <v>1382</v>
      </c>
      <c r="GL2" t="s">
        <v>1382</v>
      </c>
      <c r="GM2" t="s">
        <v>1382</v>
      </c>
      <c r="GN2" t="s">
        <v>1382</v>
      </c>
      <c r="GO2" t="s">
        <v>1382</v>
      </c>
      <c r="GP2" t="s">
        <v>1382</v>
      </c>
      <c r="GQ2" t="s">
        <v>1382</v>
      </c>
      <c r="GR2" t="s">
        <v>1382</v>
      </c>
      <c r="GS2" t="s">
        <v>1382</v>
      </c>
      <c r="GT2" t="s">
        <v>1382</v>
      </c>
      <c r="GU2" t="s">
        <v>1382</v>
      </c>
      <c r="GV2" t="s">
        <v>1382</v>
      </c>
      <c r="GW2" t="s">
        <v>1382</v>
      </c>
      <c r="GX2" t="s">
        <v>1382</v>
      </c>
      <c r="GY2" t="s">
        <v>1382</v>
      </c>
      <c r="GZ2" t="s">
        <v>1382</v>
      </c>
      <c r="HA2" t="s">
        <v>1382</v>
      </c>
      <c r="HB2" t="s">
        <v>1382</v>
      </c>
      <c r="HC2" t="s">
        <v>1382</v>
      </c>
      <c r="HD2" t="s">
        <v>1382</v>
      </c>
      <c r="HE2" t="s">
        <v>1382</v>
      </c>
      <c r="HF2" t="s">
        <v>1382</v>
      </c>
      <c r="HG2" t="s">
        <v>1382</v>
      </c>
      <c r="HH2" t="s">
        <v>1382</v>
      </c>
      <c r="HI2" t="s">
        <v>1382</v>
      </c>
      <c r="HJ2" t="s">
        <v>1382</v>
      </c>
      <c r="HK2" t="s">
        <v>1382</v>
      </c>
      <c r="HL2" t="s">
        <v>1382</v>
      </c>
      <c r="HM2" t="s">
        <v>1382</v>
      </c>
      <c r="HN2" t="s">
        <v>1382</v>
      </c>
      <c r="HO2" t="s">
        <v>1382</v>
      </c>
      <c r="HP2" t="s">
        <v>1382</v>
      </c>
      <c r="HQ2" t="s">
        <v>1382</v>
      </c>
      <c r="HR2" t="s">
        <v>1382</v>
      </c>
      <c r="HS2" t="s">
        <v>1382</v>
      </c>
      <c r="HT2" t="s">
        <v>1382</v>
      </c>
      <c r="HU2" t="s">
        <v>1382</v>
      </c>
      <c r="HV2" t="s">
        <v>1382</v>
      </c>
      <c r="HW2" t="s">
        <v>1382</v>
      </c>
      <c r="HX2" t="s">
        <v>1382</v>
      </c>
      <c r="HY2" t="s">
        <v>1382</v>
      </c>
      <c r="HZ2" t="s">
        <v>1382</v>
      </c>
      <c r="IA2" t="s">
        <v>1382</v>
      </c>
      <c r="IB2" t="s">
        <v>1382</v>
      </c>
      <c r="IC2" t="s">
        <v>1382</v>
      </c>
      <c r="ID2" t="s">
        <v>1382</v>
      </c>
      <c r="IE2" t="s">
        <v>1382</v>
      </c>
      <c r="IF2" t="s">
        <v>1382</v>
      </c>
      <c r="IG2" t="s">
        <v>1382</v>
      </c>
      <c r="IH2" t="s">
        <v>1382</v>
      </c>
      <c r="II2" t="s">
        <v>1382</v>
      </c>
      <c r="IJ2" t="s">
        <v>1382</v>
      </c>
      <c r="IK2" t="s">
        <v>1382</v>
      </c>
      <c r="IL2" t="s">
        <v>1382</v>
      </c>
      <c r="IM2" t="s">
        <v>1382</v>
      </c>
      <c r="IN2" t="s">
        <v>1382</v>
      </c>
      <c r="IO2" t="s">
        <v>1382</v>
      </c>
      <c r="IP2" t="s">
        <v>1382</v>
      </c>
      <c r="IQ2" t="s">
        <v>1382</v>
      </c>
      <c r="IR2" t="s">
        <v>1382</v>
      </c>
      <c r="IS2" t="s">
        <v>1382</v>
      </c>
      <c r="IT2" t="s">
        <v>1382</v>
      </c>
      <c r="IU2" t="s">
        <v>1382</v>
      </c>
      <c r="IV2" t="s">
        <v>1382</v>
      </c>
      <c r="IW2" t="s">
        <v>1382</v>
      </c>
      <c r="IX2" t="s">
        <v>1382</v>
      </c>
      <c r="IY2" t="s">
        <v>1382</v>
      </c>
      <c r="IZ2" t="s">
        <v>1382</v>
      </c>
      <c r="JA2" t="s">
        <v>1382</v>
      </c>
      <c r="JB2" t="s">
        <v>1382</v>
      </c>
      <c r="JC2" t="s">
        <v>1382</v>
      </c>
      <c r="JD2" t="s">
        <v>1382</v>
      </c>
      <c r="JE2" t="s">
        <v>1382</v>
      </c>
      <c r="JF2" t="s">
        <v>1382</v>
      </c>
      <c r="JG2" t="s">
        <v>1382</v>
      </c>
      <c r="JH2" t="s">
        <v>1382</v>
      </c>
      <c r="JI2" t="s">
        <v>1382</v>
      </c>
      <c r="JJ2" t="s">
        <v>1382</v>
      </c>
      <c r="JK2" t="s">
        <v>1382</v>
      </c>
      <c r="JL2" t="s">
        <v>1382</v>
      </c>
      <c r="JM2" t="s">
        <v>1382</v>
      </c>
      <c r="JN2" t="s">
        <v>1382</v>
      </c>
      <c r="JO2" t="s">
        <v>1382</v>
      </c>
      <c r="JP2" t="s">
        <v>1382</v>
      </c>
      <c r="JQ2" t="s">
        <v>1382</v>
      </c>
      <c r="JR2" t="s">
        <v>1382</v>
      </c>
      <c r="JS2" t="s">
        <v>1382</v>
      </c>
      <c r="JT2" t="s">
        <v>1382</v>
      </c>
      <c r="JU2" t="s">
        <v>1382</v>
      </c>
      <c r="JV2" t="s">
        <v>1382</v>
      </c>
      <c r="JW2" t="s">
        <v>1382</v>
      </c>
      <c r="JX2" t="s">
        <v>1382</v>
      </c>
      <c r="JY2" t="s">
        <v>1382</v>
      </c>
      <c r="JZ2" t="s">
        <v>1382</v>
      </c>
      <c r="KA2" t="s">
        <v>1382</v>
      </c>
      <c r="KB2" t="s">
        <v>1382</v>
      </c>
      <c r="KC2" t="s">
        <v>1382</v>
      </c>
      <c r="KD2" t="s">
        <v>1382</v>
      </c>
      <c r="KE2" t="s">
        <v>1382</v>
      </c>
      <c r="KF2" t="s">
        <v>1382</v>
      </c>
      <c r="KG2" t="s">
        <v>1382</v>
      </c>
      <c r="KH2" t="s">
        <v>1382</v>
      </c>
      <c r="KI2" t="s">
        <v>1382</v>
      </c>
      <c r="KJ2" t="s">
        <v>1382</v>
      </c>
      <c r="KK2" t="s">
        <v>1382</v>
      </c>
      <c r="KL2" t="s">
        <v>1382</v>
      </c>
      <c r="KM2" t="s">
        <v>1382</v>
      </c>
      <c r="KN2" t="s">
        <v>1382</v>
      </c>
      <c r="KO2" t="s">
        <v>1382</v>
      </c>
      <c r="KP2" t="s">
        <v>1382</v>
      </c>
      <c r="KQ2" t="s">
        <v>1382</v>
      </c>
      <c r="KR2" t="s">
        <v>1382</v>
      </c>
      <c r="KS2" t="s">
        <v>1382</v>
      </c>
      <c r="KT2" t="s">
        <v>1382</v>
      </c>
      <c r="KU2" t="s">
        <v>1382</v>
      </c>
      <c r="KV2" t="s">
        <v>1382</v>
      </c>
      <c r="KW2" t="s">
        <v>1382</v>
      </c>
      <c r="KX2" t="s">
        <v>1382</v>
      </c>
      <c r="KY2" t="s">
        <v>1382</v>
      </c>
      <c r="KZ2" t="s">
        <v>1382</v>
      </c>
      <c r="LA2" t="s">
        <v>1382</v>
      </c>
      <c r="LB2" t="s">
        <v>1382</v>
      </c>
      <c r="LC2" t="s">
        <v>1382</v>
      </c>
      <c r="LD2" t="s">
        <v>1382</v>
      </c>
      <c r="LE2" t="s">
        <v>1382</v>
      </c>
      <c r="LF2" t="s">
        <v>1382</v>
      </c>
      <c r="LG2" t="s">
        <v>1382</v>
      </c>
      <c r="LH2" t="s">
        <v>1382</v>
      </c>
      <c r="LI2" t="s">
        <v>1382</v>
      </c>
      <c r="LJ2" t="s">
        <v>1382</v>
      </c>
      <c r="LK2" t="s">
        <v>1382</v>
      </c>
      <c r="LL2" t="s">
        <v>1382</v>
      </c>
      <c r="LM2" t="s">
        <v>1382</v>
      </c>
      <c r="LN2" t="s">
        <v>1382</v>
      </c>
      <c r="LO2" t="s">
        <v>1382</v>
      </c>
      <c r="LP2" t="s">
        <v>1382</v>
      </c>
      <c r="LQ2" t="s">
        <v>1382</v>
      </c>
      <c r="LR2" t="s">
        <v>792</v>
      </c>
      <c r="LS2" t="s">
        <v>792</v>
      </c>
      <c r="LT2" t="s">
        <v>792</v>
      </c>
      <c r="LU2" t="s">
        <v>792</v>
      </c>
      <c r="LV2" t="s">
        <v>78</v>
      </c>
      <c r="LW2" t="s">
        <v>78</v>
      </c>
      <c r="LX2" t="s">
        <v>78</v>
      </c>
      <c r="LY2" t="s">
        <v>78</v>
      </c>
      <c r="LZ2" t="s">
        <v>78</v>
      </c>
      <c r="MA2" t="s">
        <v>78</v>
      </c>
      <c r="MB2" t="s">
        <v>78</v>
      </c>
      <c r="MC2" t="s">
        <v>78</v>
      </c>
      <c r="MD2" t="s">
        <v>78</v>
      </c>
      <c r="ME2" t="s">
        <v>78</v>
      </c>
      <c r="MF2" t="s">
        <v>78</v>
      </c>
      <c r="MG2" t="s">
        <v>78</v>
      </c>
      <c r="MH2" t="s">
        <v>78</v>
      </c>
      <c r="MI2" t="s">
        <v>78</v>
      </c>
      <c r="MJ2" t="s">
        <v>78</v>
      </c>
      <c r="MK2" t="s">
        <v>78</v>
      </c>
      <c r="ML2" t="s">
        <v>78</v>
      </c>
      <c r="MM2" t="s">
        <v>78</v>
      </c>
      <c r="MN2" t="s">
        <v>78</v>
      </c>
      <c r="MO2" t="s">
        <v>78</v>
      </c>
      <c r="MP2" t="s">
        <v>78</v>
      </c>
      <c r="MQ2" t="s">
        <v>78</v>
      </c>
      <c r="MR2" t="s">
        <v>78</v>
      </c>
      <c r="MS2" t="s">
        <v>78</v>
      </c>
      <c r="MT2" t="s">
        <v>78</v>
      </c>
      <c r="MU2" t="s">
        <v>78</v>
      </c>
      <c r="MV2" t="s">
        <v>78</v>
      </c>
      <c r="MW2" t="s">
        <v>78</v>
      </c>
      <c r="MX2" t="s">
        <v>78</v>
      </c>
      <c r="MY2" t="s">
        <v>78</v>
      </c>
      <c r="MZ2" t="s">
        <v>78</v>
      </c>
      <c r="NA2" t="s">
        <v>78</v>
      </c>
      <c r="NB2" t="s">
        <v>78</v>
      </c>
      <c r="NC2" t="s">
        <v>78</v>
      </c>
      <c r="ND2" t="s">
        <v>78</v>
      </c>
      <c r="NE2" t="s">
        <v>78</v>
      </c>
      <c r="NF2" t="s">
        <v>78</v>
      </c>
      <c r="NG2" t="s">
        <v>78</v>
      </c>
      <c r="NH2" t="s">
        <v>78</v>
      </c>
      <c r="NI2" t="s">
        <v>78</v>
      </c>
      <c r="NJ2" t="s">
        <v>78</v>
      </c>
      <c r="NK2" t="s">
        <v>78</v>
      </c>
      <c r="NL2" t="s">
        <v>78</v>
      </c>
      <c r="NM2" t="s">
        <v>78</v>
      </c>
      <c r="NN2" t="s">
        <v>78</v>
      </c>
      <c r="NO2" t="s">
        <v>78</v>
      </c>
      <c r="NP2" t="s">
        <v>78</v>
      </c>
      <c r="NQ2" t="s">
        <v>78</v>
      </c>
      <c r="NR2" t="s">
        <v>78</v>
      </c>
      <c r="NS2" t="s">
        <v>78</v>
      </c>
      <c r="NT2" t="s">
        <v>78</v>
      </c>
      <c r="NU2" t="s">
        <v>78</v>
      </c>
      <c r="NV2" t="s">
        <v>78</v>
      </c>
      <c r="NW2" t="s">
        <v>78</v>
      </c>
      <c r="NX2" t="s">
        <v>78</v>
      </c>
      <c r="NY2" t="s">
        <v>78</v>
      </c>
      <c r="NZ2" t="s">
        <v>78</v>
      </c>
      <c r="OA2" t="s">
        <v>78</v>
      </c>
      <c r="OB2" t="s">
        <v>78</v>
      </c>
      <c r="OC2" t="s">
        <v>78</v>
      </c>
      <c r="OD2" t="s">
        <v>78</v>
      </c>
      <c r="OE2" t="s">
        <v>78</v>
      </c>
      <c r="OF2" t="s">
        <v>78</v>
      </c>
      <c r="OG2" t="s">
        <v>78</v>
      </c>
      <c r="OH2" t="s">
        <v>78</v>
      </c>
      <c r="OI2" t="s">
        <v>78</v>
      </c>
      <c r="OJ2" t="s">
        <v>78</v>
      </c>
      <c r="OK2" t="s">
        <v>78</v>
      </c>
      <c r="OL2" t="s">
        <v>78</v>
      </c>
      <c r="OM2" t="s">
        <v>8</v>
      </c>
      <c r="ON2" t="s">
        <v>8</v>
      </c>
      <c r="OO2" t="s">
        <v>8</v>
      </c>
      <c r="OP2" t="s">
        <v>8</v>
      </c>
      <c r="OQ2" t="s">
        <v>8</v>
      </c>
      <c r="OR2" t="s">
        <v>8</v>
      </c>
      <c r="OS2" t="s">
        <v>8</v>
      </c>
      <c r="OT2" t="s">
        <v>8</v>
      </c>
      <c r="OU2" t="s">
        <v>8</v>
      </c>
      <c r="OV2" t="s">
        <v>8</v>
      </c>
      <c r="OW2" t="s">
        <v>8</v>
      </c>
      <c r="OX2" t="s">
        <v>8</v>
      </c>
      <c r="OY2" t="s">
        <v>8</v>
      </c>
      <c r="OZ2" t="s">
        <v>8</v>
      </c>
      <c r="PA2" t="s">
        <v>8</v>
      </c>
      <c r="PB2" t="s">
        <v>8</v>
      </c>
      <c r="PC2" t="s">
        <v>8</v>
      </c>
      <c r="PD2" t="s">
        <v>8</v>
      </c>
      <c r="PE2" t="s">
        <v>8</v>
      </c>
      <c r="PF2" t="s">
        <v>8</v>
      </c>
      <c r="PG2" t="s">
        <v>8</v>
      </c>
      <c r="PH2" t="s">
        <v>8</v>
      </c>
      <c r="PI2" t="s">
        <v>8</v>
      </c>
      <c r="PJ2" t="s">
        <v>8</v>
      </c>
      <c r="PK2" t="s">
        <v>8</v>
      </c>
      <c r="PL2" t="s">
        <v>8</v>
      </c>
      <c r="PM2" t="s">
        <v>8</v>
      </c>
      <c r="PN2" t="s">
        <v>8</v>
      </c>
      <c r="PO2" t="s">
        <v>8</v>
      </c>
      <c r="PP2" t="s">
        <v>8</v>
      </c>
      <c r="PQ2" t="s">
        <v>8</v>
      </c>
      <c r="PR2" t="s">
        <v>8</v>
      </c>
      <c r="PS2" t="s">
        <v>8</v>
      </c>
      <c r="PT2" t="s">
        <v>8</v>
      </c>
      <c r="PU2" t="s">
        <v>8</v>
      </c>
      <c r="PV2" t="s">
        <v>8</v>
      </c>
      <c r="PW2" t="s">
        <v>8</v>
      </c>
      <c r="PX2" t="s">
        <v>8</v>
      </c>
      <c r="PY2" t="s">
        <v>8</v>
      </c>
      <c r="PZ2" t="s">
        <v>8</v>
      </c>
      <c r="QA2" t="s">
        <v>8</v>
      </c>
      <c r="QB2" t="s">
        <v>8</v>
      </c>
      <c r="QC2" t="s">
        <v>8</v>
      </c>
      <c r="QD2" t="s">
        <v>8</v>
      </c>
      <c r="QE2" t="s">
        <v>8</v>
      </c>
      <c r="QF2" t="s">
        <v>8</v>
      </c>
      <c r="QG2" t="s">
        <v>8</v>
      </c>
      <c r="QH2" t="s">
        <v>8</v>
      </c>
      <c r="QI2" t="s">
        <v>8</v>
      </c>
      <c r="QJ2" t="s">
        <v>8</v>
      </c>
      <c r="QK2" t="s">
        <v>8</v>
      </c>
      <c r="QL2" t="s">
        <v>8</v>
      </c>
      <c r="QM2" t="s">
        <v>8</v>
      </c>
      <c r="QN2" t="s">
        <v>8</v>
      </c>
      <c r="QO2" t="s">
        <v>8</v>
      </c>
      <c r="QP2" t="s">
        <v>8</v>
      </c>
      <c r="QQ2" t="s">
        <v>8</v>
      </c>
      <c r="QR2" t="s">
        <v>8</v>
      </c>
      <c r="QS2" t="s">
        <v>8</v>
      </c>
      <c r="QT2" t="s">
        <v>8</v>
      </c>
      <c r="QU2" t="s">
        <v>8</v>
      </c>
      <c r="QV2" t="s">
        <v>8</v>
      </c>
      <c r="QW2" t="s">
        <v>8</v>
      </c>
      <c r="QX2" t="s">
        <v>8</v>
      </c>
      <c r="QY2" t="s">
        <v>8</v>
      </c>
      <c r="QZ2" t="s">
        <v>8</v>
      </c>
      <c r="RA2" t="s">
        <v>8</v>
      </c>
      <c r="RB2" t="s">
        <v>8</v>
      </c>
      <c r="RC2" t="s">
        <v>8</v>
      </c>
      <c r="RD2" t="s">
        <v>8</v>
      </c>
      <c r="RE2" t="s">
        <v>8</v>
      </c>
      <c r="RF2" t="s">
        <v>8</v>
      </c>
      <c r="RG2" t="s">
        <v>8</v>
      </c>
      <c r="RH2" t="s">
        <v>8</v>
      </c>
      <c r="RI2" t="s">
        <v>8</v>
      </c>
      <c r="RJ2" t="s">
        <v>8</v>
      </c>
      <c r="RK2" t="s">
        <v>8</v>
      </c>
      <c r="RL2" t="s">
        <v>8</v>
      </c>
      <c r="RM2" t="s">
        <v>8</v>
      </c>
      <c r="RN2" t="s">
        <v>8</v>
      </c>
      <c r="RO2" t="s">
        <v>8</v>
      </c>
      <c r="RP2" t="s">
        <v>8</v>
      </c>
      <c r="RQ2" t="s">
        <v>8</v>
      </c>
      <c r="RR2" t="s">
        <v>8</v>
      </c>
      <c r="RS2" t="s">
        <v>8</v>
      </c>
      <c r="RT2" t="s">
        <v>8</v>
      </c>
      <c r="RU2" t="s">
        <v>8</v>
      </c>
      <c r="RV2" t="s">
        <v>8</v>
      </c>
      <c r="RW2" t="s">
        <v>8</v>
      </c>
      <c r="RX2" t="s">
        <v>8</v>
      </c>
      <c r="RY2" t="s">
        <v>8</v>
      </c>
      <c r="RZ2" t="s">
        <v>8</v>
      </c>
      <c r="SA2" t="s">
        <v>8</v>
      </c>
      <c r="SB2" t="s">
        <v>8</v>
      </c>
      <c r="SC2" t="s">
        <v>8</v>
      </c>
      <c r="SD2" t="s">
        <v>8</v>
      </c>
      <c r="SE2" t="s">
        <v>8</v>
      </c>
      <c r="SF2" t="s">
        <v>8</v>
      </c>
      <c r="SG2" t="s">
        <v>8</v>
      </c>
      <c r="SH2" t="s">
        <v>8</v>
      </c>
      <c r="SI2" t="s">
        <v>8</v>
      </c>
      <c r="SJ2" t="s">
        <v>8</v>
      </c>
      <c r="SK2" t="s">
        <v>8</v>
      </c>
      <c r="SL2" t="s">
        <v>8</v>
      </c>
      <c r="SM2" t="s">
        <v>8</v>
      </c>
      <c r="SN2" t="s">
        <v>8</v>
      </c>
      <c r="SO2" t="s">
        <v>8</v>
      </c>
      <c r="SP2" t="s">
        <v>8</v>
      </c>
      <c r="SQ2" t="s">
        <v>8</v>
      </c>
      <c r="SR2" t="s">
        <v>8</v>
      </c>
      <c r="SS2" t="s">
        <v>8</v>
      </c>
      <c r="ST2" t="s">
        <v>8</v>
      </c>
      <c r="SU2" t="s">
        <v>8</v>
      </c>
      <c r="SV2" t="s">
        <v>8</v>
      </c>
      <c r="SW2" t="s">
        <v>8</v>
      </c>
      <c r="SX2" t="s">
        <v>8</v>
      </c>
      <c r="SY2" t="s">
        <v>8</v>
      </c>
      <c r="SZ2" t="s">
        <v>8</v>
      </c>
      <c r="TA2" t="s">
        <v>8</v>
      </c>
      <c r="TB2" t="s">
        <v>8</v>
      </c>
      <c r="TC2" t="s">
        <v>8</v>
      </c>
      <c r="TD2" t="s">
        <v>8</v>
      </c>
      <c r="TE2" t="s">
        <v>8</v>
      </c>
      <c r="TF2" t="s">
        <v>8</v>
      </c>
      <c r="TG2" t="s">
        <v>8</v>
      </c>
      <c r="TH2" t="s">
        <v>8</v>
      </c>
      <c r="TI2" t="s">
        <v>8</v>
      </c>
      <c r="TJ2" t="s">
        <v>8</v>
      </c>
      <c r="TK2" t="s">
        <v>8</v>
      </c>
      <c r="TL2" t="s">
        <v>8</v>
      </c>
      <c r="TM2" t="s">
        <v>8</v>
      </c>
      <c r="TN2" t="s">
        <v>8</v>
      </c>
      <c r="TO2" t="s">
        <v>8</v>
      </c>
      <c r="TP2" t="s">
        <v>8</v>
      </c>
      <c r="TQ2" t="s">
        <v>8</v>
      </c>
      <c r="TR2" t="s">
        <v>8</v>
      </c>
      <c r="TS2" t="s">
        <v>8</v>
      </c>
      <c r="TT2" t="s">
        <v>8</v>
      </c>
      <c r="TU2" t="s">
        <v>8</v>
      </c>
      <c r="TV2" t="s">
        <v>8</v>
      </c>
      <c r="TW2" t="s">
        <v>8</v>
      </c>
      <c r="TX2" t="s">
        <v>8</v>
      </c>
      <c r="TY2" t="s">
        <v>8</v>
      </c>
      <c r="TZ2" t="s">
        <v>8</v>
      </c>
      <c r="UA2" t="s">
        <v>8</v>
      </c>
      <c r="UB2" t="s">
        <v>8</v>
      </c>
      <c r="UC2" t="s">
        <v>8</v>
      </c>
      <c r="UD2" t="s">
        <v>8</v>
      </c>
      <c r="UE2" t="s">
        <v>8</v>
      </c>
      <c r="UF2" t="s">
        <v>8</v>
      </c>
      <c r="UG2" t="s">
        <v>8</v>
      </c>
      <c r="UH2" t="s">
        <v>8</v>
      </c>
      <c r="UI2" t="s">
        <v>8</v>
      </c>
      <c r="UJ2" t="s">
        <v>8</v>
      </c>
      <c r="UK2" t="s">
        <v>8</v>
      </c>
      <c r="UL2" t="s">
        <v>8</v>
      </c>
      <c r="UM2" t="s">
        <v>8</v>
      </c>
      <c r="UN2" t="s">
        <v>8</v>
      </c>
      <c r="UO2" t="s">
        <v>8</v>
      </c>
      <c r="UP2" t="s">
        <v>8</v>
      </c>
      <c r="UQ2" t="s">
        <v>8</v>
      </c>
      <c r="UR2" t="s">
        <v>8</v>
      </c>
      <c r="US2" t="s">
        <v>8</v>
      </c>
      <c r="UT2" t="s">
        <v>8</v>
      </c>
      <c r="UU2" t="s">
        <v>8</v>
      </c>
      <c r="UV2" t="s">
        <v>8</v>
      </c>
      <c r="UW2" t="s">
        <v>8</v>
      </c>
      <c r="UX2" t="s">
        <v>8</v>
      </c>
      <c r="UY2" t="s">
        <v>8</v>
      </c>
      <c r="UZ2" t="s">
        <v>8</v>
      </c>
      <c r="VA2" t="s">
        <v>8</v>
      </c>
      <c r="VB2" t="s">
        <v>8</v>
      </c>
      <c r="VC2" t="s">
        <v>8</v>
      </c>
      <c r="VD2" t="s">
        <v>8</v>
      </c>
      <c r="VE2" t="s">
        <v>8</v>
      </c>
      <c r="VF2" t="s">
        <v>8</v>
      </c>
      <c r="VG2" t="s">
        <v>8</v>
      </c>
      <c r="VH2" t="s">
        <v>8</v>
      </c>
      <c r="VI2" t="s">
        <v>8</v>
      </c>
      <c r="VJ2" t="s">
        <v>8</v>
      </c>
      <c r="VK2" t="s">
        <v>8</v>
      </c>
      <c r="VL2" t="s">
        <v>8</v>
      </c>
      <c r="VM2" t="s">
        <v>8</v>
      </c>
      <c r="VN2" t="s">
        <v>8</v>
      </c>
      <c r="VO2" t="s">
        <v>8</v>
      </c>
      <c r="VP2" t="s">
        <v>8</v>
      </c>
      <c r="VQ2" t="s">
        <v>8</v>
      </c>
      <c r="VR2" t="s">
        <v>8</v>
      </c>
      <c r="VS2" t="s">
        <v>8</v>
      </c>
      <c r="VT2" t="s">
        <v>8</v>
      </c>
      <c r="VU2" t="s">
        <v>8</v>
      </c>
      <c r="VV2" t="s">
        <v>8</v>
      </c>
      <c r="VW2" t="s">
        <v>8</v>
      </c>
      <c r="VX2" t="s">
        <v>8</v>
      </c>
      <c r="VY2" t="s">
        <v>8</v>
      </c>
      <c r="VZ2" t="s">
        <v>8</v>
      </c>
      <c r="WA2" t="s">
        <v>8</v>
      </c>
      <c r="WB2" t="s">
        <v>8</v>
      </c>
      <c r="WC2" t="s">
        <v>8</v>
      </c>
      <c r="WD2" t="s">
        <v>8</v>
      </c>
      <c r="WE2" t="s">
        <v>8</v>
      </c>
      <c r="WF2" t="s">
        <v>8</v>
      </c>
      <c r="WG2" t="s">
        <v>8</v>
      </c>
      <c r="WH2" t="s">
        <v>8</v>
      </c>
      <c r="WI2" t="s">
        <v>8</v>
      </c>
      <c r="WJ2" t="s">
        <v>8</v>
      </c>
      <c r="WK2" t="s">
        <v>8</v>
      </c>
      <c r="WL2" t="s">
        <v>8</v>
      </c>
      <c r="WM2" t="s">
        <v>8</v>
      </c>
      <c r="WN2" t="s">
        <v>8</v>
      </c>
      <c r="WO2" t="s">
        <v>8</v>
      </c>
      <c r="WP2" t="s">
        <v>8</v>
      </c>
      <c r="WQ2" t="s">
        <v>8</v>
      </c>
      <c r="WR2" t="s">
        <v>8</v>
      </c>
      <c r="WS2" t="s">
        <v>8</v>
      </c>
      <c r="WT2" t="s">
        <v>8</v>
      </c>
      <c r="WU2" t="s">
        <v>8</v>
      </c>
      <c r="WV2" t="s">
        <v>8</v>
      </c>
      <c r="WW2" t="s">
        <v>8</v>
      </c>
      <c r="WX2" t="s">
        <v>8</v>
      </c>
      <c r="WY2" t="s">
        <v>8</v>
      </c>
      <c r="WZ2" t="s">
        <v>8</v>
      </c>
      <c r="XA2" t="s">
        <v>8</v>
      </c>
      <c r="XB2" t="s">
        <v>8</v>
      </c>
      <c r="XC2" t="s">
        <v>8</v>
      </c>
      <c r="XD2" t="s">
        <v>8</v>
      </c>
      <c r="XE2" t="s">
        <v>8</v>
      </c>
      <c r="XF2" t="s">
        <v>8</v>
      </c>
      <c r="XG2" t="s">
        <v>8</v>
      </c>
      <c r="XH2" t="s">
        <v>8</v>
      </c>
      <c r="XI2" t="s">
        <v>8</v>
      </c>
      <c r="XJ2" t="s">
        <v>8</v>
      </c>
      <c r="XK2" t="s">
        <v>8</v>
      </c>
      <c r="XL2" t="s">
        <v>8</v>
      </c>
      <c r="XM2" t="s">
        <v>8</v>
      </c>
      <c r="XN2" t="s">
        <v>8</v>
      </c>
      <c r="XO2" t="s">
        <v>8</v>
      </c>
      <c r="XP2" t="s">
        <v>8</v>
      </c>
      <c r="XQ2" t="s">
        <v>8</v>
      </c>
      <c r="XR2" t="s">
        <v>8</v>
      </c>
      <c r="XS2" t="s">
        <v>8</v>
      </c>
      <c r="XT2" t="s">
        <v>8</v>
      </c>
      <c r="XU2" t="s">
        <v>8</v>
      </c>
      <c r="XV2" t="s">
        <v>8</v>
      </c>
      <c r="XW2" t="s">
        <v>8</v>
      </c>
      <c r="XX2" t="s">
        <v>8</v>
      </c>
      <c r="XY2" t="s">
        <v>8</v>
      </c>
      <c r="XZ2" t="s">
        <v>8</v>
      </c>
      <c r="YA2" t="s">
        <v>8</v>
      </c>
      <c r="YB2" t="s">
        <v>8</v>
      </c>
      <c r="YC2" t="s">
        <v>8</v>
      </c>
      <c r="YD2" t="s">
        <v>8</v>
      </c>
      <c r="YE2" t="s">
        <v>8</v>
      </c>
      <c r="YF2" t="s">
        <v>8</v>
      </c>
      <c r="YG2" t="s">
        <v>8</v>
      </c>
      <c r="YH2" t="s">
        <v>8</v>
      </c>
      <c r="YI2" t="s">
        <v>8</v>
      </c>
      <c r="YJ2" t="s">
        <v>8</v>
      </c>
      <c r="YK2" t="s">
        <v>8</v>
      </c>
      <c r="YL2" t="s">
        <v>8</v>
      </c>
      <c r="YM2" t="s">
        <v>8</v>
      </c>
      <c r="YN2" t="s">
        <v>8</v>
      </c>
      <c r="YO2" t="s">
        <v>8</v>
      </c>
      <c r="YP2" t="s">
        <v>8</v>
      </c>
      <c r="YQ2" t="s">
        <v>8</v>
      </c>
      <c r="YR2" t="s">
        <v>8</v>
      </c>
      <c r="YS2" t="s">
        <v>8</v>
      </c>
      <c r="YT2" t="s">
        <v>8</v>
      </c>
      <c r="YU2" t="s">
        <v>8</v>
      </c>
      <c r="YV2" t="s">
        <v>8</v>
      </c>
      <c r="YW2" t="s">
        <v>8</v>
      </c>
      <c r="YX2" t="s">
        <v>8</v>
      </c>
      <c r="YY2" t="s">
        <v>8</v>
      </c>
      <c r="YZ2" t="s">
        <v>8</v>
      </c>
      <c r="ZA2" t="s">
        <v>8</v>
      </c>
      <c r="ZB2" t="s">
        <v>8</v>
      </c>
      <c r="ZC2" t="s">
        <v>8</v>
      </c>
      <c r="ZD2" t="s">
        <v>8</v>
      </c>
      <c r="ZE2" t="s">
        <v>8</v>
      </c>
      <c r="ZF2" t="s">
        <v>8</v>
      </c>
      <c r="ZG2" t="s">
        <v>8</v>
      </c>
      <c r="ZH2" t="s">
        <v>8</v>
      </c>
      <c r="ZI2" t="s">
        <v>8</v>
      </c>
      <c r="ZJ2" t="s">
        <v>8</v>
      </c>
      <c r="ZK2" t="s">
        <v>8</v>
      </c>
      <c r="ZL2" t="s">
        <v>8</v>
      </c>
      <c r="ZM2" t="s">
        <v>8</v>
      </c>
      <c r="ZN2" t="s">
        <v>8</v>
      </c>
      <c r="ZO2" t="s">
        <v>8</v>
      </c>
      <c r="ZP2" t="s">
        <v>8</v>
      </c>
      <c r="ZQ2" t="s">
        <v>8</v>
      </c>
      <c r="ZR2" t="s">
        <v>8</v>
      </c>
      <c r="ZS2" t="s">
        <v>8</v>
      </c>
      <c r="ZT2" t="s">
        <v>8</v>
      </c>
      <c r="ZU2" t="s">
        <v>8</v>
      </c>
      <c r="ZV2" t="s">
        <v>8</v>
      </c>
      <c r="ZW2" t="s">
        <v>8</v>
      </c>
      <c r="ZX2" t="s">
        <v>8</v>
      </c>
      <c r="ZY2" t="s">
        <v>8</v>
      </c>
      <c r="ZZ2" t="s">
        <v>8</v>
      </c>
      <c r="AAA2" t="s">
        <v>8</v>
      </c>
      <c r="AAB2" t="s">
        <v>8</v>
      </c>
      <c r="AAC2" t="s">
        <v>8</v>
      </c>
      <c r="AAD2" t="s">
        <v>8</v>
      </c>
      <c r="AAE2" t="s">
        <v>8</v>
      </c>
      <c r="AAF2" t="s">
        <v>8</v>
      </c>
      <c r="AAG2" t="s">
        <v>8</v>
      </c>
      <c r="AAH2" t="s">
        <v>8</v>
      </c>
      <c r="AAI2" t="s">
        <v>8</v>
      </c>
      <c r="AAJ2" t="s">
        <v>8</v>
      </c>
      <c r="AAK2" t="s">
        <v>8</v>
      </c>
      <c r="AAL2" t="s">
        <v>8</v>
      </c>
      <c r="AAM2" t="s">
        <v>8</v>
      </c>
      <c r="AAN2" t="s">
        <v>8</v>
      </c>
      <c r="AAO2" t="s">
        <v>8</v>
      </c>
      <c r="AAP2" t="s">
        <v>8</v>
      </c>
      <c r="AAQ2" t="s">
        <v>8</v>
      </c>
      <c r="AAR2" t="s">
        <v>8</v>
      </c>
      <c r="AAS2" t="s">
        <v>8</v>
      </c>
      <c r="AAT2" t="s">
        <v>8</v>
      </c>
      <c r="AAU2" t="s">
        <v>8</v>
      </c>
      <c r="AAV2" t="s">
        <v>8</v>
      </c>
      <c r="AAW2" t="s">
        <v>8</v>
      </c>
      <c r="AAX2" t="s">
        <v>8</v>
      </c>
      <c r="AAY2" t="s">
        <v>8</v>
      </c>
      <c r="AAZ2" t="s">
        <v>8</v>
      </c>
      <c r="ABA2" t="s">
        <v>8</v>
      </c>
      <c r="ABB2" t="s">
        <v>8</v>
      </c>
      <c r="ABC2" t="s">
        <v>8</v>
      </c>
      <c r="ABD2" t="s">
        <v>8</v>
      </c>
      <c r="ABE2" t="s">
        <v>8</v>
      </c>
      <c r="ABF2" t="s">
        <v>8</v>
      </c>
      <c r="ABG2" t="s">
        <v>8</v>
      </c>
      <c r="ABH2" t="s">
        <v>8</v>
      </c>
      <c r="ABI2" t="s">
        <v>8</v>
      </c>
      <c r="ABJ2" t="s">
        <v>8</v>
      </c>
      <c r="ABK2" t="s">
        <v>8</v>
      </c>
      <c r="ABL2" t="s">
        <v>8</v>
      </c>
      <c r="ABM2" t="s">
        <v>8</v>
      </c>
      <c r="ABN2" t="s">
        <v>8</v>
      </c>
      <c r="ABO2" t="s">
        <v>8</v>
      </c>
      <c r="ABP2" t="s">
        <v>8</v>
      </c>
      <c r="ABQ2" t="s">
        <v>8</v>
      </c>
      <c r="ABR2" t="s">
        <v>8</v>
      </c>
      <c r="ABS2" t="s">
        <v>8</v>
      </c>
      <c r="ABT2" t="s">
        <v>8</v>
      </c>
      <c r="ABU2" t="s">
        <v>8</v>
      </c>
      <c r="ABV2" t="s">
        <v>8</v>
      </c>
      <c r="ABW2" t="s">
        <v>8</v>
      </c>
      <c r="ABX2" t="s">
        <v>8</v>
      </c>
      <c r="ABY2" t="s">
        <v>8</v>
      </c>
      <c r="ABZ2" t="s">
        <v>8</v>
      </c>
      <c r="ACA2" t="s">
        <v>8</v>
      </c>
      <c r="ACB2" t="s">
        <v>8</v>
      </c>
      <c r="ACC2" t="s">
        <v>8</v>
      </c>
      <c r="ACD2" t="s">
        <v>8</v>
      </c>
      <c r="ACE2" t="s">
        <v>8</v>
      </c>
      <c r="ACF2" t="s">
        <v>8</v>
      </c>
      <c r="ACG2" t="s">
        <v>8</v>
      </c>
      <c r="ACH2" t="s">
        <v>8</v>
      </c>
      <c r="ACI2" t="s">
        <v>8</v>
      </c>
      <c r="ACJ2" t="s">
        <v>8</v>
      </c>
      <c r="ACK2" t="s">
        <v>8</v>
      </c>
      <c r="ACL2" t="s">
        <v>8</v>
      </c>
      <c r="ACM2" t="s">
        <v>8</v>
      </c>
      <c r="ACN2" t="s">
        <v>8</v>
      </c>
      <c r="ACO2" t="s">
        <v>8</v>
      </c>
      <c r="ACP2" t="s">
        <v>8</v>
      </c>
      <c r="ACQ2" t="s">
        <v>8</v>
      </c>
      <c r="ACR2" t="s">
        <v>8</v>
      </c>
      <c r="ACS2" t="s">
        <v>8</v>
      </c>
      <c r="ACT2" t="s">
        <v>8</v>
      </c>
      <c r="ACU2" t="s">
        <v>8</v>
      </c>
      <c r="ACV2" t="s">
        <v>8</v>
      </c>
      <c r="ACW2" t="s">
        <v>8</v>
      </c>
      <c r="ACX2" t="s">
        <v>8</v>
      </c>
      <c r="ACY2" t="s">
        <v>8</v>
      </c>
      <c r="ACZ2" t="s">
        <v>8</v>
      </c>
      <c r="ADA2" t="s">
        <v>8</v>
      </c>
      <c r="ADB2" t="s">
        <v>8</v>
      </c>
      <c r="ADC2" t="s">
        <v>8</v>
      </c>
      <c r="ADD2" t="s">
        <v>8</v>
      </c>
      <c r="ADE2" t="s">
        <v>8</v>
      </c>
      <c r="ADF2" t="s">
        <v>8</v>
      </c>
      <c r="ADG2" t="s">
        <v>8</v>
      </c>
      <c r="ADH2" t="s">
        <v>8</v>
      </c>
      <c r="ADI2" t="s">
        <v>8</v>
      </c>
      <c r="ADJ2" t="s">
        <v>8</v>
      </c>
      <c r="ADK2" t="s">
        <v>8</v>
      </c>
      <c r="ADL2" t="s">
        <v>8</v>
      </c>
      <c r="ADM2" t="s">
        <v>8</v>
      </c>
      <c r="ADN2" t="s">
        <v>8</v>
      </c>
      <c r="ADO2" t="s">
        <v>8</v>
      </c>
      <c r="ADP2" t="s">
        <v>8</v>
      </c>
      <c r="ADQ2" t="s">
        <v>8</v>
      </c>
      <c r="ADR2" t="s">
        <v>8</v>
      </c>
      <c r="ADS2" t="s">
        <v>8</v>
      </c>
      <c r="ADT2" t="s">
        <v>8</v>
      </c>
      <c r="ADU2" t="s">
        <v>8</v>
      </c>
      <c r="ADV2" t="s">
        <v>8</v>
      </c>
      <c r="ADW2" t="s">
        <v>8</v>
      </c>
      <c r="ADX2" t="s">
        <v>8</v>
      </c>
      <c r="ADY2" t="s">
        <v>8</v>
      </c>
      <c r="ADZ2" t="s">
        <v>8</v>
      </c>
      <c r="AEA2" t="s">
        <v>8</v>
      </c>
      <c r="AEB2" t="s">
        <v>8</v>
      </c>
      <c r="AEC2" t="s">
        <v>8</v>
      </c>
      <c r="AED2" t="s">
        <v>8</v>
      </c>
      <c r="AEE2" t="s">
        <v>8</v>
      </c>
      <c r="AEF2" t="s">
        <v>8</v>
      </c>
      <c r="AEG2" t="s">
        <v>8</v>
      </c>
      <c r="AEH2" t="s">
        <v>8</v>
      </c>
      <c r="AEI2" t="s">
        <v>8</v>
      </c>
      <c r="AEJ2" t="s">
        <v>8</v>
      </c>
      <c r="AEK2" t="s">
        <v>8</v>
      </c>
      <c r="AEL2" t="s">
        <v>8</v>
      </c>
      <c r="AEM2" t="s">
        <v>8</v>
      </c>
      <c r="AEN2" t="s">
        <v>8</v>
      </c>
      <c r="AEO2" t="s">
        <v>8</v>
      </c>
      <c r="AEP2" t="s">
        <v>8</v>
      </c>
      <c r="AEQ2" t="s">
        <v>8</v>
      </c>
      <c r="AER2" t="s">
        <v>8</v>
      </c>
      <c r="AES2" t="s">
        <v>8</v>
      </c>
      <c r="AET2" t="s">
        <v>8</v>
      </c>
      <c r="AEU2" t="s">
        <v>8</v>
      </c>
      <c r="AEV2" t="s">
        <v>8</v>
      </c>
      <c r="AEW2" t="s">
        <v>8</v>
      </c>
      <c r="AEX2" t="s">
        <v>8</v>
      </c>
      <c r="AEY2" t="s">
        <v>8</v>
      </c>
      <c r="AEZ2" t="s">
        <v>8</v>
      </c>
      <c r="AFA2" t="s">
        <v>8</v>
      </c>
      <c r="AFB2" t="s">
        <v>8</v>
      </c>
      <c r="AFC2" t="s">
        <v>8</v>
      </c>
      <c r="AFD2" t="s">
        <v>8</v>
      </c>
      <c r="AFE2" t="s">
        <v>8</v>
      </c>
      <c r="AFF2" t="s">
        <v>8</v>
      </c>
      <c r="AFG2" t="s">
        <v>8</v>
      </c>
      <c r="AFH2" t="s">
        <v>8</v>
      </c>
      <c r="AFI2" t="s">
        <v>8</v>
      </c>
      <c r="AFJ2" t="s">
        <v>8</v>
      </c>
      <c r="AFK2" t="s">
        <v>8</v>
      </c>
      <c r="AFL2" t="s">
        <v>8</v>
      </c>
      <c r="AFM2" t="s">
        <v>8</v>
      </c>
      <c r="AFN2" t="s">
        <v>8</v>
      </c>
      <c r="AFO2" t="s">
        <v>8</v>
      </c>
      <c r="AFP2" t="s">
        <v>8</v>
      </c>
      <c r="AFQ2" t="s">
        <v>8</v>
      </c>
      <c r="AFR2" t="s">
        <v>8</v>
      </c>
      <c r="AFS2" t="s">
        <v>8</v>
      </c>
      <c r="AFT2" t="s">
        <v>8</v>
      </c>
      <c r="AFU2" t="s">
        <v>8</v>
      </c>
      <c r="AFV2" t="s">
        <v>8</v>
      </c>
      <c r="AFW2" t="s">
        <v>8</v>
      </c>
      <c r="AFX2" t="s">
        <v>8</v>
      </c>
      <c r="AFY2" t="s">
        <v>8</v>
      </c>
      <c r="AFZ2" t="s">
        <v>8</v>
      </c>
      <c r="AGA2" t="s">
        <v>8</v>
      </c>
      <c r="AGB2" t="s">
        <v>8</v>
      </c>
      <c r="AGC2" t="s">
        <v>8</v>
      </c>
      <c r="AGD2" t="s">
        <v>8</v>
      </c>
      <c r="AGE2" t="s">
        <v>8</v>
      </c>
      <c r="AGF2" t="s">
        <v>8</v>
      </c>
      <c r="AGG2" t="s">
        <v>8</v>
      </c>
      <c r="AGH2" t="s">
        <v>8</v>
      </c>
      <c r="AGI2" t="s">
        <v>8</v>
      </c>
      <c r="AGJ2" t="s">
        <v>8</v>
      </c>
      <c r="AGK2" t="s">
        <v>8</v>
      </c>
      <c r="AGL2" t="s">
        <v>8</v>
      </c>
      <c r="AGM2" t="s">
        <v>8</v>
      </c>
      <c r="AGN2" t="s">
        <v>8</v>
      </c>
      <c r="AGO2" t="s">
        <v>8</v>
      </c>
      <c r="AGP2" t="s">
        <v>8</v>
      </c>
      <c r="AGQ2" t="s">
        <v>8</v>
      </c>
      <c r="AGR2" t="s">
        <v>8</v>
      </c>
      <c r="AGS2" t="s">
        <v>8</v>
      </c>
      <c r="AGT2" t="s">
        <v>8</v>
      </c>
      <c r="AGU2" t="s">
        <v>8</v>
      </c>
      <c r="AGV2" t="s">
        <v>8</v>
      </c>
      <c r="AGW2" t="s">
        <v>8</v>
      </c>
      <c r="AGX2" t="s">
        <v>8</v>
      </c>
      <c r="AGY2" t="s">
        <v>8</v>
      </c>
      <c r="AGZ2" t="s">
        <v>8</v>
      </c>
      <c r="AHA2" t="s">
        <v>8</v>
      </c>
      <c r="AHB2" t="s">
        <v>8</v>
      </c>
      <c r="AHC2" t="s">
        <v>8</v>
      </c>
      <c r="AHD2" t="s">
        <v>8</v>
      </c>
      <c r="AHE2" t="s">
        <v>8</v>
      </c>
      <c r="AHF2" t="s">
        <v>8</v>
      </c>
      <c r="AHG2" t="s">
        <v>8</v>
      </c>
      <c r="AHH2" t="s">
        <v>8</v>
      </c>
      <c r="AHI2" t="s">
        <v>8</v>
      </c>
      <c r="AHJ2" t="s">
        <v>8</v>
      </c>
      <c r="AHK2" t="s">
        <v>8</v>
      </c>
      <c r="AHL2" t="s">
        <v>8</v>
      </c>
      <c r="AHM2" t="s">
        <v>8</v>
      </c>
      <c r="AHN2" t="s">
        <v>8</v>
      </c>
      <c r="AHO2" t="s">
        <v>8</v>
      </c>
      <c r="AHP2" t="s">
        <v>8</v>
      </c>
      <c r="AHQ2" t="s">
        <v>8</v>
      </c>
      <c r="AHR2" t="s">
        <v>8</v>
      </c>
      <c r="AHS2" t="s">
        <v>8</v>
      </c>
      <c r="AHT2" t="s">
        <v>8</v>
      </c>
      <c r="AHU2" t="s">
        <v>8</v>
      </c>
      <c r="AHV2" t="s">
        <v>8</v>
      </c>
      <c r="AHW2" t="s">
        <v>8</v>
      </c>
      <c r="AHX2" t="s">
        <v>8</v>
      </c>
      <c r="AHY2" t="s">
        <v>8</v>
      </c>
      <c r="AHZ2" t="s">
        <v>8</v>
      </c>
      <c r="AIA2" t="s">
        <v>8</v>
      </c>
      <c r="AIB2" t="s">
        <v>8</v>
      </c>
      <c r="AIC2" t="s">
        <v>8</v>
      </c>
      <c r="AID2" t="s">
        <v>8</v>
      </c>
      <c r="AIE2" t="s">
        <v>8</v>
      </c>
      <c r="AIF2" t="s">
        <v>8</v>
      </c>
      <c r="AIG2" t="s">
        <v>8</v>
      </c>
      <c r="AIH2" t="s">
        <v>8</v>
      </c>
      <c r="AII2" t="s">
        <v>8</v>
      </c>
      <c r="AIJ2" t="s">
        <v>8</v>
      </c>
      <c r="AIK2" t="s">
        <v>8</v>
      </c>
      <c r="AIL2" t="s">
        <v>8</v>
      </c>
      <c r="AIM2" t="s">
        <v>8</v>
      </c>
      <c r="AIN2" t="s">
        <v>8</v>
      </c>
      <c r="AIO2" t="s">
        <v>8</v>
      </c>
      <c r="AIP2" t="s">
        <v>8</v>
      </c>
      <c r="AIQ2" t="s">
        <v>8</v>
      </c>
      <c r="AIR2" t="s">
        <v>8</v>
      </c>
      <c r="AIS2" t="s">
        <v>8</v>
      </c>
      <c r="AIT2" t="s">
        <v>8</v>
      </c>
      <c r="AIU2" t="s">
        <v>8</v>
      </c>
      <c r="AIV2" t="s">
        <v>8</v>
      </c>
      <c r="AIW2" t="s">
        <v>8</v>
      </c>
      <c r="AIX2" t="s">
        <v>8</v>
      </c>
      <c r="AIY2" t="s">
        <v>8</v>
      </c>
      <c r="AIZ2" t="s">
        <v>8</v>
      </c>
      <c r="AJA2" t="s">
        <v>8</v>
      </c>
      <c r="AJB2" t="s">
        <v>8</v>
      </c>
      <c r="AJC2" t="s">
        <v>8</v>
      </c>
      <c r="AJD2" t="s">
        <v>8</v>
      </c>
      <c r="AJE2" t="s">
        <v>8</v>
      </c>
      <c r="AJF2" t="s">
        <v>8</v>
      </c>
      <c r="AJG2" t="s">
        <v>8</v>
      </c>
      <c r="AJH2" t="s">
        <v>8</v>
      </c>
      <c r="AJI2" t="s">
        <v>8</v>
      </c>
      <c r="AJJ2" t="s">
        <v>8</v>
      </c>
      <c r="AJK2" t="s">
        <v>8</v>
      </c>
      <c r="AJL2" t="s">
        <v>8</v>
      </c>
      <c r="AJM2" t="s">
        <v>8</v>
      </c>
      <c r="AJN2" t="s">
        <v>8</v>
      </c>
      <c r="AJO2" t="s">
        <v>8</v>
      </c>
      <c r="AJP2" t="s">
        <v>8</v>
      </c>
      <c r="AJQ2" t="s">
        <v>8</v>
      </c>
      <c r="AJR2" t="s">
        <v>8</v>
      </c>
      <c r="AJS2" t="s">
        <v>8</v>
      </c>
      <c r="AJT2" t="s">
        <v>8</v>
      </c>
      <c r="AJU2" t="s">
        <v>8</v>
      </c>
      <c r="AJV2" t="s">
        <v>8</v>
      </c>
      <c r="AJW2" t="s">
        <v>8</v>
      </c>
      <c r="AJX2" t="s">
        <v>8</v>
      </c>
      <c r="AJY2" t="s">
        <v>8</v>
      </c>
      <c r="AJZ2" t="s">
        <v>8</v>
      </c>
      <c r="AKA2" t="s">
        <v>8</v>
      </c>
      <c r="AKB2" t="s">
        <v>8</v>
      </c>
      <c r="AKC2" t="s">
        <v>8</v>
      </c>
      <c r="AKD2" t="s">
        <v>8</v>
      </c>
      <c r="AKE2" t="s">
        <v>8</v>
      </c>
      <c r="AKF2" t="s">
        <v>8</v>
      </c>
      <c r="AKG2" t="s">
        <v>8</v>
      </c>
      <c r="AKH2" t="s">
        <v>8</v>
      </c>
      <c r="AKI2" t="s">
        <v>8</v>
      </c>
      <c r="AKJ2" t="s">
        <v>8</v>
      </c>
      <c r="AKK2" t="s">
        <v>8</v>
      </c>
      <c r="AKL2" t="s">
        <v>8</v>
      </c>
      <c r="AKM2" t="s">
        <v>8</v>
      </c>
      <c r="AKN2" t="s">
        <v>8</v>
      </c>
      <c r="AKO2" t="s">
        <v>8</v>
      </c>
      <c r="AKP2" t="s">
        <v>8</v>
      </c>
      <c r="AKQ2" t="s">
        <v>8</v>
      </c>
      <c r="AKR2" t="s">
        <v>8</v>
      </c>
      <c r="AKS2" t="s">
        <v>8</v>
      </c>
      <c r="AKT2" t="s">
        <v>8</v>
      </c>
      <c r="AKU2" t="s">
        <v>8</v>
      </c>
      <c r="AKV2" t="s">
        <v>8</v>
      </c>
      <c r="AKW2" t="s">
        <v>8</v>
      </c>
      <c r="AKX2" t="s">
        <v>8</v>
      </c>
      <c r="AKY2" t="s">
        <v>8</v>
      </c>
      <c r="AKZ2" t="s">
        <v>8</v>
      </c>
      <c r="ALA2" t="s">
        <v>8</v>
      </c>
      <c r="ALB2" t="s">
        <v>8</v>
      </c>
      <c r="ALC2" t="s">
        <v>8</v>
      </c>
      <c r="ALD2" t="s">
        <v>8</v>
      </c>
      <c r="ALE2" t="s">
        <v>8</v>
      </c>
      <c r="ALF2" t="s">
        <v>8</v>
      </c>
      <c r="ALG2" t="s">
        <v>8</v>
      </c>
      <c r="ALH2" t="s">
        <v>8</v>
      </c>
      <c r="ALI2" t="s">
        <v>8</v>
      </c>
      <c r="ALJ2" t="s">
        <v>8</v>
      </c>
      <c r="ALK2" t="s">
        <v>8</v>
      </c>
      <c r="ALL2" t="s">
        <v>8</v>
      </c>
      <c r="ALM2" t="s">
        <v>8</v>
      </c>
      <c r="ALN2" t="s">
        <v>8</v>
      </c>
      <c r="ALO2" t="s">
        <v>8</v>
      </c>
      <c r="ALP2" t="s">
        <v>8</v>
      </c>
      <c r="ALQ2" t="s">
        <v>8</v>
      </c>
      <c r="ALR2" t="s">
        <v>8</v>
      </c>
      <c r="ALS2" t="s">
        <v>8</v>
      </c>
      <c r="ALT2" t="s">
        <v>8</v>
      </c>
      <c r="ALU2" t="s">
        <v>8</v>
      </c>
      <c r="ALV2" t="s">
        <v>8</v>
      </c>
      <c r="ALW2" t="s">
        <v>8</v>
      </c>
      <c r="ALX2" t="s">
        <v>8</v>
      </c>
      <c r="ALY2" t="s">
        <v>8</v>
      </c>
      <c r="ALZ2" t="s">
        <v>8</v>
      </c>
      <c r="AMA2" t="s">
        <v>8</v>
      </c>
      <c r="AMB2" t="s">
        <v>8</v>
      </c>
      <c r="AMC2" t="s">
        <v>8</v>
      </c>
      <c r="AMD2" t="s">
        <v>8</v>
      </c>
      <c r="AME2" t="s">
        <v>8</v>
      </c>
      <c r="AMF2" t="s">
        <v>8</v>
      </c>
      <c r="AMG2" t="s">
        <v>8</v>
      </c>
      <c r="AMH2" t="s">
        <v>8</v>
      </c>
      <c r="AMI2" t="s">
        <v>8</v>
      </c>
      <c r="AMJ2" t="s">
        <v>8</v>
      </c>
      <c r="AMK2" t="s">
        <v>8</v>
      </c>
      <c r="AML2" t="s">
        <v>8</v>
      </c>
      <c r="AMM2" t="s">
        <v>8</v>
      </c>
      <c r="AMN2" t="s">
        <v>8</v>
      </c>
      <c r="AMO2" t="s">
        <v>8</v>
      </c>
      <c r="AMP2" t="s">
        <v>8</v>
      </c>
      <c r="AMQ2" t="s">
        <v>8</v>
      </c>
      <c r="AMR2" t="s">
        <v>8</v>
      </c>
      <c r="AMS2" t="s">
        <v>8</v>
      </c>
      <c r="AMT2" t="s">
        <v>8</v>
      </c>
      <c r="AMU2" t="s">
        <v>8</v>
      </c>
      <c r="AMV2" t="s">
        <v>8</v>
      </c>
      <c r="AMW2" t="s">
        <v>8</v>
      </c>
      <c r="AMX2" t="s">
        <v>8</v>
      </c>
      <c r="AMY2" t="s">
        <v>8</v>
      </c>
      <c r="AMZ2" t="s">
        <v>8</v>
      </c>
      <c r="ANA2" t="s">
        <v>8</v>
      </c>
      <c r="ANB2" t="s">
        <v>8</v>
      </c>
      <c r="ANC2" t="s">
        <v>8</v>
      </c>
      <c r="AND2" t="s">
        <v>8</v>
      </c>
      <c r="ANE2" t="s">
        <v>8</v>
      </c>
      <c r="ANF2" t="s">
        <v>8</v>
      </c>
      <c r="ANG2" t="s">
        <v>8</v>
      </c>
      <c r="ANH2" t="s">
        <v>8</v>
      </c>
      <c r="ANI2" t="s">
        <v>8</v>
      </c>
      <c r="ANJ2" t="s">
        <v>8</v>
      </c>
      <c r="ANK2" t="s">
        <v>8</v>
      </c>
      <c r="ANL2" t="s">
        <v>8</v>
      </c>
      <c r="ANM2" t="s">
        <v>8</v>
      </c>
      <c r="ANN2" t="s">
        <v>8</v>
      </c>
      <c r="ANO2" t="s">
        <v>8</v>
      </c>
      <c r="ANP2" t="s">
        <v>8</v>
      </c>
      <c r="ANQ2" t="s">
        <v>8</v>
      </c>
      <c r="ANR2" t="s">
        <v>8</v>
      </c>
      <c r="ANS2" t="s">
        <v>8</v>
      </c>
      <c r="ANT2" t="s">
        <v>8</v>
      </c>
      <c r="ANU2" t="s">
        <v>8</v>
      </c>
      <c r="ANV2" t="s">
        <v>8</v>
      </c>
      <c r="ANW2" t="s">
        <v>8</v>
      </c>
      <c r="ANX2" t="s">
        <v>8</v>
      </c>
      <c r="ANY2" t="s">
        <v>8</v>
      </c>
      <c r="ANZ2" t="s">
        <v>8</v>
      </c>
      <c r="AOA2" t="s">
        <v>8</v>
      </c>
      <c r="AOB2" t="s">
        <v>8</v>
      </c>
      <c r="AOC2" t="s">
        <v>8</v>
      </c>
      <c r="AOD2" t="s">
        <v>8</v>
      </c>
      <c r="AOE2" t="s">
        <v>8</v>
      </c>
      <c r="AOF2" t="s">
        <v>8</v>
      </c>
      <c r="AOG2" t="s">
        <v>8</v>
      </c>
      <c r="AOH2" t="s">
        <v>8</v>
      </c>
      <c r="AOI2" t="s">
        <v>8</v>
      </c>
      <c r="AOJ2" t="s">
        <v>8</v>
      </c>
      <c r="AOK2" t="s">
        <v>8</v>
      </c>
      <c r="AOL2" t="s">
        <v>8</v>
      </c>
      <c r="AOM2" t="s">
        <v>8</v>
      </c>
      <c r="AON2" t="s">
        <v>8</v>
      </c>
      <c r="AOO2" t="s">
        <v>8</v>
      </c>
      <c r="AOP2" t="s">
        <v>8</v>
      </c>
      <c r="AOQ2" t="s">
        <v>8</v>
      </c>
      <c r="AOR2" t="s">
        <v>8</v>
      </c>
      <c r="AOS2" t="s">
        <v>8</v>
      </c>
      <c r="AOT2" t="s">
        <v>8</v>
      </c>
      <c r="AOU2" t="s">
        <v>8</v>
      </c>
      <c r="AOV2" t="s">
        <v>8</v>
      </c>
      <c r="AOW2" t="s">
        <v>8</v>
      </c>
      <c r="AOX2" t="s">
        <v>8</v>
      </c>
      <c r="AOY2" t="s">
        <v>8</v>
      </c>
      <c r="AOZ2" t="s">
        <v>8</v>
      </c>
      <c r="APA2" t="s">
        <v>8</v>
      </c>
      <c r="APB2" t="s">
        <v>8</v>
      </c>
      <c r="APC2" t="s">
        <v>8</v>
      </c>
      <c r="APD2" t="s">
        <v>8</v>
      </c>
      <c r="APE2" t="s">
        <v>8</v>
      </c>
      <c r="APF2" t="s">
        <v>8</v>
      </c>
      <c r="APG2" t="s">
        <v>8</v>
      </c>
      <c r="APH2" t="s">
        <v>8</v>
      </c>
      <c r="API2" t="s">
        <v>8</v>
      </c>
      <c r="APJ2" t="s">
        <v>8</v>
      </c>
      <c r="APK2" t="s">
        <v>8</v>
      </c>
      <c r="APL2" t="s">
        <v>8</v>
      </c>
      <c r="APM2" t="s">
        <v>8</v>
      </c>
      <c r="APN2" t="s">
        <v>8</v>
      </c>
      <c r="APO2" t="s">
        <v>8</v>
      </c>
      <c r="APP2" t="s">
        <v>8</v>
      </c>
      <c r="APQ2" t="s">
        <v>8</v>
      </c>
      <c r="APR2" t="s">
        <v>8</v>
      </c>
      <c r="APS2" t="s">
        <v>8</v>
      </c>
      <c r="APT2" t="s">
        <v>8</v>
      </c>
      <c r="APU2" t="s">
        <v>8</v>
      </c>
      <c r="APV2" t="s">
        <v>8</v>
      </c>
      <c r="APW2" t="s">
        <v>8</v>
      </c>
      <c r="APX2" t="s">
        <v>8</v>
      </c>
      <c r="APY2" t="s">
        <v>8</v>
      </c>
      <c r="APZ2" t="s">
        <v>8</v>
      </c>
      <c r="AQA2" t="s">
        <v>8</v>
      </c>
      <c r="AQB2" t="s">
        <v>8</v>
      </c>
      <c r="AQC2" t="s">
        <v>8</v>
      </c>
      <c r="AQD2" t="s">
        <v>8</v>
      </c>
      <c r="AQE2" t="s">
        <v>8</v>
      </c>
      <c r="AQF2" t="s">
        <v>8</v>
      </c>
      <c r="AQG2" t="s">
        <v>8</v>
      </c>
      <c r="AQH2" t="s">
        <v>8</v>
      </c>
      <c r="AQI2" t="s">
        <v>8</v>
      </c>
      <c r="AQJ2" t="s">
        <v>8</v>
      </c>
      <c r="AQK2" t="s">
        <v>8</v>
      </c>
      <c r="AQL2" t="s">
        <v>8</v>
      </c>
      <c r="AQM2" t="s">
        <v>8</v>
      </c>
      <c r="AQN2" t="s">
        <v>8</v>
      </c>
      <c r="AQO2" t="s">
        <v>8</v>
      </c>
      <c r="AQP2" t="s">
        <v>8</v>
      </c>
      <c r="AQQ2" t="s">
        <v>8</v>
      </c>
      <c r="AQR2" t="s">
        <v>8</v>
      </c>
      <c r="AQS2" t="s">
        <v>8</v>
      </c>
      <c r="AQT2" t="s">
        <v>8</v>
      </c>
      <c r="AQU2" t="s">
        <v>8</v>
      </c>
      <c r="AQV2" t="s">
        <v>8</v>
      </c>
      <c r="AQW2" t="s">
        <v>8</v>
      </c>
      <c r="AQX2" t="s">
        <v>8</v>
      </c>
      <c r="AQY2" t="s">
        <v>8</v>
      </c>
      <c r="AQZ2" t="s">
        <v>8</v>
      </c>
      <c r="ARA2" t="s">
        <v>8</v>
      </c>
      <c r="ARB2" t="s">
        <v>8</v>
      </c>
      <c r="ARC2" t="s">
        <v>8</v>
      </c>
      <c r="ARD2" t="s">
        <v>8</v>
      </c>
      <c r="ARE2" t="s">
        <v>8</v>
      </c>
      <c r="ARF2" t="s">
        <v>8</v>
      </c>
      <c r="ARG2" t="s">
        <v>8</v>
      </c>
      <c r="ARH2" t="s">
        <v>8</v>
      </c>
      <c r="ARI2" t="s">
        <v>8</v>
      </c>
      <c r="ARJ2" t="s">
        <v>8</v>
      </c>
      <c r="ARK2" t="s">
        <v>8</v>
      </c>
      <c r="ARL2" t="s">
        <v>8</v>
      </c>
      <c r="ARM2" t="s">
        <v>8</v>
      </c>
      <c r="ARN2" t="s">
        <v>8</v>
      </c>
      <c r="ARO2" t="s">
        <v>8</v>
      </c>
      <c r="ARP2" t="s">
        <v>8</v>
      </c>
      <c r="ARQ2" t="s">
        <v>8</v>
      </c>
      <c r="ARR2" t="s">
        <v>8</v>
      </c>
      <c r="ARS2" t="s">
        <v>8</v>
      </c>
      <c r="ART2" t="s">
        <v>8</v>
      </c>
      <c r="ARU2" t="s">
        <v>8</v>
      </c>
      <c r="ARV2" t="s">
        <v>8</v>
      </c>
      <c r="ARW2" t="s">
        <v>8</v>
      </c>
      <c r="ARX2" t="s">
        <v>8</v>
      </c>
      <c r="ARY2" t="s">
        <v>8</v>
      </c>
      <c r="ARZ2" t="s">
        <v>8</v>
      </c>
      <c r="ASA2" t="s">
        <v>8</v>
      </c>
      <c r="ASB2" t="s">
        <v>8</v>
      </c>
      <c r="ASC2" t="s">
        <v>8</v>
      </c>
      <c r="ASD2" t="s">
        <v>8</v>
      </c>
      <c r="ASE2" t="s">
        <v>8</v>
      </c>
      <c r="ASF2" t="s">
        <v>8</v>
      </c>
      <c r="ASG2" t="s">
        <v>8</v>
      </c>
      <c r="ASH2" t="s">
        <v>8</v>
      </c>
      <c r="ASI2" t="s">
        <v>8</v>
      </c>
      <c r="ASJ2" t="s">
        <v>8</v>
      </c>
      <c r="ASK2" t="s">
        <v>8</v>
      </c>
      <c r="ASL2" t="s">
        <v>8</v>
      </c>
      <c r="ASM2" t="s">
        <v>8</v>
      </c>
      <c r="ASN2" t="s">
        <v>8</v>
      </c>
      <c r="ASO2" t="s">
        <v>8</v>
      </c>
      <c r="ASP2" t="s">
        <v>8</v>
      </c>
      <c r="ASQ2" t="s">
        <v>8</v>
      </c>
      <c r="ASR2" t="s">
        <v>8</v>
      </c>
      <c r="ASS2" t="s">
        <v>8</v>
      </c>
      <c r="AST2" t="s">
        <v>8</v>
      </c>
      <c r="ASU2" t="s">
        <v>8</v>
      </c>
      <c r="ASV2" t="s">
        <v>8</v>
      </c>
      <c r="ASW2" t="s">
        <v>8</v>
      </c>
      <c r="ASX2" t="s">
        <v>8</v>
      </c>
      <c r="ASY2" t="s">
        <v>8</v>
      </c>
      <c r="ASZ2" t="s">
        <v>8</v>
      </c>
      <c r="ATA2" t="s">
        <v>8</v>
      </c>
      <c r="ATB2" t="s">
        <v>8</v>
      </c>
      <c r="ATC2" t="s">
        <v>8</v>
      </c>
      <c r="ATD2" t="s">
        <v>8</v>
      </c>
      <c r="ATE2" t="s">
        <v>8</v>
      </c>
      <c r="ATF2" t="s">
        <v>8</v>
      </c>
      <c r="ATG2" t="s">
        <v>8</v>
      </c>
      <c r="ATH2" t="s">
        <v>8</v>
      </c>
      <c r="ATI2" t="s">
        <v>8</v>
      </c>
      <c r="ATJ2" t="s">
        <v>8</v>
      </c>
      <c r="ATK2" t="s">
        <v>8</v>
      </c>
      <c r="ATL2" t="s">
        <v>8</v>
      </c>
      <c r="ATM2" t="s">
        <v>8</v>
      </c>
      <c r="ATN2" t="s">
        <v>8</v>
      </c>
      <c r="ATO2" t="s">
        <v>8</v>
      </c>
      <c r="ATP2" t="s">
        <v>8</v>
      </c>
      <c r="ATQ2" t="s">
        <v>8</v>
      </c>
      <c r="ATR2" t="s">
        <v>8</v>
      </c>
      <c r="ATS2" t="s">
        <v>8</v>
      </c>
      <c r="ATT2" t="s">
        <v>8</v>
      </c>
      <c r="ATU2" t="s">
        <v>8</v>
      </c>
      <c r="ATV2" t="s">
        <v>8</v>
      </c>
      <c r="ATW2" t="s">
        <v>8</v>
      </c>
      <c r="ATX2" t="s">
        <v>8</v>
      </c>
      <c r="ATY2" t="s">
        <v>8</v>
      </c>
      <c r="ATZ2" t="s">
        <v>8</v>
      </c>
      <c r="AUA2" t="s">
        <v>8</v>
      </c>
      <c r="AUB2" t="s">
        <v>8</v>
      </c>
      <c r="AUC2" t="s">
        <v>8</v>
      </c>
      <c r="AUD2" t="s">
        <v>8</v>
      </c>
      <c r="AUE2" t="s">
        <v>8</v>
      </c>
      <c r="AUF2" t="s">
        <v>8</v>
      </c>
      <c r="AUG2" t="s">
        <v>8</v>
      </c>
      <c r="AUH2" t="s">
        <v>8</v>
      </c>
      <c r="AUI2" t="s">
        <v>8</v>
      </c>
      <c r="AUJ2" t="s">
        <v>8</v>
      </c>
      <c r="AUK2" t="s">
        <v>8</v>
      </c>
      <c r="AUL2" t="s">
        <v>8</v>
      </c>
      <c r="AUM2" t="s">
        <v>8</v>
      </c>
      <c r="AUN2" t="s">
        <v>8</v>
      </c>
      <c r="AUO2" t="s">
        <v>8</v>
      </c>
      <c r="AUP2" t="s">
        <v>8</v>
      </c>
      <c r="AUQ2" t="s">
        <v>8</v>
      </c>
      <c r="AUR2" t="s">
        <v>8</v>
      </c>
      <c r="AUS2" t="s">
        <v>8</v>
      </c>
      <c r="AUT2" t="s">
        <v>8</v>
      </c>
      <c r="AUU2" t="s">
        <v>8</v>
      </c>
      <c r="AUV2" t="s">
        <v>8</v>
      </c>
      <c r="AUW2" t="s">
        <v>8</v>
      </c>
      <c r="AUX2" t="s">
        <v>8</v>
      </c>
      <c r="AUY2" t="s">
        <v>8</v>
      </c>
      <c r="AUZ2" t="s">
        <v>8</v>
      </c>
      <c r="AVA2" t="s">
        <v>8</v>
      </c>
      <c r="AVB2" t="s">
        <v>8</v>
      </c>
      <c r="AVC2" t="s">
        <v>8</v>
      </c>
      <c r="AVD2" t="s">
        <v>8</v>
      </c>
      <c r="AVE2" t="s">
        <v>8</v>
      </c>
      <c r="AVF2" t="s">
        <v>8</v>
      </c>
      <c r="AVG2" t="s">
        <v>8</v>
      </c>
      <c r="AVH2" t="s">
        <v>8</v>
      </c>
      <c r="AVI2" t="s">
        <v>8</v>
      </c>
      <c r="AVJ2" t="s">
        <v>8</v>
      </c>
      <c r="AVK2" t="s">
        <v>8</v>
      </c>
      <c r="AVL2" t="s">
        <v>8</v>
      </c>
      <c r="AVM2" t="s">
        <v>8</v>
      </c>
      <c r="AVN2" t="s">
        <v>8</v>
      </c>
      <c r="AVO2" t="s">
        <v>8</v>
      </c>
      <c r="AVP2" t="s">
        <v>8</v>
      </c>
      <c r="AVQ2" t="s">
        <v>8</v>
      </c>
      <c r="AVR2" t="s">
        <v>8</v>
      </c>
      <c r="AVS2" t="s">
        <v>8</v>
      </c>
      <c r="AVT2" t="s">
        <v>8</v>
      </c>
      <c r="AVU2" t="s">
        <v>8</v>
      </c>
      <c r="AVV2" t="s">
        <v>8</v>
      </c>
      <c r="AVW2" t="s">
        <v>8</v>
      </c>
      <c r="AVX2" t="s">
        <v>8</v>
      </c>
      <c r="AVY2" t="s">
        <v>8</v>
      </c>
      <c r="AVZ2" t="s">
        <v>8</v>
      </c>
      <c r="AWA2" t="s">
        <v>8</v>
      </c>
      <c r="AWB2" t="s">
        <v>8</v>
      </c>
      <c r="AWC2" t="s">
        <v>8</v>
      </c>
      <c r="AWD2" t="s">
        <v>8</v>
      </c>
      <c r="AWE2" t="s">
        <v>8</v>
      </c>
      <c r="AWF2" t="s">
        <v>8</v>
      </c>
      <c r="AWG2" t="s">
        <v>8</v>
      </c>
      <c r="AWH2" t="s">
        <v>8</v>
      </c>
      <c r="AWI2" t="s">
        <v>8</v>
      </c>
      <c r="AWJ2" t="s">
        <v>8</v>
      </c>
      <c r="AWK2" t="s">
        <v>8</v>
      </c>
      <c r="AWL2" t="s">
        <v>8</v>
      </c>
      <c r="AWM2" t="s">
        <v>8</v>
      </c>
      <c r="AWN2" t="s">
        <v>8</v>
      </c>
      <c r="AWO2" t="s">
        <v>8</v>
      </c>
      <c r="AWP2" t="s">
        <v>8</v>
      </c>
      <c r="AWQ2" t="s">
        <v>8</v>
      </c>
      <c r="AWR2" t="s">
        <v>8</v>
      </c>
      <c r="AWS2" t="s">
        <v>8</v>
      </c>
      <c r="AWT2" t="s">
        <v>8</v>
      </c>
      <c r="AWU2" t="s">
        <v>8</v>
      </c>
      <c r="AWV2" t="s">
        <v>8</v>
      </c>
      <c r="AWW2" t="s">
        <v>8</v>
      </c>
      <c r="AWX2" t="s">
        <v>8</v>
      </c>
      <c r="AWY2" t="s">
        <v>8</v>
      </c>
      <c r="AWZ2" t="s">
        <v>8</v>
      </c>
      <c r="AXA2" t="s">
        <v>8</v>
      </c>
      <c r="AXB2" t="s">
        <v>8</v>
      </c>
      <c r="AXC2" t="s">
        <v>8</v>
      </c>
      <c r="AXD2" t="s">
        <v>8</v>
      </c>
      <c r="AXE2" t="s">
        <v>8</v>
      </c>
      <c r="AXF2" t="s">
        <v>8</v>
      </c>
      <c r="AXG2" t="s">
        <v>8</v>
      </c>
      <c r="AXH2" t="s">
        <v>8</v>
      </c>
      <c r="AXI2" t="s">
        <v>8</v>
      </c>
      <c r="AXJ2" t="s">
        <v>8</v>
      </c>
      <c r="AXK2" t="s">
        <v>8</v>
      </c>
      <c r="AXL2" t="s">
        <v>8</v>
      </c>
      <c r="AXM2" t="s">
        <v>8</v>
      </c>
      <c r="AXN2" t="s">
        <v>8</v>
      </c>
      <c r="AXO2" t="s">
        <v>8</v>
      </c>
      <c r="AXP2" t="s">
        <v>8</v>
      </c>
      <c r="AXQ2" t="s">
        <v>8</v>
      </c>
      <c r="AXR2" t="s">
        <v>8</v>
      </c>
      <c r="AXS2" t="s">
        <v>8</v>
      </c>
      <c r="AXT2" t="s">
        <v>8</v>
      </c>
      <c r="AXU2" t="s">
        <v>8</v>
      </c>
      <c r="AXV2" t="s">
        <v>8</v>
      </c>
      <c r="AXW2" t="s">
        <v>8</v>
      </c>
      <c r="AXX2" t="s">
        <v>8</v>
      </c>
      <c r="AXY2" t="s">
        <v>8</v>
      </c>
      <c r="AXZ2" t="s">
        <v>8</v>
      </c>
      <c r="AYA2" t="s">
        <v>8</v>
      </c>
      <c r="AYB2" t="s">
        <v>8</v>
      </c>
      <c r="AYC2" t="s">
        <v>8</v>
      </c>
      <c r="AYD2" t="s">
        <v>8</v>
      </c>
      <c r="AYE2" t="s">
        <v>8</v>
      </c>
      <c r="AYF2" t="s">
        <v>8</v>
      </c>
      <c r="AYG2" t="s">
        <v>8</v>
      </c>
      <c r="AYH2" t="s">
        <v>8</v>
      </c>
      <c r="AYI2" t="s">
        <v>8</v>
      </c>
      <c r="AYJ2" t="s">
        <v>8</v>
      </c>
      <c r="AYK2" t="s">
        <v>8</v>
      </c>
      <c r="AYL2" t="s">
        <v>8</v>
      </c>
      <c r="AYM2" t="s">
        <v>8</v>
      </c>
      <c r="AYN2" t="s">
        <v>8</v>
      </c>
      <c r="AYO2" t="s">
        <v>8</v>
      </c>
      <c r="AYP2" t="s">
        <v>8</v>
      </c>
      <c r="AYQ2" t="s">
        <v>8</v>
      </c>
      <c r="AYR2" t="s">
        <v>8</v>
      </c>
      <c r="AYS2" t="s">
        <v>8</v>
      </c>
      <c r="AYT2" t="s">
        <v>8</v>
      </c>
      <c r="AYU2" t="s">
        <v>8</v>
      </c>
      <c r="AYV2" t="s">
        <v>8</v>
      </c>
      <c r="AYW2" t="s">
        <v>8</v>
      </c>
      <c r="AYX2" t="s">
        <v>8</v>
      </c>
      <c r="AYY2" t="s">
        <v>8</v>
      </c>
      <c r="AYZ2" t="s">
        <v>8</v>
      </c>
      <c r="AZA2" t="s">
        <v>8</v>
      </c>
      <c r="AZB2" t="s">
        <v>8</v>
      </c>
      <c r="AZC2" t="s">
        <v>8</v>
      </c>
      <c r="AZD2" t="s">
        <v>8</v>
      </c>
      <c r="AZE2" t="s">
        <v>8</v>
      </c>
      <c r="AZF2" t="s">
        <v>8</v>
      </c>
      <c r="AZG2" t="s">
        <v>8</v>
      </c>
      <c r="AZH2" t="s">
        <v>8</v>
      </c>
      <c r="AZI2" t="s">
        <v>8</v>
      </c>
      <c r="AZJ2" t="s">
        <v>8</v>
      </c>
      <c r="AZK2" t="s">
        <v>8</v>
      </c>
      <c r="AZL2" t="s">
        <v>8</v>
      </c>
      <c r="AZM2" t="s">
        <v>8</v>
      </c>
      <c r="AZN2" t="s">
        <v>8</v>
      </c>
      <c r="AZO2" t="s">
        <v>8</v>
      </c>
      <c r="AZP2" t="s">
        <v>8</v>
      </c>
      <c r="AZQ2" t="s">
        <v>8</v>
      </c>
      <c r="AZR2" t="s">
        <v>8</v>
      </c>
      <c r="AZS2" t="s">
        <v>8</v>
      </c>
      <c r="AZT2" t="s">
        <v>8</v>
      </c>
      <c r="AZU2" t="s">
        <v>8</v>
      </c>
      <c r="AZV2" t="s">
        <v>8</v>
      </c>
      <c r="AZW2" t="s">
        <v>8</v>
      </c>
      <c r="AZX2" t="s">
        <v>8</v>
      </c>
      <c r="AZY2" t="s">
        <v>8</v>
      </c>
      <c r="AZZ2" t="s">
        <v>8</v>
      </c>
      <c r="BAA2" t="s">
        <v>8</v>
      </c>
      <c r="BAB2" t="s">
        <v>8</v>
      </c>
      <c r="BAC2" t="s">
        <v>8</v>
      </c>
      <c r="BAD2" t="s">
        <v>8</v>
      </c>
      <c r="BAE2" t="s">
        <v>8</v>
      </c>
      <c r="BAF2" t="s">
        <v>8</v>
      </c>
      <c r="BAG2" t="s">
        <v>8</v>
      </c>
      <c r="BAH2" t="s">
        <v>8</v>
      </c>
      <c r="BAI2" t="s">
        <v>8</v>
      </c>
      <c r="BAJ2" t="s">
        <v>8</v>
      </c>
      <c r="BAK2" t="s">
        <v>8</v>
      </c>
      <c r="BAL2" t="s">
        <v>8</v>
      </c>
      <c r="BAM2" t="s">
        <v>8</v>
      </c>
      <c r="BAN2" t="s">
        <v>8</v>
      </c>
      <c r="BAO2" t="s">
        <v>8</v>
      </c>
      <c r="BAP2" t="s">
        <v>8</v>
      </c>
      <c r="BAQ2" t="s">
        <v>8</v>
      </c>
      <c r="BAR2" t="s">
        <v>8</v>
      </c>
      <c r="BAS2" t="s">
        <v>8</v>
      </c>
      <c r="BAT2" t="s">
        <v>8</v>
      </c>
      <c r="BAU2" t="s">
        <v>8</v>
      </c>
      <c r="BAV2" t="s">
        <v>8</v>
      </c>
      <c r="BAW2" t="s">
        <v>8</v>
      </c>
      <c r="BAX2" t="s">
        <v>8</v>
      </c>
      <c r="BAY2" t="s">
        <v>8</v>
      </c>
      <c r="BAZ2" t="s">
        <v>8</v>
      </c>
      <c r="BBA2" t="s">
        <v>8</v>
      </c>
      <c r="BBB2" t="s">
        <v>8</v>
      </c>
      <c r="BBC2" t="s">
        <v>8</v>
      </c>
      <c r="BBD2" t="s">
        <v>8</v>
      </c>
      <c r="BBE2" t="s">
        <v>8</v>
      </c>
      <c r="BBF2" t="s">
        <v>8</v>
      </c>
      <c r="BBG2" t="s">
        <v>8</v>
      </c>
      <c r="BBH2" t="s">
        <v>8</v>
      </c>
      <c r="BBI2" t="s">
        <v>8</v>
      </c>
      <c r="BBJ2" t="s">
        <v>8</v>
      </c>
      <c r="BBK2" t="s">
        <v>8</v>
      </c>
      <c r="BBL2" t="s">
        <v>8</v>
      </c>
      <c r="BBM2" t="s">
        <v>8</v>
      </c>
      <c r="BBN2" t="s">
        <v>8</v>
      </c>
      <c r="BBO2" t="s">
        <v>8</v>
      </c>
      <c r="BBP2" t="s">
        <v>8</v>
      </c>
      <c r="BBQ2" t="s">
        <v>8</v>
      </c>
      <c r="BBR2" t="s">
        <v>8</v>
      </c>
      <c r="BBS2" t="s">
        <v>8</v>
      </c>
      <c r="BBT2" t="s">
        <v>8</v>
      </c>
      <c r="BBU2" t="s">
        <v>8</v>
      </c>
      <c r="BBV2" t="s">
        <v>8</v>
      </c>
      <c r="BBW2" t="s">
        <v>8</v>
      </c>
      <c r="BBX2" t="s">
        <v>8</v>
      </c>
      <c r="BBY2" t="s">
        <v>8</v>
      </c>
      <c r="BBZ2" t="s">
        <v>8</v>
      </c>
      <c r="BCA2" t="s">
        <v>8</v>
      </c>
      <c r="BCB2" t="s">
        <v>8</v>
      </c>
      <c r="BCC2" t="s">
        <v>8</v>
      </c>
      <c r="BCD2" t="s">
        <v>8</v>
      </c>
      <c r="BCE2" t="s">
        <v>8</v>
      </c>
      <c r="BCF2" t="s">
        <v>8</v>
      </c>
      <c r="BCG2" t="s">
        <v>8</v>
      </c>
      <c r="BCH2" t="s">
        <v>8</v>
      </c>
      <c r="BCI2" t="s">
        <v>8</v>
      </c>
      <c r="BCJ2" t="s">
        <v>8</v>
      </c>
      <c r="BCK2" t="s">
        <v>8</v>
      </c>
      <c r="BCL2" t="s">
        <v>8</v>
      </c>
      <c r="BCM2" t="s">
        <v>8</v>
      </c>
      <c r="BCN2" t="s">
        <v>8</v>
      </c>
      <c r="BCO2" t="s">
        <v>8</v>
      </c>
      <c r="BCP2" t="s">
        <v>8</v>
      </c>
      <c r="BCQ2" t="s">
        <v>8</v>
      </c>
      <c r="BCR2" t="s">
        <v>8</v>
      </c>
      <c r="BCS2" t="s">
        <v>8</v>
      </c>
      <c r="BCT2" t="s">
        <v>8</v>
      </c>
      <c r="BCU2" t="s">
        <v>8</v>
      </c>
      <c r="BCV2" t="s">
        <v>8</v>
      </c>
      <c r="BCW2" t="s">
        <v>8</v>
      </c>
      <c r="BCX2" t="s">
        <v>8</v>
      </c>
      <c r="BCY2" t="s">
        <v>8</v>
      </c>
      <c r="BCZ2" t="s">
        <v>8</v>
      </c>
      <c r="BDA2" t="s">
        <v>8</v>
      </c>
      <c r="BDB2" t="s">
        <v>8</v>
      </c>
      <c r="BDC2" t="s">
        <v>8</v>
      </c>
      <c r="BDD2" t="s">
        <v>8</v>
      </c>
      <c r="BDE2" t="s">
        <v>8</v>
      </c>
      <c r="BDF2" t="s">
        <v>8</v>
      </c>
      <c r="BDG2" t="s">
        <v>8</v>
      </c>
      <c r="BDH2" t="s">
        <v>8</v>
      </c>
      <c r="BDI2" t="s">
        <v>8</v>
      </c>
      <c r="BDJ2" t="s">
        <v>8</v>
      </c>
      <c r="BDK2" t="s">
        <v>8</v>
      </c>
      <c r="BDL2" t="s">
        <v>8</v>
      </c>
      <c r="BDM2" t="s">
        <v>8</v>
      </c>
      <c r="BDN2" t="s">
        <v>8</v>
      </c>
      <c r="BDO2" t="s">
        <v>8</v>
      </c>
      <c r="BDP2" t="s">
        <v>8</v>
      </c>
      <c r="BDQ2" t="s">
        <v>8</v>
      </c>
      <c r="BDR2" t="s">
        <v>8</v>
      </c>
      <c r="BDS2" t="s">
        <v>8</v>
      </c>
      <c r="BDT2" t="s">
        <v>8</v>
      </c>
      <c r="BDU2" t="s">
        <v>8</v>
      </c>
      <c r="BDV2" t="s">
        <v>8</v>
      </c>
      <c r="BDW2" t="s">
        <v>8</v>
      </c>
      <c r="BDX2" t="s">
        <v>8</v>
      </c>
      <c r="BDY2" t="s">
        <v>8</v>
      </c>
      <c r="BDZ2" t="s">
        <v>8</v>
      </c>
      <c r="BEA2" t="s">
        <v>8</v>
      </c>
      <c r="BEB2" t="s">
        <v>8</v>
      </c>
      <c r="BEC2" t="s">
        <v>8</v>
      </c>
      <c r="BED2" t="s">
        <v>8</v>
      </c>
      <c r="BEE2" t="s">
        <v>8</v>
      </c>
      <c r="BEF2" t="s">
        <v>8</v>
      </c>
      <c r="BEG2" t="s">
        <v>8</v>
      </c>
      <c r="BEH2" t="s">
        <v>8</v>
      </c>
      <c r="BEI2" t="s">
        <v>8</v>
      </c>
      <c r="BEJ2" t="s">
        <v>8</v>
      </c>
      <c r="BEK2" t="s">
        <v>8</v>
      </c>
      <c r="BEL2" t="s">
        <v>8</v>
      </c>
      <c r="BEM2" t="s">
        <v>8</v>
      </c>
      <c r="BEN2" t="s">
        <v>8</v>
      </c>
      <c r="BEO2" t="s">
        <v>8</v>
      </c>
      <c r="BEP2" t="s">
        <v>8</v>
      </c>
      <c r="BEQ2" t="s">
        <v>8</v>
      </c>
      <c r="BER2" t="s">
        <v>8</v>
      </c>
      <c r="BES2" t="s">
        <v>8</v>
      </c>
      <c r="BET2" t="s">
        <v>8</v>
      </c>
      <c r="BEU2" t="s">
        <v>8</v>
      </c>
      <c r="BEV2" t="s">
        <v>8</v>
      </c>
      <c r="BEW2" t="s">
        <v>8</v>
      </c>
      <c r="BEX2" t="s">
        <v>8</v>
      </c>
      <c r="BEY2" t="s">
        <v>8</v>
      </c>
      <c r="BEZ2" t="s">
        <v>8</v>
      </c>
      <c r="BFA2" t="s">
        <v>8</v>
      </c>
      <c r="BFB2" t="s">
        <v>8</v>
      </c>
      <c r="BFC2" t="s">
        <v>8</v>
      </c>
      <c r="BFD2" t="s">
        <v>8</v>
      </c>
      <c r="BFE2" t="s">
        <v>8</v>
      </c>
      <c r="BFF2" t="s">
        <v>8</v>
      </c>
      <c r="BFG2" t="s">
        <v>8</v>
      </c>
      <c r="BFH2" t="s">
        <v>8</v>
      </c>
      <c r="BFI2" t="s">
        <v>8</v>
      </c>
      <c r="BFJ2" t="s">
        <v>8</v>
      </c>
      <c r="BFK2" t="s">
        <v>8</v>
      </c>
      <c r="BFL2" t="s">
        <v>8</v>
      </c>
      <c r="BFM2" t="s">
        <v>8</v>
      </c>
      <c r="BFN2" t="s">
        <v>8</v>
      </c>
      <c r="BFO2" t="s">
        <v>8</v>
      </c>
      <c r="BFP2" t="s">
        <v>8</v>
      </c>
      <c r="BFQ2" t="s">
        <v>8</v>
      </c>
      <c r="BFR2" t="s">
        <v>8</v>
      </c>
      <c r="BFS2" t="s">
        <v>8</v>
      </c>
      <c r="BFT2" t="s">
        <v>8</v>
      </c>
      <c r="BFU2" t="s">
        <v>8</v>
      </c>
      <c r="BFV2" t="s">
        <v>8</v>
      </c>
      <c r="BFW2" t="s">
        <v>8</v>
      </c>
      <c r="BFX2" t="s">
        <v>8</v>
      </c>
      <c r="BFY2" t="s">
        <v>8</v>
      </c>
      <c r="BFZ2" t="s">
        <v>8</v>
      </c>
      <c r="BGA2" t="s">
        <v>8</v>
      </c>
      <c r="BGB2" t="s">
        <v>8</v>
      </c>
      <c r="BGC2" t="s">
        <v>8</v>
      </c>
      <c r="BGD2" t="s">
        <v>8</v>
      </c>
      <c r="BGE2" t="s">
        <v>8</v>
      </c>
      <c r="BGF2" t="s">
        <v>8</v>
      </c>
      <c r="BGG2" t="s">
        <v>8</v>
      </c>
      <c r="BGH2" t="s">
        <v>8</v>
      </c>
      <c r="BGI2" t="s">
        <v>8</v>
      </c>
      <c r="BGJ2" t="s">
        <v>8</v>
      </c>
      <c r="BGK2" t="s">
        <v>8</v>
      </c>
      <c r="BGL2" t="s">
        <v>8</v>
      </c>
      <c r="BGM2" t="s">
        <v>8</v>
      </c>
      <c r="BGN2" t="s">
        <v>8</v>
      </c>
      <c r="BGO2" t="s">
        <v>8</v>
      </c>
      <c r="BGP2" t="s">
        <v>8</v>
      </c>
      <c r="BGQ2" t="s">
        <v>8</v>
      </c>
      <c r="BGR2" t="s">
        <v>8</v>
      </c>
      <c r="BGS2" t="s">
        <v>8</v>
      </c>
      <c r="BGT2" t="s">
        <v>8</v>
      </c>
      <c r="BGU2" t="s">
        <v>8</v>
      </c>
      <c r="BGV2" t="s">
        <v>8</v>
      </c>
      <c r="BGW2" t="s">
        <v>8</v>
      </c>
      <c r="BGX2" t="s">
        <v>8</v>
      </c>
      <c r="BGY2" t="s">
        <v>8</v>
      </c>
      <c r="BGZ2" t="s">
        <v>8</v>
      </c>
      <c r="BHA2" t="s">
        <v>8</v>
      </c>
      <c r="BHB2" t="s">
        <v>8</v>
      </c>
      <c r="BHC2" t="s">
        <v>8</v>
      </c>
      <c r="BHD2" t="s">
        <v>8</v>
      </c>
      <c r="BHE2" t="s">
        <v>8</v>
      </c>
      <c r="BHF2" t="s">
        <v>8</v>
      </c>
      <c r="BHG2" t="s">
        <v>8</v>
      </c>
      <c r="BHH2" t="s">
        <v>8</v>
      </c>
      <c r="BHI2" t="s">
        <v>8</v>
      </c>
      <c r="BHJ2" t="s">
        <v>8</v>
      </c>
      <c r="BHK2" t="s">
        <v>8</v>
      </c>
      <c r="BHL2" t="s">
        <v>8</v>
      </c>
      <c r="BHM2" t="s">
        <v>8</v>
      </c>
      <c r="BHN2" t="s">
        <v>8</v>
      </c>
      <c r="BHO2" t="s">
        <v>8</v>
      </c>
      <c r="BHP2" t="s">
        <v>8</v>
      </c>
      <c r="BHQ2" t="s">
        <v>8</v>
      </c>
      <c r="BHR2" t="s">
        <v>8</v>
      </c>
      <c r="BHS2" t="s">
        <v>8</v>
      </c>
      <c r="BHT2" t="s">
        <v>8</v>
      </c>
      <c r="BHU2" t="s">
        <v>8</v>
      </c>
      <c r="BHV2" t="s">
        <v>8</v>
      </c>
      <c r="BHW2" t="s">
        <v>8</v>
      </c>
      <c r="BHX2" t="s">
        <v>8</v>
      </c>
      <c r="BHY2" t="s">
        <v>8</v>
      </c>
      <c r="BHZ2" t="s">
        <v>8</v>
      </c>
      <c r="BIA2" t="s">
        <v>8</v>
      </c>
      <c r="BIB2" t="s">
        <v>8</v>
      </c>
      <c r="BIC2" t="s">
        <v>8</v>
      </c>
      <c r="BID2" t="s">
        <v>8</v>
      </c>
      <c r="BIE2" t="s">
        <v>8</v>
      </c>
      <c r="BIF2" t="s">
        <v>8</v>
      </c>
      <c r="BIG2" t="s">
        <v>8</v>
      </c>
      <c r="BIH2" t="s">
        <v>8</v>
      </c>
      <c r="BII2" t="s">
        <v>8</v>
      </c>
      <c r="BIJ2" t="s">
        <v>8</v>
      </c>
      <c r="BIK2" t="s">
        <v>8</v>
      </c>
      <c r="BIL2" t="s">
        <v>8</v>
      </c>
      <c r="BIM2" t="s">
        <v>8</v>
      </c>
      <c r="BIN2" t="s">
        <v>8</v>
      </c>
      <c r="BIO2" t="s">
        <v>8</v>
      </c>
      <c r="BIP2" t="s">
        <v>8</v>
      </c>
      <c r="BIQ2" t="s">
        <v>8</v>
      </c>
      <c r="BIR2" t="s">
        <v>8</v>
      </c>
      <c r="BIS2" t="s">
        <v>8</v>
      </c>
      <c r="BIT2" t="s">
        <v>8</v>
      </c>
      <c r="BIU2" t="s">
        <v>8</v>
      </c>
      <c r="BIV2" t="s">
        <v>8</v>
      </c>
      <c r="BIW2" t="s">
        <v>8</v>
      </c>
      <c r="BIX2" t="s">
        <v>8</v>
      </c>
      <c r="BIY2" t="s">
        <v>8</v>
      </c>
      <c r="BIZ2" t="s">
        <v>8</v>
      </c>
      <c r="BJA2" t="s">
        <v>8</v>
      </c>
      <c r="BJB2" t="s">
        <v>8</v>
      </c>
      <c r="BJC2" t="s">
        <v>8</v>
      </c>
      <c r="BJD2" t="s">
        <v>8</v>
      </c>
      <c r="BJE2" t="s">
        <v>8</v>
      </c>
      <c r="BJF2" t="s">
        <v>8</v>
      </c>
      <c r="BJG2" t="s">
        <v>8</v>
      </c>
      <c r="BJH2" t="s">
        <v>8</v>
      </c>
      <c r="BJI2" t="s">
        <v>8</v>
      </c>
      <c r="BJJ2" t="s">
        <v>8</v>
      </c>
      <c r="BJK2" t="s">
        <v>8</v>
      </c>
      <c r="BJL2" t="s">
        <v>8</v>
      </c>
      <c r="BJM2" t="s">
        <v>8</v>
      </c>
      <c r="BJN2" t="s">
        <v>8</v>
      </c>
      <c r="BJO2" t="s">
        <v>8</v>
      </c>
      <c r="BJP2" t="s">
        <v>8</v>
      </c>
      <c r="BJQ2" t="s">
        <v>8</v>
      </c>
      <c r="BJR2" t="s">
        <v>8</v>
      </c>
      <c r="BJS2" t="s">
        <v>8</v>
      </c>
      <c r="BJT2" t="s">
        <v>8</v>
      </c>
      <c r="BJU2" t="s">
        <v>8</v>
      </c>
      <c r="BJV2" t="s">
        <v>8</v>
      </c>
      <c r="BJW2" t="s">
        <v>8</v>
      </c>
      <c r="BJX2" t="s">
        <v>8</v>
      </c>
      <c r="BJY2" t="s">
        <v>8</v>
      </c>
      <c r="BJZ2" t="s">
        <v>8</v>
      </c>
      <c r="BKA2" t="s">
        <v>8</v>
      </c>
      <c r="BKB2" t="s">
        <v>8</v>
      </c>
      <c r="BKC2" t="s">
        <v>8</v>
      </c>
      <c r="BKD2" t="s">
        <v>8</v>
      </c>
      <c r="BKE2" t="s">
        <v>8</v>
      </c>
      <c r="BKF2" t="s">
        <v>8</v>
      </c>
      <c r="BKG2" t="s">
        <v>8</v>
      </c>
      <c r="BKH2" t="s">
        <v>8</v>
      </c>
      <c r="BKI2" t="s">
        <v>8</v>
      </c>
      <c r="BKJ2" t="s">
        <v>8</v>
      </c>
      <c r="BKK2" t="s">
        <v>8</v>
      </c>
      <c r="BKL2" t="s">
        <v>8</v>
      </c>
      <c r="BKM2" t="s">
        <v>8</v>
      </c>
      <c r="BKN2" t="s">
        <v>8</v>
      </c>
      <c r="BKO2" t="s">
        <v>8</v>
      </c>
      <c r="BKP2" t="s">
        <v>8</v>
      </c>
      <c r="BKQ2" t="s">
        <v>8</v>
      </c>
      <c r="BKR2" t="s">
        <v>8</v>
      </c>
      <c r="BKS2" t="s">
        <v>8</v>
      </c>
      <c r="BKT2" t="s">
        <v>8</v>
      </c>
      <c r="BKU2" t="s">
        <v>8</v>
      </c>
      <c r="BKV2" t="s">
        <v>8</v>
      </c>
      <c r="BKW2" t="s">
        <v>8</v>
      </c>
      <c r="BKX2" t="s">
        <v>8</v>
      </c>
      <c r="BKY2" t="s">
        <v>8</v>
      </c>
      <c r="BKZ2" t="s">
        <v>8</v>
      </c>
      <c r="BLA2" t="s">
        <v>8</v>
      </c>
      <c r="BLB2" t="s">
        <v>8</v>
      </c>
      <c r="BLC2" t="s">
        <v>8</v>
      </c>
      <c r="BLD2" t="s">
        <v>8</v>
      </c>
      <c r="BLE2" t="s">
        <v>8</v>
      </c>
      <c r="BLF2" t="s">
        <v>8</v>
      </c>
      <c r="BLG2" t="s">
        <v>8</v>
      </c>
      <c r="BLH2" t="s">
        <v>8</v>
      </c>
      <c r="BLI2" t="s">
        <v>8</v>
      </c>
      <c r="BLJ2" t="s">
        <v>8</v>
      </c>
      <c r="BLK2" t="s">
        <v>8</v>
      </c>
      <c r="BLL2" t="s">
        <v>8</v>
      </c>
      <c r="BLM2" t="s">
        <v>8</v>
      </c>
      <c r="BLN2" t="s">
        <v>8</v>
      </c>
      <c r="BLO2" t="s">
        <v>8</v>
      </c>
      <c r="BLP2" t="s">
        <v>8</v>
      </c>
      <c r="BLQ2" t="s">
        <v>8</v>
      </c>
      <c r="BLR2" t="s">
        <v>8</v>
      </c>
      <c r="BLS2" t="s">
        <v>8</v>
      </c>
      <c r="BLT2" t="s">
        <v>8</v>
      </c>
      <c r="BLU2" t="s">
        <v>8</v>
      </c>
      <c r="BLV2" t="s">
        <v>8</v>
      </c>
      <c r="BLW2" t="s">
        <v>8</v>
      </c>
      <c r="BLX2" t="s">
        <v>8</v>
      </c>
      <c r="BLY2" t="s">
        <v>8</v>
      </c>
      <c r="BLZ2" t="s">
        <v>8</v>
      </c>
      <c r="BMA2" t="s">
        <v>8</v>
      </c>
      <c r="BMB2" t="s">
        <v>8</v>
      </c>
      <c r="BMC2" t="s">
        <v>8</v>
      </c>
      <c r="BMD2" t="s">
        <v>8</v>
      </c>
      <c r="BME2" t="s">
        <v>8</v>
      </c>
      <c r="BMF2" t="s">
        <v>8</v>
      </c>
      <c r="BMG2" t="s">
        <v>8</v>
      </c>
      <c r="BMH2" t="s">
        <v>8</v>
      </c>
      <c r="BMI2" t="s">
        <v>8</v>
      </c>
      <c r="BMJ2" t="s">
        <v>8</v>
      </c>
      <c r="BMK2" t="s">
        <v>8</v>
      </c>
      <c r="BML2" t="s">
        <v>8</v>
      </c>
      <c r="BMM2" t="s">
        <v>8</v>
      </c>
      <c r="BMN2" t="s">
        <v>8</v>
      </c>
      <c r="BMO2" t="s">
        <v>8</v>
      </c>
      <c r="BMP2" t="s">
        <v>8</v>
      </c>
      <c r="BMQ2" t="s">
        <v>8</v>
      </c>
      <c r="BMR2" t="s">
        <v>8</v>
      </c>
      <c r="BMS2" t="s">
        <v>8</v>
      </c>
      <c r="BMT2" t="s">
        <v>8</v>
      </c>
      <c r="BMU2" t="s">
        <v>8</v>
      </c>
      <c r="BMV2" t="s">
        <v>8</v>
      </c>
      <c r="BMW2" t="s">
        <v>8</v>
      </c>
      <c r="BMX2" t="s">
        <v>8</v>
      </c>
      <c r="BMY2" t="s">
        <v>8</v>
      </c>
      <c r="BMZ2" t="s">
        <v>8</v>
      </c>
      <c r="BNA2" t="s">
        <v>8</v>
      </c>
      <c r="BNB2" t="s">
        <v>8</v>
      </c>
      <c r="BNC2" t="s">
        <v>8</v>
      </c>
      <c r="BND2" t="s">
        <v>8</v>
      </c>
      <c r="BNE2" t="s">
        <v>8</v>
      </c>
      <c r="BNF2" t="s">
        <v>8</v>
      </c>
      <c r="BNG2" t="s">
        <v>8</v>
      </c>
      <c r="BNH2" t="s">
        <v>8</v>
      </c>
      <c r="BNI2" t="s">
        <v>8</v>
      </c>
      <c r="BNJ2" t="s">
        <v>8</v>
      </c>
      <c r="BNK2" t="s">
        <v>8</v>
      </c>
      <c r="BNL2" t="s">
        <v>8</v>
      </c>
      <c r="BNM2" t="s">
        <v>8</v>
      </c>
      <c r="BNN2" t="s">
        <v>8</v>
      </c>
      <c r="BNO2" t="s">
        <v>8</v>
      </c>
      <c r="BNP2" t="s">
        <v>8</v>
      </c>
      <c r="BNQ2" t="s">
        <v>8</v>
      </c>
      <c r="BNR2" t="s">
        <v>8</v>
      </c>
      <c r="BNS2" t="s">
        <v>8</v>
      </c>
      <c r="BNT2" t="s">
        <v>8</v>
      </c>
      <c r="BNU2" t="s">
        <v>8</v>
      </c>
      <c r="BNV2" t="s">
        <v>8</v>
      </c>
      <c r="BNW2" t="s">
        <v>8</v>
      </c>
      <c r="BNX2" t="s">
        <v>8</v>
      </c>
      <c r="BNY2" t="s">
        <v>8</v>
      </c>
      <c r="BNZ2" t="s">
        <v>8</v>
      </c>
      <c r="BOA2" t="s">
        <v>8</v>
      </c>
      <c r="BOB2" t="s">
        <v>8</v>
      </c>
      <c r="BOC2" t="s">
        <v>8</v>
      </c>
      <c r="BOD2" t="s">
        <v>8</v>
      </c>
      <c r="BOE2" t="s">
        <v>8</v>
      </c>
      <c r="BOF2" t="s">
        <v>8</v>
      </c>
      <c r="BOG2" t="s">
        <v>8</v>
      </c>
      <c r="BOH2" t="s">
        <v>8</v>
      </c>
      <c r="BOI2" t="s">
        <v>8</v>
      </c>
      <c r="BOJ2" t="s">
        <v>8</v>
      </c>
      <c r="BOK2" t="s">
        <v>8</v>
      </c>
      <c r="BOL2" t="s">
        <v>8</v>
      </c>
      <c r="BOM2" t="s">
        <v>8</v>
      </c>
      <c r="BON2" t="s">
        <v>8</v>
      </c>
      <c r="BOO2" t="s">
        <v>8</v>
      </c>
      <c r="BOP2" t="s">
        <v>8</v>
      </c>
      <c r="BOQ2" t="s">
        <v>8</v>
      </c>
      <c r="BOR2" t="s">
        <v>8</v>
      </c>
      <c r="BOS2" t="s">
        <v>8</v>
      </c>
      <c r="BOT2" t="s">
        <v>8</v>
      </c>
      <c r="BOU2" t="s">
        <v>8</v>
      </c>
      <c r="BOV2" t="s">
        <v>8</v>
      </c>
      <c r="BOW2" t="s">
        <v>8</v>
      </c>
      <c r="BOX2" t="s">
        <v>8</v>
      </c>
      <c r="BOY2" t="s">
        <v>8</v>
      </c>
      <c r="BOZ2" t="s">
        <v>8</v>
      </c>
      <c r="BPA2" t="s">
        <v>8</v>
      </c>
      <c r="BPB2" t="s">
        <v>8</v>
      </c>
      <c r="BPC2" t="s">
        <v>8</v>
      </c>
      <c r="BPD2" t="s">
        <v>8</v>
      </c>
      <c r="BPE2" t="s">
        <v>8</v>
      </c>
      <c r="BPF2" t="s">
        <v>8</v>
      </c>
      <c r="BPG2" t="s">
        <v>8</v>
      </c>
      <c r="BPH2" t="s">
        <v>8</v>
      </c>
      <c r="BPI2" t="s">
        <v>8</v>
      </c>
      <c r="BPJ2" t="s">
        <v>8</v>
      </c>
      <c r="BPK2" t="s">
        <v>8</v>
      </c>
      <c r="BPL2" t="s">
        <v>8</v>
      </c>
      <c r="BPM2" t="s">
        <v>8</v>
      </c>
      <c r="BPN2" t="s">
        <v>8</v>
      </c>
      <c r="BPO2" t="s">
        <v>8</v>
      </c>
      <c r="BPP2" t="s">
        <v>8</v>
      </c>
      <c r="BPQ2" t="s">
        <v>8</v>
      </c>
      <c r="BPR2" t="s">
        <v>8</v>
      </c>
      <c r="BPS2" t="s">
        <v>8</v>
      </c>
      <c r="BPT2" t="s">
        <v>8</v>
      </c>
      <c r="BPU2" t="s">
        <v>8</v>
      </c>
      <c r="BPV2" t="s">
        <v>8</v>
      </c>
      <c r="BPW2" t="s">
        <v>8</v>
      </c>
      <c r="BPX2" t="s">
        <v>8</v>
      </c>
      <c r="BPY2" t="s">
        <v>8</v>
      </c>
      <c r="BPZ2" t="s">
        <v>8</v>
      </c>
      <c r="BQA2" t="s">
        <v>8</v>
      </c>
      <c r="BQB2" t="s">
        <v>8</v>
      </c>
      <c r="BQC2" t="s">
        <v>8</v>
      </c>
      <c r="BQD2" t="s">
        <v>8</v>
      </c>
      <c r="BQE2" t="s">
        <v>8</v>
      </c>
      <c r="BQF2" t="s">
        <v>8</v>
      </c>
      <c r="BQG2" t="s">
        <v>8</v>
      </c>
      <c r="BQH2" t="s">
        <v>8</v>
      </c>
      <c r="BQI2" t="s">
        <v>8</v>
      </c>
      <c r="BQJ2" t="s">
        <v>8</v>
      </c>
      <c r="BQK2" t="s">
        <v>8</v>
      </c>
      <c r="BQL2" t="s">
        <v>8</v>
      </c>
      <c r="BQM2" t="s">
        <v>8</v>
      </c>
      <c r="BQN2" t="s">
        <v>8</v>
      </c>
      <c r="BQO2" t="s">
        <v>8</v>
      </c>
      <c r="BQP2" t="s">
        <v>8</v>
      </c>
      <c r="BQQ2" t="s">
        <v>8</v>
      </c>
      <c r="BQR2" t="s">
        <v>8</v>
      </c>
      <c r="BQS2" t="s">
        <v>8</v>
      </c>
      <c r="BQT2" t="s">
        <v>8</v>
      </c>
      <c r="BQU2" t="s">
        <v>8</v>
      </c>
      <c r="BQV2" t="s">
        <v>8</v>
      </c>
      <c r="BQW2" t="s">
        <v>8</v>
      </c>
      <c r="BQX2" t="s">
        <v>8</v>
      </c>
      <c r="BQY2" t="s">
        <v>8</v>
      </c>
      <c r="BQZ2" t="s">
        <v>8</v>
      </c>
      <c r="BRA2" t="s">
        <v>8</v>
      </c>
      <c r="BRB2" t="s">
        <v>8</v>
      </c>
      <c r="BRC2" t="s">
        <v>8</v>
      </c>
      <c r="BRD2" t="s">
        <v>8</v>
      </c>
      <c r="BRE2" t="s">
        <v>8</v>
      </c>
      <c r="BRF2" t="s">
        <v>8</v>
      </c>
      <c r="BRG2" t="s">
        <v>8</v>
      </c>
      <c r="BRH2" t="s">
        <v>8</v>
      </c>
      <c r="BRI2" t="s">
        <v>8</v>
      </c>
      <c r="BRJ2" t="s">
        <v>8</v>
      </c>
      <c r="BRK2" t="s">
        <v>8</v>
      </c>
      <c r="BRL2" t="s">
        <v>8</v>
      </c>
      <c r="BRM2" t="s">
        <v>8</v>
      </c>
      <c r="BRN2" t="s">
        <v>8</v>
      </c>
      <c r="BRO2" t="s">
        <v>8</v>
      </c>
      <c r="BRP2" t="s">
        <v>8</v>
      </c>
      <c r="BRQ2" t="s">
        <v>8</v>
      </c>
      <c r="BRR2" t="s">
        <v>8</v>
      </c>
      <c r="BRS2" t="s">
        <v>8</v>
      </c>
      <c r="BRT2" t="s">
        <v>8</v>
      </c>
      <c r="BRU2" t="s">
        <v>8</v>
      </c>
      <c r="BRV2" t="s">
        <v>8</v>
      </c>
      <c r="BRW2" t="s">
        <v>8</v>
      </c>
      <c r="BRX2" t="s">
        <v>8</v>
      </c>
      <c r="BRY2" t="s">
        <v>8</v>
      </c>
      <c r="BRZ2" t="s">
        <v>8</v>
      </c>
      <c r="BSA2" t="s">
        <v>8</v>
      </c>
      <c r="BSB2" t="s">
        <v>8</v>
      </c>
      <c r="BSC2" t="s">
        <v>8</v>
      </c>
      <c r="BSD2" t="s">
        <v>8</v>
      </c>
      <c r="BSE2" t="s">
        <v>8</v>
      </c>
      <c r="BSF2" t="s">
        <v>8</v>
      </c>
      <c r="BSG2" t="s">
        <v>8</v>
      </c>
      <c r="BSH2" t="s">
        <v>8</v>
      </c>
      <c r="BSI2" t="s">
        <v>8</v>
      </c>
      <c r="BSJ2" t="s">
        <v>8</v>
      </c>
      <c r="BSK2" t="s">
        <v>8</v>
      </c>
      <c r="BSL2" t="s">
        <v>8</v>
      </c>
      <c r="BSM2" t="s">
        <v>8</v>
      </c>
      <c r="BSN2" t="s">
        <v>8</v>
      </c>
      <c r="BSO2" t="s">
        <v>8</v>
      </c>
      <c r="BSP2" t="s">
        <v>8</v>
      </c>
      <c r="BSQ2" t="s">
        <v>8</v>
      </c>
      <c r="BSR2" t="s">
        <v>8</v>
      </c>
      <c r="BSS2" t="s">
        <v>8</v>
      </c>
      <c r="BST2" t="s">
        <v>8</v>
      </c>
      <c r="BSU2" t="s">
        <v>8</v>
      </c>
      <c r="BSV2" t="s">
        <v>8</v>
      </c>
      <c r="BSW2" t="s">
        <v>8</v>
      </c>
      <c r="BSX2" t="s">
        <v>8</v>
      </c>
      <c r="BSY2" t="s">
        <v>8</v>
      </c>
      <c r="BSZ2" t="s">
        <v>8</v>
      </c>
      <c r="BTA2" t="s">
        <v>8</v>
      </c>
      <c r="BTB2" t="s">
        <v>8</v>
      </c>
      <c r="BTC2" t="s">
        <v>8</v>
      </c>
      <c r="BTD2" t="s">
        <v>8</v>
      </c>
      <c r="BTE2" t="s">
        <v>8</v>
      </c>
      <c r="BTF2" t="s">
        <v>8</v>
      </c>
      <c r="BTG2" t="s">
        <v>8</v>
      </c>
      <c r="BTH2" t="s">
        <v>8</v>
      </c>
      <c r="BTI2" t="s">
        <v>8</v>
      </c>
      <c r="BTJ2" t="s">
        <v>8</v>
      </c>
      <c r="BTK2" t="s">
        <v>8</v>
      </c>
      <c r="BTL2" t="s">
        <v>8</v>
      </c>
      <c r="BTM2" t="s">
        <v>8</v>
      </c>
      <c r="BTN2" t="s">
        <v>8</v>
      </c>
      <c r="BTO2" t="s">
        <v>8</v>
      </c>
      <c r="BTP2" t="s">
        <v>8</v>
      </c>
      <c r="BTQ2" t="s">
        <v>8</v>
      </c>
      <c r="BTR2" t="s">
        <v>8</v>
      </c>
      <c r="BTS2" t="s">
        <v>8</v>
      </c>
      <c r="BTT2" t="s">
        <v>8</v>
      </c>
      <c r="BTU2" t="s">
        <v>8</v>
      </c>
      <c r="BTV2" t="s">
        <v>8</v>
      </c>
      <c r="BTW2" t="s">
        <v>8</v>
      </c>
      <c r="BTX2" t="s">
        <v>8</v>
      </c>
      <c r="BTY2" t="s">
        <v>8</v>
      </c>
      <c r="BTZ2" t="s">
        <v>8</v>
      </c>
      <c r="BUA2" t="s">
        <v>8</v>
      </c>
      <c r="BUB2" t="s">
        <v>8</v>
      </c>
      <c r="BUC2" t="s">
        <v>8</v>
      </c>
      <c r="BUD2" t="s">
        <v>8</v>
      </c>
      <c r="BUE2" t="s">
        <v>8</v>
      </c>
      <c r="BUF2" t="s">
        <v>8</v>
      </c>
      <c r="BUG2" t="s">
        <v>8</v>
      </c>
      <c r="BUH2" t="s">
        <v>8</v>
      </c>
      <c r="BUI2" t="s">
        <v>8</v>
      </c>
      <c r="BUJ2" t="s">
        <v>8</v>
      </c>
      <c r="BUK2" t="s">
        <v>8</v>
      </c>
      <c r="BUL2" t="s">
        <v>8</v>
      </c>
      <c r="BUM2" t="s">
        <v>8</v>
      </c>
      <c r="BUN2" t="s">
        <v>8</v>
      </c>
      <c r="BUO2" t="s">
        <v>8</v>
      </c>
      <c r="BUP2" t="s">
        <v>8</v>
      </c>
      <c r="BUQ2" t="s">
        <v>8</v>
      </c>
      <c r="BUR2" t="s">
        <v>8</v>
      </c>
      <c r="BUS2" t="s">
        <v>8</v>
      </c>
      <c r="BUT2" t="s">
        <v>8</v>
      </c>
      <c r="BUU2" t="s">
        <v>8</v>
      </c>
      <c r="BUV2" t="s">
        <v>8</v>
      </c>
      <c r="BUW2" t="s">
        <v>8</v>
      </c>
      <c r="BUX2" t="s">
        <v>8</v>
      </c>
      <c r="BUY2" t="s">
        <v>8</v>
      </c>
      <c r="BUZ2" t="s">
        <v>8</v>
      </c>
      <c r="BVA2" t="s">
        <v>8</v>
      </c>
      <c r="BVB2" t="s">
        <v>8</v>
      </c>
      <c r="BVC2" t="s">
        <v>8</v>
      </c>
      <c r="BVD2" t="s">
        <v>8</v>
      </c>
      <c r="BVE2" t="s">
        <v>8</v>
      </c>
      <c r="BVF2" t="s">
        <v>8</v>
      </c>
      <c r="BVG2" t="s">
        <v>8</v>
      </c>
      <c r="BVH2" t="s">
        <v>8</v>
      </c>
      <c r="BVI2" t="s">
        <v>8</v>
      </c>
      <c r="BVJ2" t="s">
        <v>8</v>
      </c>
      <c r="BVK2" t="s">
        <v>8</v>
      </c>
      <c r="BVL2" t="s">
        <v>8</v>
      </c>
      <c r="BVM2" t="s">
        <v>8</v>
      </c>
      <c r="BVN2" t="s">
        <v>8</v>
      </c>
      <c r="BVO2" t="s">
        <v>8</v>
      </c>
      <c r="BVP2" t="s">
        <v>8</v>
      </c>
      <c r="BVQ2" t="s">
        <v>8</v>
      </c>
      <c r="BVR2" t="s">
        <v>8</v>
      </c>
      <c r="BVS2" t="s">
        <v>8</v>
      </c>
      <c r="BVT2" t="s">
        <v>8</v>
      </c>
      <c r="BVU2" t="s">
        <v>8</v>
      </c>
      <c r="BVV2" t="s">
        <v>8</v>
      </c>
      <c r="BVW2" t="s">
        <v>8</v>
      </c>
      <c r="BVX2" t="s">
        <v>8</v>
      </c>
      <c r="BVY2" t="s">
        <v>8</v>
      </c>
      <c r="BVZ2" t="s">
        <v>8</v>
      </c>
      <c r="BWA2" t="s">
        <v>8</v>
      </c>
      <c r="BWB2" t="s">
        <v>8</v>
      </c>
      <c r="BWC2" t="s">
        <v>8</v>
      </c>
      <c r="BWD2" t="s">
        <v>8</v>
      </c>
      <c r="BWE2" t="s">
        <v>8</v>
      </c>
      <c r="BWF2" t="s">
        <v>8</v>
      </c>
      <c r="BWG2" t="s">
        <v>8</v>
      </c>
      <c r="BWH2" t="s">
        <v>8</v>
      </c>
      <c r="BWI2" t="s">
        <v>8</v>
      </c>
      <c r="BWJ2" t="s">
        <v>8</v>
      </c>
      <c r="BWK2" t="s">
        <v>8</v>
      </c>
      <c r="BWL2" t="s">
        <v>8</v>
      </c>
      <c r="BWM2" t="s">
        <v>8</v>
      </c>
      <c r="BWN2" t="s">
        <v>8</v>
      </c>
      <c r="BWO2" t="s">
        <v>8</v>
      </c>
      <c r="BWP2" t="s">
        <v>8</v>
      </c>
      <c r="BWQ2" t="s">
        <v>8</v>
      </c>
      <c r="BWR2" t="s">
        <v>8</v>
      </c>
      <c r="BWS2" t="s">
        <v>8</v>
      </c>
      <c r="BWT2" t="s">
        <v>8</v>
      </c>
      <c r="BWU2" t="s">
        <v>8</v>
      </c>
      <c r="BWV2" t="s">
        <v>8</v>
      </c>
      <c r="BWW2" t="s">
        <v>8</v>
      </c>
      <c r="BWX2" t="s">
        <v>8</v>
      </c>
      <c r="BWY2" t="s">
        <v>8</v>
      </c>
      <c r="BWZ2" t="s">
        <v>8</v>
      </c>
      <c r="BXA2" t="s">
        <v>8</v>
      </c>
      <c r="BXB2" t="s">
        <v>8</v>
      </c>
      <c r="BXC2" t="s">
        <v>8</v>
      </c>
      <c r="BXD2" t="s">
        <v>8</v>
      </c>
      <c r="BXE2" t="s">
        <v>8</v>
      </c>
      <c r="BXF2" t="s">
        <v>8</v>
      </c>
      <c r="BXG2" t="s">
        <v>8</v>
      </c>
      <c r="BXH2" t="s">
        <v>8</v>
      </c>
      <c r="BXI2" t="s">
        <v>8</v>
      </c>
      <c r="BXJ2" t="s">
        <v>8</v>
      </c>
      <c r="BXK2" t="s">
        <v>8</v>
      </c>
      <c r="BXL2" t="s">
        <v>8</v>
      </c>
      <c r="BXM2" t="s">
        <v>8</v>
      </c>
      <c r="BXN2" t="s">
        <v>8</v>
      </c>
      <c r="BXO2" t="s">
        <v>8</v>
      </c>
      <c r="BXP2" t="s">
        <v>8</v>
      </c>
      <c r="BXQ2" t="s">
        <v>8</v>
      </c>
      <c r="BXR2" t="s">
        <v>8</v>
      </c>
      <c r="BXS2" t="s">
        <v>8</v>
      </c>
      <c r="BXT2" t="s">
        <v>8</v>
      </c>
      <c r="BXU2" t="s">
        <v>8</v>
      </c>
      <c r="BXV2" t="s">
        <v>8</v>
      </c>
      <c r="BXW2" t="s">
        <v>8</v>
      </c>
      <c r="BXX2" t="s">
        <v>8</v>
      </c>
      <c r="BXY2" t="s">
        <v>8</v>
      </c>
      <c r="BXZ2" t="s">
        <v>8</v>
      </c>
      <c r="BYA2" t="s">
        <v>8</v>
      </c>
      <c r="BYB2" t="s">
        <v>8</v>
      </c>
      <c r="BYC2" t="s">
        <v>8</v>
      </c>
      <c r="BYD2" t="s">
        <v>8</v>
      </c>
      <c r="BYE2" t="s">
        <v>8</v>
      </c>
      <c r="BYF2" t="s">
        <v>8</v>
      </c>
      <c r="BYG2" t="s">
        <v>8</v>
      </c>
      <c r="BYH2" t="s">
        <v>8</v>
      </c>
      <c r="BYI2" t="s">
        <v>8</v>
      </c>
      <c r="BYJ2" t="s">
        <v>8</v>
      </c>
      <c r="BYK2" t="s">
        <v>8</v>
      </c>
      <c r="BYL2" t="s">
        <v>8</v>
      </c>
      <c r="BYM2" t="s">
        <v>8</v>
      </c>
      <c r="BYN2" t="s">
        <v>8</v>
      </c>
      <c r="BYO2" t="s">
        <v>8</v>
      </c>
      <c r="BYP2" t="s">
        <v>8</v>
      </c>
      <c r="BYQ2" t="s">
        <v>8</v>
      </c>
      <c r="BYR2" t="s">
        <v>8</v>
      </c>
      <c r="BYS2" t="s">
        <v>8</v>
      </c>
      <c r="BYT2" t="s">
        <v>8</v>
      </c>
      <c r="BYU2" t="s">
        <v>8</v>
      </c>
      <c r="BYV2" t="s">
        <v>8</v>
      </c>
      <c r="BYW2" t="s">
        <v>8</v>
      </c>
      <c r="BYX2" t="s">
        <v>8</v>
      </c>
      <c r="BYY2" t="s">
        <v>8</v>
      </c>
      <c r="BYZ2" t="s">
        <v>8</v>
      </c>
      <c r="BZA2" t="s">
        <v>8</v>
      </c>
      <c r="BZB2" t="s">
        <v>8</v>
      </c>
      <c r="BZC2" t="s">
        <v>8</v>
      </c>
      <c r="BZD2" t="s">
        <v>8</v>
      </c>
      <c r="BZE2" t="s">
        <v>8</v>
      </c>
      <c r="BZF2" t="s">
        <v>8</v>
      </c>
      <c r="BZG2" t="s">
        <v>8</v>
      </c>
      <c r="BZH2" t="s">
        <v>8</v>
      </c>
      <c r="BZI2" t="s">
        <v>8</v>
      </c>
      <c r="BZJ2" t="s">
        <v>8</v>
      </c>
      <c r="BZK2" t="s">
        <v>8</v>
      </c>
      <c r="BZL2" t="s">
        <v>8</v>
      </c>
      <c r="BZM2" t="s">
        <v>8</v>
      </c>
      <c r="BZN2" t="s">
        <v>8</v>
      </c>
      <c r="BZO2" t="s">
        <v>8</v>
      </c>
      <c r="BZP2" t="s">
        <v>8</v>
      </c>
      <c r="BZQ2" t="s">
        <v>8</v>
      </c>
      <c r="BZR2" t="s">
        <v>8</v>
      </c>
      <c r="BZS2" t="s">
        <v>8</v>
      </c>
      <c r="BZT2" t="s">
        <v>8</v>
      </c>
      <c r="BZU2" t="s">
        <v>8</v>
      </c>
      <c r="BZV2" t="s">
        <v>8</v>
      </c>
      <c r="BZW2" t="s">
        <v>8</v>
      </c>
      <c r="BZX2" t="s">
        <v>8</v>
      </c>
      <c r="BZY2" t="s">
        <v>8</v>
      </c>
      <c r="BZZ2" t="s">
        <v>8</v>
      </c>
      <c r="CAA2" t="s">
        <v>8</v>
      </c>
      <c r="CAB2" t="s">
        <v>8</v>
      </c>
      <c r="CAC2" t="s">
        <v>8</v>
      </c>
      <c r="CAD2" t="s">
        <v>8</v>
      </c>
      <c r="CAE2" t="s">
        <v>8</v>
      </c>
      <c r="CAF2" t="s">
        <v>8</v>
      </c>
      <c r="CAG2" t="s">
        <v>8</v>
      </c>
      <c r="CAH2" t="s">
        <v>8</v>
      </c>
      <c r="CAI2" t="s">
        <v>8</v>
      </c>
      <c r="CAJ2" t="s">
        <v>8</v>
      </c>
      <c r="CAK2" t="s">
        <v>8</v>
      </c>
      <c r="CAL2" t="s">
        <v>8</v>
      </c>
      <c r="CAM2" t="s">
        <v>8</v>
      </c>
      <c r="CAN2" t="s">
        <v>8</v>
      </c>
      <c r="CAO2" t="s">
        <v>8</v>
      </c>
      <c r="CAP2" t="s">
        <v>8</v>
      </c>
      <c r="CAQ2" t="s">
        <v>8</v>
      </c>
      <c r="CAR2" t="s">
        <v>8</v>
      </c>
      <c r="CAS2" t="s">
        <v>8</v>
      </c>
      <c r="CAT2" t="s">
        <v>8</v>
      </c>
      <c r="CAU2" t="s">
        <v>8</v>
      </c>
      <c r="CAV2" t="s">
        <v>8</v>
      </c>
      <c r="CAW2" t="s">
        <v>8</v>
      </c>
      <c r="CAX2" t="s">
        <v>8</v>
      </c>
      <c r="CAY2" t="s">
        <v>8</v>
      </c>
      <c r="CAZ2" t="s">
        <v>8</v>
      </c>
      <c r="CBA2" t="s">
        <v>8</v>
      </c>
      <c r="CBB2" t="s">
        <v>8</v>
      </c>
      <c r="CBC2" t="s">
        <v>8</v>
      </c>
      <c r="CBD2" t="s">
        <v>8</v>
      </c>
      <c r="CBE2" t="s">
        <v>8</v>
      </c>
      <c r="CBF2" t="s">
        <v>8</v>
      </c>
      <c r="CBG2" t="s">
        <v>8</v>
      </c>
      <c r="CBH2" t="s">
        <v>8</v>
      </c>
      <c r="CBI2" t="s">
        <v>8</v>
      </c>
      <c r="CBJ2" t="s">
        <v>8</v>
      </c>
      <c r="CBK2" t="s">
        <v>8</v>
      </c>
      <c r="CBL2" t="s">
        <v>8</v>
      </c>
      <c r="CBM2" t="s">
        <v>8</v>
      </c>
      <c r="CBN2" t="s">
        <v>8</v>
      </c>
      <c r="CBO2" t="s">
        <v>8</v>
      </c>
      <c r="CBP2" t="s">
        <v>8</v>
      </c>
      <c r="CBQ2" t="s">
        <v>8</v>
      </c>
      <c r="CBR2" t="s">
        <v>8</v>
      </c>
      <c r="CBS2" t="s">
        <v>8</v>
      </c>
      <c r="CBT2" t="s">
        <v>8</v>
      </c>
      <c r="CBU2" t="s">
        <v>8</v>
      </c>
      <c r="CBV2" t="s">
        <v>8</v>
      </c>
      <c r="CBW2" t="s">
        <v>8</v>
      </c>
      <c r="CBX2" t="s">
        <v>8</v>
      </c>
      <c r="CBY2" t="s">
        <v>8</v>
      </c>
      <c r="CBZ2" t="s">
        <v>8</v>
      </c>
      <c r="CCA2" t="s">
        <v>8</v>
      </c>
      <c r="CCB2" t="s">
        <v>8</v>
      </c>
      <c r="CCC2" t="s">
        <v>8</v>
      </c>
      <c r="CCD2" t="s">
        <v>8</v>
      </c>
      <c r="CCE2" t="s">
        <v>8</v>
      </c>
      <c r="CCF2" t="s">
        <v>8</v>
      </c>
      <c r="CCG2" t="s">
        <v>8</v>
      </c>
      <c r="CCH2" t="s">
        <v>8</v>
      </c>
      <c r="CCI2" t="s">
        <v>8</v>
      </c>
      <c r="CCJ2" t="s">
        <v>8</v>
      </c>
      <c r="CCK2" t="s">
        <v>8</v>
      </c>
      <c r="CCL2" t="s">
        <v>8</v>
      </c>
      <c r="CCM2" t="s">
        <v>8</v>
      </c>
      <c r="CCN2" t="s">
        <v>8</v>
      </c>
      <c r="CCO2" t="s">
        <v>8</v>
      </c>
      <c r="CCP2" t="s">
        <v>8</v>
      </c>
      <c r="CCQ2" t="s">
        <v>8</v>
      </c>
      <c r="CCR2" t="s">
        <v>8</v>
      </c>
      <c r="CCS2" t="s">
        <v>8</v>
      </c>
      <c r="CCT2" t="s">
        <v>8</v>
      </c>
      <c r="CCU2" t="s">
        <v>8</v>
      </c>
      <c r="CCV2" t="s">
        <v>8</v>
      </c>
      <c r="CCW2" t="s">
        <v>8</v>
      </c>
      <c r="CCX2" t="s">
        <v>8</v>
      </c>
      <c r="CCY2" t="s">
        <v>8</v>
      </c>
      <c r="CCZ2" t="s">
        <v>8</v>
      </c>
      <c r="CDA2" t="s">
        <v>8</v>
      </c>
      <c r="CDB2" t="s">
        <v>8</v>
      </c>
      <c r="CDC2" t="s">
        <v>8</v>
      </c>
      <c r="CDD2" t="s">
        <v>8</v>
      </c>
      <c r="CDE2" t="s">
        <v>8</v>
      </c>
      <c r="CDF2" t="s">
        <v>8</v>
      </c>
      <c r="CDG2" t="s">
        <v>8</v>
      </c>
      <c r="CDH2" t="s">
        <v>8</v>
      </c>
      <c r="CDI2" t="s">
        <v>8</v>
      </c>
      <c r="CDJ2" t="s">
        <v>8</v>
      </c>
      <c r="CDK2" t="s">
        <v>8</v>
      </c>
      <c r="CDL2" t="s">
        <v>8</v>
      </c>
      <c r="CDM2" t="s">
        <v>8</v>
      </c>
      <c r="CDN2" t="s">
        <v>8</v>
      </c>
      <c r="CDO2" t="s">
        <v>8</v>
      </c>
      <c r="CDP2" t="s">
        <v>8</v>
      </c>
      <c r="CDQ2" t="s">
        <v>8</v>
      </c>
      <c r="CDR2" t="s">
        <v>8</v>
      </c>
      <c r="CDS2" t="s">
        <v>8</v>
      </c>
      <c r="CDT2" t="s">
        <v>8</v>
      </c>
      <c r="CDU2" t="s">
        <v>8</v>
      </c>
      <c r="CDV2" t="s">
        <v>8</v>
      </c>
      <c r="CDW2" t="s">
        <v>8</v>
      </c>
      <c r="CDX2" t="s">
        <v>8</v>
      </c>
      <c r="CDY2" t="s">
        <v>8</v>
      </c>
      <c r="CDZ2" t="s">
        <v>8</v>
      </c>
      <c r="CEA2" t="s">
        <v>8</v>
      </c>
      <c r="CEB2" t="s">
        <v>8</v>
      </c>
      <c r="CEC2" t="s">
        <v>8</v>
      </c>
      <c r="CED2" t="s">
        <v>8</v>
      </c>
      <c r="CEE2" t="s">
        <v>8</v>
      </c>
      <c r="CEF2" t="s">
        <v>8</v>
      </c>
      <c r="CEG2" t="s">
        <v>8</v>
      </c>
      <c r="CEH2" t="s">
        <v>8</v>
      </c>
      <c r="CEI2" t="s">
        <v>8</v>
      </c>
      <c r="CEJ2" t="s">
        <v>8</v>
      </c>
      <c r="CEK2" t="s">
        <v>8</v>
      </c>
      <c r="CEL2" t="s">
        <v>8</v>
      </c>
      <c r="CEM2" t="s">
        <v>8</v>
      </c>
      <c r="CEN2" t="s">
        <v>8</v>
      </c>
      <c r="CEO2" t="s">
        <v>8</v>
      </c>
      <c r="CEP2" t="s">
        <v>8</v>
      </c>
      <c r="CEQ2" t="s">
        <v>8</v>
      </c>
      <c r="CER2" t="s">
        <v>8</v>
      </c>
      <c r="CES2" t="s">
        <v>8</v>
      </c>
      <c r="CET2" t="s">
        <v>8</v>
      </c>
      <c r="CEU2" t="s">
        <v>8</v>
      </c>
      <c r="CEV2" t="s">
        <v>8</v>
      </c>
      <c r="CEW2" t="s">
        <v>8</v>
      </c>
      <c r="CEX2" t="s">
        <v>8</v>
      </c>
      <c r="CEY2" t="s">
        <v>8</v>
      </c>
      <c r="CEZ2" t="s">
        <v>8</v>
      </c>
      <c r="CFA2" t="s">
        <v>8</v>
      </c>
      <c r="CFB2" t="s">
        <v>8</v>
      </c>
      <c r="CFC2" t="s">
        <v>8</v>
      </c>
      <c r="CFD2" t="s">
        <v>8</v>
      </c>
      <c r="CFE2" t="s">
        <v>8</v>
      </c>
      <c r="CFF2" t="s">
        <v>8</v>
      </c>
      <c r="CFG2" t="s">
        <v>8</v>
      </c>
      <c r="CFH2" t="s">
        <v>8</v>
      </c>
      <c r="CFI2" t="s">
        <v>8</v>
      </c>
      <c r="CFJ2" t="s">
        <v>8</v>
      </c>
      <c r="CFK2" t="s">
        <v>8</v>
      </c>
      <c r="CFL2" t="s">
        <v>8</v>
      </c>
      <c r="CFM2" t="s">
        <v>8</v>
      </c>
      <c r="CFN2" t="s">
        <v>8</v>
      </c>
      <c r="CFO2" t="s">
        <v>8</v>
      </c>
      <c r="CFP2" t="s">
        <v>8</v>
      </c>
      <c r="CFQ2" t="s">
        <v>8</v>
      </c>
      <c r="CFR2" t="s">
        <v>8</v>
      </c>
      <c r="CFS2" t="s">
        <v>8</v>
      </c>
      <c r="CFT2" t="s">
        <v>8</v>
      </c>
      <c r="CFU2" t="s">
        <v>8</v>
      </c>
      <c r="CFV2" t="s">
        <v>8</v>
      </c>
      <c r="CFW2" t="s">
        <v>8</v>
      </c>
      <c r="CFX2" t="s">
        <v>8</v>
      </c>
      <c r="CFY2" t="s">
        <v>8</v>
      </c>
      <c r="CFZ2" t="s">
        <v>8</v>
      </c>
      <c r="CGA2" t="s">
        <v>8</v>
      </c>
      <c r="CGB2" t="s">
        <v>8</v>
      </c>
      <c r="CGC2" t="s">
        <v>8</v>
      </c>
      <c r="CGD2" t="s">
        <v>8</v>
      </c>
      <c r="CGE2" t="s">
        <v>8</v>
      </c>
      <c r="CGF2" t="s">
        <v>8</v>
      </c>
      <c r="CGG2" t="s">
        <v>8</v>
      </c>
      <c r="CGH2" t="s">
        <v>8</v>
      </c>
      <c r="CGI2" t="s">
        <v>8</v>
      </c>
      <c r="CGJ2" t="s">
        <v>8</v>
      </c>
      <c r="CGK2" t="s">
        <v>8</v>
      </c>
      <c r="CGL2" t="s">
        <v>8</v>
      </c>
      <c r="CGM2" t="s">
        <v>8</v>
      </c>
      <c r="CGN2" t="s">
        <v>8</v>
      </c>
      <c r="CGO2" t="s">
        <v>8</v>
      </c>
      <c r="CGP2" t="s">
        <v>8</v>
      </c>
      <c r="CGQ2" t="s">
        <v>8</v>
      </c>
      <c r="CGR2" t="s">
        <v>8</v>
      </c>
      <c r="CGS2" t="s">
        <v>8</v>
      </c>
      <c r="CGT2" t="s">
        <v>8</v>
      </c>
      <c r="CGU2" t="s">
        <v>8</v>
      </c>
      <c r="CGV2" t="s">
        <v>8</v>
      </c>
      <c r="CGW2" t="s">
        <v>8</v>
      </c>
      <c r="CGX2" t="s">
        <v>8</v>
      </c>
      <c r="CGY2" t="s">
        <v>8</v>
      </c>
      <c r="CGZ2" t="s">
        <v>8</v>
      </c>
      <c r="CHA2" t="s">
        <v>8</v>
      </c>
      <c r="CHB2" t="s">
        <v>8</v>
      </c>
      <c r="CHC2" t="s">
        <v>8</v>
      </c>
      <c r="CHD2" t="s">
        <v>8</v>
      </c>
      <c r="CHE2" t="s">
        <v>8</v>
      </c>
      <c r="CHF2" t="s">
        <v>8</v>
      </c>
      <c r="CHG2" t="s">
        <v>8</v>
      </c>
      <c r="CHH2" t="s">
        <v>8</v>
      </c>
      <c r="CHI2" t="s">
        <v>8</v>
      </c>
      <c r="CHJ2" t="s">
        <v>8</v>
      </c>
      <c r="CHK2" t="s">
        <v>8</v>
      </c>
      <c r="CHL2" t="s">
        <v>8</v>
      </c>
      <c r="CHM2" t="s">
        <v>8</v>
      </c>
      <c r="CHN2" t="s">
        <v>8</v>
      </c>
      <c r="CHO2" t="s">
        <v>8</v>
      </c>
      <c r="CHP2" t="s">
        <v>8</v>
      </c>
      <c r="CHQ2" t="s">
        <v>8</v>
      </c>
      <c r="CHR2" t="s">
        <v>8</v>
      </c>
      <c r="CHS2" t="s">
        <v>8</v>
      </c>
      <c r="CHT2" t="s">
        <v>8</v>
      </c>
      <c r="CHU2" t="s">
        <v>8</v>
      </c>
      <c r="CHV2" t="s">
        <v>8</v>
      </c>
      <c r="CHW2" t="s">
        <v>8</v>
      </c>
      <c r="CHX2" t="s">
        <v>8</v>
      </c>
      <c r="CHY2" t="s">
        <v>8</v>
      </c>
      <c r="CHZ2" t="s">
        <v>8</v>
      </c>
      <c r="CIA2" t="s">
        <v>8</v>
      </c>
      <c r="CIB2" t="s">
        <v>8</v>
      </c>
      <c r="CIC2" t="s">
        <v>8</v>
      </c>
      <c r="CID2" t="s">
        <v>8</v>
      </c>
      <c r="CIE2" t="s">
        <v>8</v>
      </c>
      <c r="CIF2" t="s">
        <v>8</v>
      </c>
      <c r="CIG2" t="s">
        <v>8</v>
      </c>
      <c r="CIH2" t="s">
        <v>8</v>
      </c>
      <c r="CII2" t="s">
        <v>8</v>
      </c>
      <c r="CIJ2" t="s">
        <v>8</v>
      </c>
      <c r="CIK2" t="s">
        <v>8</v>
      </c>
      <c r="CIL2" t="s">
        <v>8</v>
      </c>
      <c r="CIM2" t="s">
        <v>8</v>
      </c>
      <c r="CIN2" t="s">
        <v>8</v>
      </c>
      <c r="CIO2" t="s">
        <v>8</v>
      </c>
      <c r="CIP2" t="s">
        <v>8</v>
      </c>
      <c r="CIQ2" t="s">
        <v>8</v>
      </c>
      <c r="CIR2" t="s">
        <v>8</v>
      </c>
      <c r="CIS2" t="s">
        <v>8</v>
      </c>
      <c r="CIT2" t="s">
        <v>8</v>
      </c>
      <c r="CIU2" t="s">
        <v>8</v>
      </c>
      <c r="CIV2" t="s">
        <v>8</v>
      </c>
      <c r="CIW2" t="s">
        <v>8</v>
      </c>
      <c r="CIX2" t="s">
        <v>8</v>
      </c>
      <c r="CIY2" t="s">
        <v>8</v>
      </c>
      <c r="CIZ2" t="s">
        <v>8</v>
      </c>
      <c r="CJA2" t="s">
        <v>8</v>
      </c>
      <c r="CJB2" t="s">
        <v>8</v>
      </c>
      <c r="CJC2" t="s">
        <v>8</v>
      </c>
      <c r="CJD2" t="s">
        <v>8</v>
      </c>
      <c r="CJE2" t="s">
        <v>8</v>
      </c>
      <c r="CJF2" t="s">
        <v>8</v>
      </c>
      <c r="CJG2" t="s">
        <v>8</v>
      </c>
      <c r="CJH2" t="s">
        <v>8</v>
      </c>
      <c r="CJI2" t="s">
        <v>8</v>
      </c>
      <c r="CJJ2" t="s">
        <v>8</v>
      </c>
      <c r="CJK2" t="s">
        <v>8</v>
      </c>
      <c r="CJL2" t="s">
        <v>8</v>
      </c>
      <c r="CJM2" t="s">
        <v>8</v>
      </c>
      <c r="CJN2" t="s">
        <v>8</v>
      </c>
      <c r="CJO2" t="s">
        <v>8</v>
      </c>
      <c r="CJP2" t="s">
        <v>8</v>
      </c>
      <c r="CJQ2" t="s">
        <v>8</v>
      </c>
      <c r="CJR2" t="s">
        <v>8</v>
      </c>
      <c r="CJS2" t="s">
        <v>8</v>
      </c>
      <c r="CJT2" t="s">
        <v>8</v>
      </c>
      <c r="CJU2" t="s">
        <v>8</v>
      </c>
      <c r="CJV2" t="s">
        <v>8</v>
      </c>
      <c r="CJW2" t="s">
        <v>8</v>
      </c>
      <c r="CJX2" t="s">
        <v>8</v>
      </c>
      <c r="CJY2" t="s">
        <v>8</v>
      </c>
      <c r="CJZ2" t="s">
        <v>8</v>
      </c>
      <c r="CKA2" t="s">
        <v>8</v>
      </c>
      <c r="CKB2" t="s">
        <v>8</v>
      </c>
      <c r="CKC2" t="s">
        <v>8</v>
      </c>
      <c r="CKD2" t="s">
        <v>8</v>
      </c>
      <c r="CKE2" t="s">
        <v>8</v>
      </c>
      <c r="CKF2" t="s">
        <v>8</v>
      </c>
      <c r="CKG2" t="s">
        <v>8</v>
      </c>
      <c r="CKH2" t="s">
        <v>8</v>
      </c>
      <c r="CKI2" t="s">
        <v>8</v>
      </c>
      <c r="CKJ2" t="s">
        <v>8</v>
      </c>
      <c r="CKK2" t="s">
        <v>8</v>
      </c>
      <c r="CKL2" t="s">
        <v>8</v>
      </c>
      <c r="CKM2" t="s">
        <v>8</v>
      </c>
      <c r="CKN2" t="s">
        <v>8</v>
      </c>
      <c r="CKO2" t="s">
        <v>8</v>
      </c>
      <c r="CKP2" t="s">
        <v>8</v>
      </c>
      <c r="CKQ2" t="s">
        <v>8</v>
      </c>
      <c r="CKR2" t="s">
        <v>8</v>
      </c>
      <c r="CKS2" t="s">
        <v>8</v>
      </c>
      <c r="CKT2" t="s">
        <v>8</v>
      </c>
      <c r="CKU2" t="s">
        <v>8</v>
      </c>
      <c r="CKV2" t="s">
        <v>8</v>
      </c>
      <c r="CKW2" t="s">
        <v>8</v>
      </c>
      <c r="CKX2" t="s">
        <v>8</v>
      </c>
      <c r="CKY2" t="s">
        <v>8</v>
      </c>
      <c r="CKZ2" t="s">
        <v>8</v>
      </c>
      <c r="CLA2" t="s">
        <v>8</v>
      </c>
      <c r="CLB2" t="s">
        <v>8</v>
      </c>
      <c r="CLC2" t="s">
        <v>8</v>
      </c>
      <c r="CLD2" t="s">
        <v>8</v>
      </c>
      <c r="CLE2" t="s">
        <v>8</v>
      </c>
      <c r="CLF2" t="s">
        <v>8</v>
      </c>
      <c r="CLG2" t="s">
        <v>8</v>
      </c>
      <c r="CLH2" t="s">
        <v>8</v>
      </c>
      <c r="CLI2" t="s">
        <v>8</v>
      </c>
      <c r="CLJ2" t="s">
        <v>8</v>
      </c>
      <c r="CLK2" t="s">
        <v>8</v>
      </c>
      <c r="CLL2" t="s">
        <v>8</v>
      </c>
      <c r="CLM2" t="s">
        <v>8</v>
      </c>
      <c r="CLN2" t="s">
        <v>8</v>
      </c>
      <c r="CLO2" t="s">
        <v>8</v>
      </c>
      <c r="CLP2" t="s">
        <v>8</v>
      </c>
      <c r="CLQ2" t="s">
        <v>8</v>
      </c>
      <c r="CLR2" t="s">
        <v>8</v>
      </c>
      <c r="CLS2" t="s">
        <v>8</v>
      </c>
      <c r="CLT2" t="s">
        <v>8</v>
      </c>
      <c r="CLU2" t="s">
        <v>8</v>
      </c>
      <c r="CLV2" t="s">
        <v>8</v>
      </c>
      <c r="CLW2" t="s">
        <v>8</v>
      </c>
      <c r="CLX2" t="s">
        <v>8</v>
      </c>
      <c r="CLY2" t="s">
        <v>8</v>
      </c>
      <c r="CLZ2" t="s">
        <v>8</v>
      </c>
      <c r="CMA2" t="s">
        <v>8</v>
      </c>
      <c r="CMB2" t="s">
        <v>8</v>
      </c>
      <c r="CMC2" t="s">
        <v>8</v>
      </c>
      <c r="CMD2" t="s">
        <v>8</v>
      </c>
      <c r="CME2" t="s">
        <v>8</v>
      </c>
      <c r="CMF2" t="s">
        <v>8</v>
      </c>
      <c r="CMG2" t="s">
        <v>8</v>
      </c>
      <c r="CMH2" t="s">
        <v>8</v>
      </c>
      <c r="CMI2" t="s">
        <v>8</v>
      </c>
      <c r="CMJ2" t="s">
        <v>8</v>
      </c>
      <c r="CMK2" t="s">
        <v>8</v>
      </c>
      <c r="CML2" t="s">
        <v>8</v>
      </c>
      <c r="CMM2" t="s">
        <v>8</v>
      </c>
      <c r="CMN2" t="s">
        <v>8</v>
      </c>
      <c r="CMO2" t="s">
        <v>8</v>
      </c>
      <c r="CMP2" t="s">
        <v>8</v>
      </c>
      <c r="CMQ2" t="s">
        <v>8</v>
      </c>
      <c r="CMR2" t="s">
        <v>8</v>
      </c>
      <c r="CMS2" t="s">
        <v>8</v>
      </c>
      <c r="CMT2" t="s">
        <v>8</v>
      </c>
      <c r="CMU2" t="s">
        <v>8</v>
      </c>
      <c r="CMV2" t="s">
        <v>8</v>
      </c>
      <c r="CMW2" t="s">
        <v>8</v>
      </c>
      <c r="CMX2" t="s">
        <v>8</v>
      </c>
      <c r="CMY2" t="s">
        <v>8</v>
      </c>
      <c r="CMZ2" t="s">
        <v>8</v>
      </c>
      <c r="CNA2" t="s">
        <v>8</v>
      </c>
      <c r="CNB2" t="s">
        <v>8</v>
      </c>
      <c r="CNC2" t="s">
        <v>8</v>
      </c>
      <c r="CND2" t="s">
        <v>8</v>
      </c>
      <c r="CNE2" t="s">
        <v>8</v>
      </c>
      <c r="CNF2" t="s">
        <v>8</v>
      </c>
      <c r="CNG2" t="s">
        <v>8</v>
      </c>
      <c r="CNH2" t="s">
        <v>8</v>
      </c>
      <c r="CNI2" t="s">
        <v>8</v>
      </c>
      <c r="CNJ2" t="s">
        <v>8</v>
      </c>
      <c r="CNK2" t="s">
        <v>8</v>
      </c>
      <c r="CNL2" t="s">
        <v>8</v>
      </c>
      <c r="CNM2" t="s">
        <v>8</v>
      </c>
      <c r="CNN2" t="s">
        <v>8</v>
      </c>
      <c r="CNO2" t="s">
        <v>8</v>
      </c>
      <c r="CNP2" t="s">
        <v>8</v>
      </c>
      <c r="CNQ2" t="s">
        <v>8</v>
      </c>
      <c r="CNR2" t="s">
        <v>8</v>
      </c>
      <c r="CNS2" t="s">
        <v>8</v>
      </c>
      <c r="CNT2" t="s">
        <v>8</v>
      </c>
      <c r="CNU2" t="s">
        <v>8</v>
      </c>
      <c r="CNV2" t="s">
        <v>8</v>
      </c>
      <c r="CNW2" t="s">
        <v>8</v>
      </c>
      <c r="CNX2" t="s">
        <v>8</v>
      </c>
      <c r="CNY2" t="s">
        <v>8</v>
      </c>
      <c r="CNZ2" t="s">
        <v>8</v>
      </c>
      <c r="COA2" t="s">
        <v>8</v>
      </c>
      <c r="COB2" t="s">
        <v>8</v>
      </c>
      <c r="COC2" t="s">
        <v>8</v>
      </c>
      <c r="COD2" t="s">
        <v>8</v>
      </c>
      <c r="COE2" t="s">
        <v>8</v>
      </c>
      <c r="COF2" t="s">
        <v>8</v>
      </c>
      <c r="COG2" t="s">
        <v>8</v>
      </c>
      <c r="COH2" t="s">
        <v>8</v>
      </c>
      <c r="COI2" t="s">
        <v>8</v>
      </c>
      <c r="COJ2" t="s">
        <v>8</v>
      </c>
      <c r="COK2" t="s">
        <v>8</v>
      </c>
      <c r="COL2" t="s">
        <v>8</v>
      </c>
      <c r="COM2" t="s">
        <v>8</v>
      </c>
      <c r="CON2" t="s">
        <v>8</v>
      </c>
      <c r="COO2" t="s">
        <v>8</v>
      </c>
      <c r="COP2" t="s">
        <v>8</v>
      </c>
      <c r="COQ2" t="s">
        <v>8</v>
      </c>
      <c r="COR2" t="s">
        <v>8</v>
      </c>
      <c r="COS2" t="s">
        <v>8</v>
      </c>
      <c r="COT2" t="s">
        <v>8</v>
      </c>
      <c r="COU2" t="s">
        <v>8</v>
      </c>
      <c r="COV2" t="s">
        <v>8</v>
      </c>
      <c r="COW2" t="s">
        <v>8</v>
      </c>
      <c r="COX2" t="s">
        <v>8</v>
      </c>
      <c r="COY2" t="s">
        <v>8</v>
      </c>
      <c r="COZ2" t="s">
        <v>8</v>
      </c>
      <c r="CPA2" t="s">
        <v>8</v>
      </c>
      <c r="CPB2" t="s">
        <v>8</v>
      </c>
      <c r="CPC2" t="s">
        <v>8</v>
      </c>
      <c r="CPD2" t="s">
        <v>8</v>
      </c>
      <c r="CPE2" t="s">
        <v>8</v>
      </c>
      <c r="CPF2" t="s">
        <v>8</v>
      </c>
      <c r="CPG2" t="s">
        <v>8</v>
      </c>
      <c r="CPH2" t="s">
        <v>8</v>
      </c>
      <c r="CPI2" t="s">
        <v>8</v>
      </c>
      <c r="CPJ2" t="s">
        <v>8</v>
      </c>
      <c r="CPK2" t="s">
        <v>8</v>
      </c>
      <c r="CPL2" t="s">
        <v>8</v>
      </c>
      <c r="CPM2" t="s">
        <v>8</v>
      </c>
      <c r="CPN2" t="s">
        <v>8</v>
      </c>
      <c r="CPO2" t="s">
        <v>8</v>
      </c>
      <c r="CPP2" t="s">
        <v>8</v>
      </c>
      <c r="CPQ2" t="s">
        <v>8</v>
      </c>
      <c r="CPR2" t="s">
        <v>8</v>
      </c>
      <c r="CPS2" t="s">
        <v>8</v>
      </c>
      <c r="CPT2" t="s">
        <v>8</v>
      </c>
      <c r="CPU2" t="s">
        <v>8</v>
      </c>
      <c r="CPV2" t="s">
        <v>8</v>
      </c>
      <c r="CPW2" t="s">
        <v>8</v>
      </c>
      <c r="CPX2" t="s">
        <v>8</v>
      </c>
      <c r="CPY2" t="s">
        <v>8</v>
      </c>
      <c r="CPZ2" t="s">
        <v>8</v>
      </c>
      <c r="CQA2" t="s">
        <v>8</v>
      </c>
      <c r="CQB2" t="s">
        <v>8</v>
      </c>
      <c r="CQC2" t="s">
        <v>8</v>
      </c>
      <c r="CQD2" t="s">
        <v>8</v>
      </c>
      <c r="CQE2" t="s">
        <v>8</v>
      </c>
      <c r="CQF2" t="s">
        <v>8</v>
      </c>
      <c r="CQG2" t="s">
        <v>8</v>
      </c>
      <c r="CQH2" t="s">
        <v>8</v>
      </c>
      <c r="CQI2" t="s">
        <v>8</v>
      </c>
      <c r="CQJ2" t="s">
        <v>8</v>
      </c>
      <c r="CQK2" t="s">
        <v>8</v>
      </c>
      <c r="CQL2" t="s">
        <v>8</v>
      </c>
      <c r="CQM2" t="s">
        <v>8</v>
      </c>
      <c r="CQN2" t="s">
        <v>8</v>
      </c>
      <c r="CQO2" t="s">
        <v>8</v>
      </c>
      <c r="CQP2" t="s">
        <v>8</v>
      </c>
      <c r="CQQ2" t="s">
        <v>8</v>
      </c>
      <c r="CQR2" t="s">
        <v>8</v>
      </c>
      <c r="CQS2" t="s">
        <v>8</v>
      </c>
      <c r="CQT2" t="s">
        <v>8</v>
      </c>
      <c r="CQU2" t="s">
        <v>8</v>
      </c>
      <c r="CQV2" t="s">
        <v>8</v>
      </c>
      <c r="CQW2" t="s">
        <v>8</v>
      </c>
      <c r="CQX2" t="s">
        <v>8</v>
      </c>
      <c r="CQY2" t="s">
        <v>8</v>
      </c>
      <c r="CQZ2" t="s">
        <v>8</v>
      </c>
      <c r="CRA2" t="s">
        <v>8</v>
      </c>
      <c r="CRB2" t="s">
        <v>8</v>
      </c>
      <c r="CRC2" t="s">
        <v>8</v>
      </c>
      <c r="CRD2" t="s">
        <v>8</v>
      </c>
      <c r="CRE2" t="s">
        <v>8</v>
      </c>
      <c r="CRF2" t="s">
        <v>8</v>
      </c>
      <c r="CRG2" t="s">
        <v>8</v>
      </c>
      <c r="CRH2" t="s">
        <v>8</v>
      </c>
      <c r="CRI2" t="s">
        <v>8</v>
      </c>
      <c r="CRJ2" t="s">
        <v>8</v>
      </c>
      <c r="CRK2" t="s">
        <v>8</v>
      </c>
      <c r="CRL2" t="s">
        <v>8</v>
      </c>
      <c r="CRM2" t="s">
        <v>8</v>
      </c>
      <c r="CRN2" t="s">
        <v>8</v>
      </c>
      <c r="CRO2" t="s">
        <v>8</v>
      </c>
      <c r="CRP2" t="s">
        <v>8</v>
      </c>
      <c r="CRQ2" t="s">
        <v>8</v>
      </c>
      <c r="CRR2" t="s">
        <v>8</v>
      </c>
      <c r="CRS2" t="s">
        <v>8</v>
      </c>
      <c r="CRT2" t="s">
        <v>8</v>
      </c>
      <c r="CRU2" t="s">
        <v>8</v>
      </c>
      <c r="CRV2" t="s">
        <v>8</v>
      </c>
      <c r="CRW2" t="s">
        <v>8</v>
      </c>
      <c r="CRX2" t="s">
        <v>8</v>
      </c>
      <c r="CRY2" t="s">
        <v>8</v>
      </c>
      <c r="CRZ2" t="s">
        <v>8</v>
      </c>
      <c r="CSA2" t="s">
        <v>8</v>
      </c>
      <c r="CSB2" t="s">
        <v>8</v>
      </c>
      <c r="CSC2" t="s">
        <v>8</v>
      </c>
      <c r="CSD2" t="s">
        <v>8</v>
      </c>
      <c r="CSE2" t="s">
        <v>8</v>
      </c>
      <c r="CSF2" t="s">
        <v>8</v>
      </c>
      <c r="CSG2" t="s">
        <v>8</v>
      </c>
      <c r="CSH2" t="s">
        <v>8</v>
      </c>
      <c r="CSI2" t="s">
        <v>8</v>
      </c>
      <c r="CSJ2" t="s">
        <v>8</v>
      </c>
      <c r="CSK2" t="s">
        <v>8</v>
      </c>
      <c r="CSL2" t="s">
        <v>8</v>
      </c>
      <c r="CSM2" t="s">
        <v>8</v>
      </c>
      <c r="CSN2" t="s">
        <v>8</v>
      </c>
      <c r="CSO2" t="s">
        <v>8</v>
      </c>
      <c r="CSP2" t="s">
        <v>8</v>
      </c>
      <c r="CSQ2" t="s">
        <v>8</v>
      </c>
      <c r="CSR2" t="s">
        <v>8</v>
      </c>
      <c r="CSS2" t="s">
        <v>8</v>
      </c>
      <c r="CST2" t="s">
        <v>8</v>
      </c>
      <c r="CSU2" t="s">
        <v>8</v>
      </c>
      <c r="CSV2" t="s">
        <v>8</v>
      </c>
      <c r="CSW2" t="s">
        <v>8</v>
      </c>
      <c r="CSX2" t="s">
        <v>8</v>
      </c>
      <c r="CSY2" t="s">
        <v>8</v>
      </c>
      <c r="CSZ2" t="s">
        <v>8</v>
      </c>
      <c r="CTA2" t="s">
        <v>8</v>
      </c>
      <c r="CTB2" t="s">
        <v>8</v>
      </c>
      <c r="CTC2" t="s">
        <v>8</v>
      </c>
      <c r="CTD2" t="s">
        <v>8</v>
      </c>
      <c r="CTE2" t="s">
        <v>8</v>
      </c>
      <c r="CTF2" t="s">
        <v>8</v>
      </c>
      <c r="CTG2" t="s">
        <v>8</v>
      </c>
      <c r="CTH2" t="s">
        <v>8</v>
      </c>
      <c r="CTI2" t="s">
        <v>8</v>
      </c>
      <c r="CTJ2" t="s">
        <v>8</v>
      </c>
      <c r="CTK2" t="s">
        <v>8</v>
      </c>
      <c r="CTL2" t="s">
        <v>8</v>
      </c>
      <c r="CTM2" t="s">
        <v>8</v>
      </c>
      <c r="CTN2" t="s">
        <v>8</v>
      </c>
      <c r="CTO2" t="s">
        <v>8</v>
      </c>
      <c r="CTP2" t="s">
        <v>8</v>
      </c>
      <c r="CTQ2" t="s">
        <v>8</v>
      </c>
      <c r="CTR2" t="s">
        <v>8</v>
      </c>
      <c r="CTS2" t="s">
        <v>8</v>
      </c>
      <c r="CTT2" t="s">
        <v>8</v>
      </c>
      <c r="CTU2" t="s">
        <v>8</v>
      </c>
      <c r="CTV2" t="s">
        <v>8</v>
      </c>
      <c r="CTW2" t="s">
        <v>8</v>
      </c>
      <c r="CTX2" t="s">
        <v>8</v>
      </c>
      <c r="CTY2" t="s">
        <v>8</v>
      </c>
      <c r="CTZ2" t="s">
        <v>8</v>
      </c>
      <c r="CUA2" t="s">
        <v>8</v>
      </c>
      <c r="CUB2" t="s">
        <v>8</v>
      </c>
      <c r="CUC2" t="s">
        <v>8</v>
      </c>
      <c r="CUD2" t="s">
        <v>8</v>
      </c>
      <c r="CUE2" t="s">
        <v>8</v>
      </c>
      <c r="CUF2" t="s">
        <v>8</v>
      </c>
      <c r="CUG2" t="s">
        <v>8</v>
      </c>
      <c r="CUH2" t="s">
        <v>8</v>
      </c>
      <c r="CUI2" t="s">
        <v>8</v>
      </c>
      <c r="CUJ2" t="s">
        <v>8</v>
      </c>
      <c r="CUK2" t="s">
        <v>8</v>
      </c>
      <c r="CUL2" t="s">
        <v>8</v>
      </c>
      <c r="CUM2" t="s">
        <v>8</v>
      </c>
      <c r="CUN2" t="s">
        <v>8</v>
      </c>
      <c r="CUO2" t="s">
        <v>8</v>
      </c>
      <c r="CUP2" t="s">
        <v>8</v>
      </c>
      <c r="CUQ2" t="s">
        <v>8</v>
      </c>
      <c r="CUR2" t="s">
        <v>8</v>
      </c>
      <c r="CUS2" t="s">
        <v>8</v>
      </c>
      <c r="CUT2" t="s">
        <v>8</v>
      </c>
      <c r="CUU2" t="s">
        <v>8</v>
      </c>
      <c r="CUV2" t="s">
        <v>8</v>
      </c>
      <c r="CUW2" t="s">
        <v>8</v>
      </c>
      <c r="CUX2" t="s">
        <v>8</v>
      </c>
      <c r="CUY2" t="s">
        <v>8</v>
      </c>
      <c r="CUZ2" t="s">
        <v>8</v>
      </c>
      <c r="CVA2" t="s">
        <v>8</v>
      </c>
      <c r="CVB2" t="s">
        <v>8</v>
      </c>
      <c r="CVC2" t="s">
        <v>8</v>
      </c>
      <c r="CVD2" t="s">
        <v>8</v>
      </c>
      <c r="CVE2" t="s">
        <v>8</v>
      </c>
      <c r="CVF2" t="s">
        <v>8</v>
      </c>
      <c r="CVG2" t="s">
        <v>8</v>
      </c>
      <c r="CVH2" t="s">
        <v>8</v>
      </c>
      <c r="CVI2" t="s">
        <v>8</v>
      </c>
      <c r="CVJ2" t="s">
        <v>8</v>
      </c>
      <c r="CVK2" t="s">
        <v>8</v>
      </c>
      <c r="CVL2" t="s">
        <v>8</v>
      </c>
      <c r="CVM2" t="s">
        <v>8</v>
      </c>
      <c r="CVN2" t="s">
        <v>8</v>
      </c>
      <c r="CVO2" t="s">
        <v>8</v>
      </c>
      <c r="CVP2" t="s">
        <v>8</v>
      </c>
      <c r="CVQ2" t="s">
        <v>8</v>
      </c>
      <c r="CVR2" t="s">
        <v>8</v>
      </c>
      <c r="CVS2" t="s">
        <v>8</v>
      </c>
      <c r="CVT2" t="s">
        <v>8</v>
      </c>
      <c r="CVU2" t="s">
        <v>8</v>
      </c>
      <c r="CVV2" t="s">
        <v>8</v>
      </c>
      <c r="CVW2" t="s">
        <v>8</v>
      </c>
      <c r="CVX2" t="s">
        <v>8</v>
      </c>
      <c r="CVY2" t="s">
        <v>8</v>
      </c>
      <c r="CVZ2" t="s">
        <v>8</v>
      </c>
      <c r="CWA2" t="s">
        <v>8</v>
      </c>
      <c r="CWB2" t="s">
        <v>8</v>
      </c>
      <c r="CWC2" t="s">
        <v>8</v>
      </c>
      <c r="CWD2" t="s">
        <v>8</v>
      </c>
      <c r="CWE2" t="s">
        <v>8</v>
      </c>
      <c r="CWF2" t="s">
        <v>8</v>
      </c>
      <c r="CWG2" t="s">
        <v>8</v>
      </c>
      <c r="CWH2" t="s">
        <v>8</v>
      </c>
      <c r="CWI2" t="s">
        <v>8</v>
      </c>
      <c r="CWJ2" t="s">
        <v>8</v>
      </c>
      <c r="CWK2" t="s">
        <v>8</v>
      </c>
      <c r="CWL2" t="s">
        <v>8</v>
      </c>
      <c r="CWM2" t="s">
        <v>8</v>
      </c>
      <c r="CWN2" t="s">
        <v>8</v>
      </c>
      <c r="CWO2" t="s">
        <v>8</v>
      </c>
      <c r="CWP2" t="s">
        <v>8</v>
      </c>
      <c r="CWQ2" t="s">
        <v>8</v>
      </c>
      <c r="CWR2" t="s">
        <v>8</v>
      </c>
      <c r="CWS2" t="s">
        <v>8</v>
      </c>
      <c r="CWT2" t="s">
        <v>8</v>
      </c>
      <c r="CWU2" t="s">
        <v>8</v>
      </c>
      <c r="CWV2" t="s">
        <v>8</v>
      </c>
      <c r="CWW2" t="s">
        <v>8</v>
      </c>
      <c r="CWX2" t="s">
        <v>8</v>
      </c>
      <c r="CWY2" t="s">
        <v>8</v>
      </c>
      <c r="CWZ2" t="s">
        <v>8</v>
      </c>
      <c r="CXA2" t="s">
        <v>8</v>
      </c>
      <c r="CXB2" t="s">
        <v>8</v>
      </c>
      <c r="CXC2" t="s">
        <v>8</v>
      </c>
      <c r="CXD2" t="s">
        <v>8</v>
      </c>
      <c r="CXE2" t="s">
        <v>8</v>
      </c>
      <c r="CXF2" t="s">
        <v>8</v>
      </c>
      <c r="CXG2" t="s">
        <v>8</v>
      </c>
      <c r="CXH2" t="s">
        <v>8</v>
      </c>
      <c r="CXI2" t="s">
        <v>8</v>
      </c>
      <c r="CXJ2" t="s">
        <v>8</v>
      </c>
      <c r="CXK2" t="s">
        <v>8</v>
      </c>
      <c r="CXL2" t="s">
        <v>8</v>
      </c>
      <c r="CXM2" t="s">
        <v>8</v>
      </c>
      <c r="CXN2" t="s">
        <v>8</v>
      </c>
      <c r="CXO2" t="s">
        <v>8</v>
      </c>
      <c r="CXP2" t="s">
        <v>8</v>
      </c>
      <c r="CXQ2" t="s">
        <v>8</v>
      </c>
      <c r="CXR2" t="s">
        <v>8</v>
      </c>
      <c r="CXS2" t="s">
        <v>8</v>
      </c>
      <c r="CXT2" t="s">
        <v>8</v>
      </c>
      <c r="CXU2" t="s">
        <v>8</v>
      </c>
      <c r="CXV2" t="s">
        <v>8</v>
      </c>
      <c r="CXW2" t="s">
        <v>8</v>
      </c>
      <c r="CXX2" t="s">
        <v>8</v>
      </c>
      <c r="CXY2" t="s">
        <v>8</v>
      </c>
      <c r="CXZ2" t="s">
        <v>8</v>
      </c>
      <c r="CYA2" t="s">
        <v>8</v>
      </c>
      <c r="CYB2" t="s">
        <v>8</v>
      </c>
      <c r="CYC2" t="s">
        <v>8</v>
      </c>
      <c r="CYD2" t="s">
        <v>8</v>
      </c>
      <c r="CYE2" t="s">
        <v>8</v>
      </c>
      <c r="CYF2" t="s">
        <v>8</v>
      </c>
      <c r="CYG2" t="s">
        <v>8</v>
      </c>
      <c r="CYH2" t="s">
        <v>8</v>
      </c>
      <c r="CYI2" t="s">
        <v>8</v>
      </c>
      <c r="CYJ2" t="s">
        <v>8</v>
      </c>
      <c r="CYK2" t="s">
        <v>8</v>
      </c>
      <c r="CYL2" t="s">
        <v>8</v>
      </c>
      <c r="CYM2" t="s">
        <v>8</v>
      </c>
      <c r="CYN2" t="s">
        <v>8</v>
      </c>
      <c r="CYO2" t="s">
        <v>8</v>
      </c>
      <c r="CYP2" t="s">
        <v>8</v>
      </c>
      <c r="CYQ2" t="s">
        <v>8</v>
      </c>
      <c r="CYR2" t="s">
        <v>8</v>
      </c>
      <c r="CYS2" t="s">
        <v>8</v>
      </c>
      <c r="CYT2" t="s">
        <v>8</v>
      </c>
      <c r="CYU2" t="s">
        <v>8</v>
      </c>
      <c r="CYV2" t="s">
        <v>8</v>
      </c>
      <c r="CYW2" t="s">
        <v>8</v>
      </c>
      <c r="CYX2" t="s">
        <v>8</v>
      </c>
      <c r="CYY2" t="s">
        <v>8</v>
      </c>
      <c r="CYZ2" t="s">
        <v>8</v>
      </c>
      <c r="CZA2" t="s">
        <v>8</v>
      </c>
      <c r="CZB2" t="s">
        <v>8</v>
      </c>
      <c r="CZC2" t="s">
        <v>8</v>
      </c>
      <c r="CZD2" t="s">
        <v>8</v>
      </c>
      <c r="CZE2" t="s">
        <v>8</v>
      </c>
      <c r="CZF2" t="s">
        <v>8</v>
      </c>
      <c r="CZG2" t="s">
        <v>8</v>
      </c>
      <c r="CZH2" t="s">
        <v>8</v>
      </c>
      <c r="CZI2" t="s">
        <v>8</v>
      </c>
      <c r="CZJ2" t="s">
        <v>8</v>
      </c>
      <c r="CZK2" t="s">
        <v>8</v>
      </c>
      <c r="CZL2" t="s">
        <v>8</v>
      </c>
      <c r="CZM2" t="s">
        <v>8</v>
      </c>
      <c r="CZN2" t="s">
        <v>8</v>
      </c>
      <c r="CZO2" t="s">
        <v>8</v>
      </c>
      <c r="CZP2" t="s">
        <v>8</v>
      </c>
      <c r="CZQ2" t="s">
        <v>8</v>
      </c>
      <c r="CZR2" t="s">
        <v>8</v>
      </c>
      <c r="CZS2" t="s">
        <v>8</v>
      </c>
      <c r="CZT2" t="s">
        <v>8</v>
      </c>
      <c r="CZU2" t="s">
        <v>8</v>
      </c>
      <c r="CZV2" t="s">
        <v>8</v>
      </c>
      <c r="CZW2" t="s">
        <v>8</v>
      </c>
      <c r="CZX2" t="s">
        <v>8</v>
      </c>
      <c r="CZY2" t="s">
        <v>8</v>
      </c>
      <c r="CZZ2" t="s">
        <v>8</v>
      </c>
      <c r="DAA2" t="s">
        <v>8</v>
      </c>
      <c r="DAB2" t="s">
        <v>8</v>
      </c>
      <c r="DAC2" t="s">
        <v>8</v>
      </c>
      <c r="DAD2" t="s">
        <v>8</v>
      </c>
      <c r="DAE2" t="s">
        <v>8</v>
      </c>
      <c r="DAF2" t="s">
        <v>8</v>
      </c>
      <c r="DAG2" t="s">
        <v>8</v>
      </c>
      <c r="DAH2" t="s">
        <v>8</v>
      </c>
      <c r="DAI2" t="s">
        <v>8</v>
      </c>
      <c r="DAJ2" t="s">
        <v>8</v>
      </c>
      <c r="DAK2" t="s">
        <v>8</v>
      </c>
      <c r="DAL2" t="s">
        <v>8</v>
      </c>
      <c r="DAM2" t="s">
        <v>8</v>
      </c>
      <c r="DAN2" t="s">
        <v>8</v>
      </c>
      <c r="DAO2" t="s">
        <v>8</v>
      </c>
      <c r="DAP2" t="s">
        <v>8</v>
      </c>
      <c r="DAQ2" t="s">
        <v>8</v>
      </c>
      <c r="DAR2" t="s">
        <v>8</v>
      </c>
      <c r="DAS2" t="s">
        <v>8</v>
      </c>
      <c r="DAT2" t="s">
        <v>8</v>
      </c>
      <c r="DAU2" t="s">
        <v>8</v>
      </c>
      <c r="DAV2" t="s">
        <v>8</v>
      </c>
      <c r="DAW2" t="s">
        <v>8</v>
      </c>
      <c r="DAX2" t="s">
        <v>8</v>
      </c>
      <c r="DAY2" t="s">
        <v>8</v>
      </c>
      <c r="DAZ2" t="s">
        <v>8</v>
      </c>
      <c r="DBA2" t="s">
        <v>8</v>
      </c>
      <c r="DBB2" t="s">
        <v>8</v>
      </c>
      <c r="DBC2" t="s">
        <v>8</v>
      </c>
      <c r="DBD2" t="s">
        <v>8</v>
      </c>
      <c r="DBE2" t="s">
        <v>8</v>
      </c>
      <c r="DBF2" t="s">
        <v>8</v>
      </c>
      <c r="DBG2" t="s">
        <v>8</v>
      </c>
      <c r="DBH2" t="s">
        <v>8</v>
      </c>
      <c r="DBI2" t="s">
        <v>8</v>
      </c>
      <c r="DBJ2" t="s">
        <v>8</v>
      </c>
      <c r="DBK2" t="s">
        <v>8</v>
      </c>
      <c r="DBL2" t="s">
        <v>8</v>
      </c>
      <c r="DBM2" t="s">
        <v>8</v>
      </c>
      <c r="DBN2" t="s">
        <v>8</v>
      </c>
      <c r="DBO2" t="s">
        <v>8</v>
      </c>
      <c r="DBP2" t="s">
        <v>8</v>
      </c>
      <c r="DBQ2" t="s">
        <v>8</v>
      </c>
      <c r="DBR2" t="s">
        <v>8</v>
      </c>
      <c r="DBS2" t="s">
        <v>8</v>
      </c>
      <c r="DBT2" t="s">
        <v>8</v>
      </c>
      <c r="DBU2" t="s">
        <v>8</v>
      </c>
      <c r="DBV2" t="s">
        <v>8</v>
      </c>
      <c r="DBW2" t="s">
        <v>8</v>
      </c>
      <c r="DBX2" t="s">
        <v>8</v>
      </c>
      <c r="DBY2" t="s">
        <v>8</v>
      </c>
      <c r="DBZ2" t="s">
        <v>8</v>
      </c>
      <c r="DCA2" t="s">
        <v>8</v>
      </c>
      <c r="DCB2" t="s">
        <v>8</v>
      </c>
      <c r="DCC2" t="s">
        <v>8</v>
      </c>
      <c r="DCD2" t="s">
        <v>8</v>
      </c>
      <c r="DCE2" t="s">
        <v>8</v>
      </c>
      <c r="DCF2" t="s">
        <v>8</v>
      </c>
      <c r="DCG2" t="s">
        <v>8</v>
      </c>
      <c r="DCH2" t="s">
        <v>8</v>
      </c>
      <c r="DCI2" t="s">
        <v>8</v>
      </c>
      <c r="DCJ2" t="s">
        <v>8</v>
      </c>
      <c r="DCK2" t="s">
        <v>8</v>
      </c>
      <c r="DCL2" t="s">
        <v>8</v>
      </c>
      <c r="DCM2" t="s">
        <v>8</v>
      </c>
      <c r="DCN2" t="s">
        <v>8</v>
      </c>
      <c r="DCO2" t="s">
        <v>8</v>
      </c>
      <c r="DCP2" t="s">
        <v>8</v>
      </c>
      <c r="DCQ2" t="s">
        <v>8</v>
      </c>
      <c r="DCR2" t="s">
        <v>8</v>
      </c>
      <c r="DCS2" t="s">
        <v>8</v>
      </c>
      <c r="DCT2" t="s">
        <v>8</v>
      </c>
      <c r="DCU2" t="s">
        <v>8</v>
      </c>
      <c r="DCV2" t="s">
        <v>8</v>
      </c>
      <c r="DCW2" t="s">
        <v>8</v>
      </c>
      <c r="DCX2" t="s">
        <v>8</v>
      </c>
      <c r="DCY2" t="s">
        <v>8</v>
      </c>
      <c r="DCZ2" t="s">
        <v>8</v>
      </c>
      <c r="DDA2" t="s">
        <v>8</v>
      </c>
      <c r="DDB2" t="s">
        <v>8</v>
      </c>
      <c r="DDC2" t="s">
        <v>8</v>
      </c>
      <c r="DDD2" t="s">
        <v>8</v>
      </c>
      <c r="DDE2" t="s">
        <v>8</v>
      </c>
      <c r="DDF2" t="s">
        <v>8</v>
      </c>
      <c r="DDG2" t="s">
        <v>8</v>
      </c>
      <c r="DDH2" t="s">
        <v>8</v>
      </c>
      <c r="DDI2" t="s">
        <v>8</v>
      </c>
      <c r="DDJ2" t="s">
        <v>8</v>
      </c>
      <c r="DDK2" t="s">
        <v>8</v>
      </c>
      <c r="DDL2" t="s">
        <v>8</v>
      </c>
      <c r="DDM2" t="s">
        <v>8</v>
      </c>
      <c r="DDN2" t="s">
        <v>8</v>
      </c>
      <c r="DDO2" t="s">
        <v>8</v>
      </c>
      <c r="DDP2" t="s">
        <v>8</v>
      </c>
      <c r="DDQ2" t="s">
        <v>8</v>
      </c>
      <c r="DDR2" t="s">
        <v>8</v>
      </c>
      <c r="DDS2" t="s">
        <v>8</v>
      </c>
      <c r="DDT2" t="s">
        <v>8</v>
      </c>
      <c r="DDU2" t="s">
        <v>8</v>
      </c>
      <c r="DDV2" t="s">
        <v>8</v>
      </c>
      <c r="DDW2" t="s">
        <v>8</v>
      </c>
      <c r="DDX2" t="s">
        <v>8</v>
      </c>
      <c r="DDY2" t="s">
        <v>8</v>
      </c>
      <c r="DDZ2" t="s">
        <v>8</v>
      </c>
      <c r="DEA2" t="s">
        <v>8</v>
      </c>
      <c r="DEB2" t="s">
        <v>8</v>
      </c>
      <c r="DEC2" t="s">
        <v>8</v>
      </c>
      <c r="DED2" t="s">
        <v>8</v>
      </c>
      <c r="DEE2" t="s">
        <v>8</v>
      </c>
      <c r="DEF2" t="s">
        <v>8</v>
      </c>
      <c r="DEG2" t="s">
        <v>8</v>
      </c>
      <c r="DEH2" t="s">
        <v>8</v>
      </c>
      <c r="DEI2" t="s">
        <v>8</v>
      </c>
      <c r="DEJ2" t="s">
        <v>8</v>
      </c>
      <c r="DEK2" t="s">
        <v>8</v>
      </c>
      <c r="DEL2" t="s">
        <v>8</v>
      </c>
      <c r="DEM2" t="s">
        <v>8</v>
      </c>
      <c r="DEN2" t="s">
        <v>8</v>
      </c>
      <c r="DEO2" t="s">
        <v>8</v>
      </c>
      <c r="DEP2" t="s">
        <v>8</v>
      </c>
      <c r="DEQ2" t="s">
        <v>8</v>
      </c>
      <c r="DER2" t="s">
        <v>8</v>
      </c>
      <c r="DES2" t="s">
        <v>8</v>
      </c>
      <c r="DET2" t="s">
        <v>8</v>
      </c>
      <c r="DEU2" t="s">
        <v>8</v>
      </c>
      <c r="DEV2" t="s">
        <v>8</v>
      </c>
      <c r="DEW2" t="s">
        <v>8</v>
      </c>
      <c r="DEX2" t="s">
        <v>8</v>
      </c>
      <c r="DEY2" t="s">
        <v>8</v>
      </c>
      <c r="DEZ2" t="s">
        <v>8</v>
      </c>
      <c r="DFA2" t="s">
        <v>8</v>
      </c>
      <c r="DFB2" t="s">
        <v>1389</v>
      </c>
      <c r="DFC2" t="s">
        <v>1389</v>
      </c>
      <c r="DFD2" t="s">
        <v>1389</v>
      </c>
      <c r="DFE2" t="s">
        <v>1389</v>
      </c>
      <c r="DFF2" t="s">
        <v>1389</v>
      </c>
      <c r="DFG2" t="s">
        <v>1389</v>
      </c>
      <c r="DFH2" t="s">
        <v>1389</v>
      </c>
      <c r="DFI2" t="s">
        <v>1389</v>
      </c>
      <c r="DFJ2" t="s">
        <v>1389</v>
      </c>
      <c r="DFK2" t="s">
        <v>1389</v>
      </c>
      <c r="DFL2" t="s">
        <v>1389</v>
      </c>
      <c r="DFM2" t="s">
        <v>1389</v>
      </c>
      <c r="DFN2" t="s">
        <v>1389</v>
      </c>
      <c r="DFO2" t="s">
        <v>1389</v>
      </c>
      <c r="DFP2" t="s">
        <v>1389</v>
      </c>
      <c r="DFQ2" t="s">
        <v>1389</v>
      </c>
      <c r="DFR2" t="s">
        <v>1389</v>
      </c>
      <c r="DFS2" t="s">
        <v>1389</v>
      </c>
      <c r="DFT2" t="s">
        <v>1389</v>
      </c>
      <c r="DFU2" t="s">
        <v>1389</v>
      </c>
      <c r="DFV2" t="s">
        <v>1389</v>
      </c>
      <c r="DFW2" t="s">
        <v>1389</v>
      </c>
      <c r="DFX2" t="s">
        <v>1389</v>
      </c>
      <c r="DFY2" t="s">
        <v>1389</v>
      </c>
      <c r="DFZ2" t="s">
        <v>1389</v>
      </c>
      <c r="DGA2" t="s">
        <v>1389</v>
      </c>
      <c r="DGB2" t="s">
        <v>1389</v>
      </c>
      <c r="DGC2" t="s">
        <v>1389</v>
      </c>
      <c r="DGD2" t="s">
        <v>1389</v>
      </c>
      <c r="DGE2" t="s">
        <v>1389</v>
      </c>
      <c r="DGF2" t="s">
        <v>1389</v>
      </c>
      <c r="DGG2" t="s">
        <v>1389</v>
      </c>
      <c r="DGH2" t="s">
        <v>1389</v>
      </c>
      <c r="DGI2" t="s">
        <v>1389</v>
      </c>
      <c r="DGJ2" t="s">
        <v>1389</v>
      </c>
      <c r="DGK2" t="s">
        <v>1389</v>
      </c>
      <c r="DGL2" t="s">
        <v>1389</v>
      </c>
      <c r="DGM2" t="s">
        <v>1389</v>
      </c>
      <c r="DGN2" t="s">
        <v>1389</v>
      </c>
      <c r="DGO2" t="s">
        <v>1389</v>
      </c>
      <c r="DGP2" t="s">
        <v>1389</v>
      </c>
      <c r="DGQ2" t="s">
        <v>1389</v>
      </c>
      <c r="DGR2" t="s">
        <v>1389</v>
      </c>
      <c r="DGS2" t="s">
        <v>1389</v>
      </c>
      <c r="DGT2" t="s">
        <v>1389</v>
      </c>
      <c r="DGU2" t="s">
        <v>1389</v>
      </c>
      <c r="DGV2" t="s">
        <v>1389</v>
      </c>
      <c r="DGW2" t="s">
        <v>1389</v>
      </c>
      <c r="DGX2" t="s">
        <v>1389</v>
      </c>
      <c r="DGY2" t="s">
        <v>1389</v>
      </c>
      <c r="DGZ2" t="s">
        <v>1389</v>
      </c>
      <c r="DHA2" t="s">
        <v>1389</v>
      </c>
      <c r="DHB2" t="s">
        <v>1389</v>
      </c>
      <c r="DHC2" t="s">
        <v>1389</v>
      </c>
      <c r="DHD2" t="s">
        <v>1389</v>
      </c>
      <c r="DHE2" t="s">
        <v>1389</v>
      </c>
      <c r="DHF2" t="s">
        <v>1389</v>
      </c>
      <c r="DHG2" t="s">
        <v>1389</v>
      </c>
      <c r="DHH2" t="s">
        <v>1389</v>
      </c>
      <c r="DHI2" t="s">
        <v>1389</v>
      </c>
      <c r="DHJ2" t="s">
        <v>1389</v>
      </c>
      <c r="DHK2" t="s">
        <v>1389</v>
      </c>
      <c r="DHL2" t="s">
        <v>1389</v>
      </c>
      <c r="DHM2" t="s">
        <v>1389</v>
      </c>
      <c r="DHN2" t="s">
        <v>1389</v>
      </c>
      <c r="DHO2" t="s">
        <v>1389</v>
      </c>
    </row>
    <row r="3" spans="1:2927">
      <c r="A3" t="s">
        <v>2</v>
      </c>
      <c r="B3" t="s">
        <v>41</v>
      </c>
      <c r="C3" t="s">
        <v>1383</v>
      </c>
      <c r="D3" t="s">
        <v>1383</v>
      </c>
      <c r="E3" t="s">
        <v>1383</v>
      </c>
      <c r="F3" t="s">
        <v>14</v>
      </c>
      <c r="G3" t="s">
        <v>14</v>
      </c>
      <c r="H3" t="s">
        <v>1383</v>
      </c>
      <c r="I3" t="s">
        <v>1383</v>
      </c>
      <c r="J3" t="s">
        <v>1383</v>
      </c>
      <c r="K3" t="s">
        <v>1383</v>
      </c>
      <c r="L3" t="s">
        <v>1383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1383</v>
      </c>
      <c r="U3" t="s">
        <v>1383</v>
      </c>
      <c r="V3" t="s">
        <v>1383</v>
      </c>
      <c r="W3" t="s">
        <v>18</v>
      </c>
      <c r="X3" t="s">
        <v>18</v>
      </c>
      <c r="Y3" t="s">
        <v>18</v>
      </c>
      <c r="Z3" t="s">
        <v>1383</v>
      </c>
      <c r="AA3" t="s">
        <v>1383</v>
      </c>
      <c r="AB3" t="s">
        <v>1383</v>
      </c>
      <c r="AC3" t="s">
        <v>18</v>
      </c>
      <c r="AD3" t="s">
        <v>18</v>
      </c>
      <c r="AE3" t="s">
        <v>18</v>
      </c>
      <c r="AF3" t="s">
        <v>18</v>
      </c>
      <c r="AG3" t="s">
        <v>1383</v>
      </c>
      <c r="AH3" t="s">
        <v>1383</v>
      </c>
      <c r="AI3" t="s">
        <v>1383</v>
      </c>
      <c r="AJ3" t="s">
        <v>1383</v>
      </c>
      <c r="AK3" t="s">
        <v>1383</v>
      </c>
      <c r="AL3" t="s">
        <v>1383</v>
      </c>
      <c r="AM3" t="s">
        <v>1383</v>
      </c>
      <c r="AN3" t="s">
        <v>18</v>
      </c>
      <c r="AO3" t="s">
        <v>18</v>
      </c>
      <c r="AP3" t="s">
        <v>18</v>
      </c>
      <c r="AQ3" t="s">
        <v>18</v>
      </c>
      <c r="AR3" t="s">
        <v>1383</v>
      </c>
      <c r="AS3" t="s">
        <v>1383</v>
      </c>
      <c r="AT3" t="s">
        <v>1383</v>
      </c>
      <c r="AU3" t="s">
        <v>1383</v>
      </c>
      <c r="AV3" t="s">
        <v>18</v>
      </c>
      <c r="AW3" t="s">
        <v>1383</v>
      </c>
      <c r="AX3" t="s">
        <v>1383</v>
      </c>
      <c r="AY3" t="s">
        <v>1383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1383</v>
      </c>
      <c r="BF3" t="s">
        <v>18</v>
      </c>
      <c r="BG3" t="s">
        <v>18</v>
      </c>
      <c r="BH3" t="s">
        <v>18</v>
      </c>
      <c r="BI3" t="s">
        <v>1383</v>
      </c>
      <c r="BJ3" t="s">
        <v>1383</v>
      </c>
      <c r="BK3" t="s">
        <v>1383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18</v>
      </c>
      <c r="BR3" t="s">
        <v>18</v>
      </c>
      <c r="BS3" t="s">
        <v>18</v>
      </c>
      <c r="BT3" t="s">
        <v>18</v>
      </c>
      <c r="BU3" t="s">
        <v>18</v>
      </c>
      <c r="BV3" t="s">
        <v>1383</v>
      </c>
      <c r="BW3" t="s">
        <v>1383</v>
      </c>
      <c r="BX3" t="s">
        <v>1383</v>
      </c>
      <c r="BY3" t="s">
        <v>18</v>
      </c>
      <c r="BZ3" t="s">
        <v>18</v>
      </c>
      <c r="CA3" t="s">
        <v>18</v>
      </c>
      <c r="CB3" t="s">
        <v>18</v>
      </c>
      <c r="CC3" t="s">
        <v>14</v>
      </c>
      <c r="CD3" t="s">
        <v>14</v>
      </c>
      <c r="CE3" t="s">
        <v>14</v>
      </c>
      <c r="CF3" t="s">
        <v>18</v>
      </c>
      <c r="CG3" t="s">
        <v>18</v>
      </c>
      <c r="CH3" t="s">
        <v>18</v>
      </c>
      <c r="CI3" t="s">
        <v>18</v>
      </c>
      <c r="CJ3" t="s">
        <v>18</v>
      </c>
      <c r="CK3" t="s">
        <v>18</v>
      </c>
      <c r="CL3" t="s">
        <v>18</v>
      </c>
      <c r="CM3" t="s">
        <v>18</v>
      </c>
      <c r="CN3" t="s">
        <v>18</v>
      </c>
      <c r="CO3" t="s">
        <v>1383</v>
      </c>
      <c r="CP3" t="s">
        <v>1383</v>
      </c>
      <c r="CQ3" t="s">
        <v>1383</v>
      </c>
      <c r="CR3" t="s">
        <v>1383</v>
      </c>
      <c r="CS3" t="s">
        <v>1383</v>
      </c>
      <c r="CT3" t="s">
        <v>1383</v>
      </c>
      <c r="CU3" t="s">
        <v>1383</v>
      </c>
      <c r="CV3" t="s">
        <v>1383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1383</v>
      </c>
      <c r="DD3" t="s">
        <v>1383</v>
      </c>
      <c r="DE3" t="s">
        <v>1383</v>
      </c>
      <c r="DF3" t="s">
        <v>18</v>
      </c>
      <c r="DG3" t="s">
        <v>1383</v>
      </c>
      <c r="DH3" t="s">
        <v>1383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1383</v>
      </c>
      <c r="DO3" t="s">
        <v>1383</v>
      </c>
      <c r="DP3" t="s">
        <v>1383</v>
      </c>
      <c r="DQ3" t="s">
        <v>1383</v>
      </c>
      <c r="DR3" t="s">
        <v>1383</v>
      </c>
      <c r="DS3" t="s">
        <v>18</v>
      </c>
      <c r="DT3" t="s">
        <v>18</v>
      </c>
      <c r="DU3" t="s">
        <v>18</v>
      </c>
      <c r="DV3" t="s">
        <v>1383</v>
      </c>
      <c r="DW3" t="s">
        <v>1383</v>
      </c>
      <c r="DX3" t="s">
        <v>1383</v>
      </c>
      <c r="DY3" t="s">
        <v>18</v>
      </c>
      <c r="DZ3" t="s">
        <v>18</v>
      </c>
      <c r="EA3" t="s">
        <v>18</v>
      </c>
      <c r="EB3" t="s">
        <v>18</v>
      </c>
      <c r="EC3" t="s">
        <v>1383</v>
      </c>
      <c r="ED3" t="s">
        <v>1383</v>
      </c>
      <c r="EE3" t="s">
        <v>1383</v>
      </c>
      <c r="EF3" t="s">
        <v>1383</v>
      </c>
      <c r="EG3" t="s">
        <v>1383</v>
      </c>
      <c r="EH3" t="s">
        <v>1383</v>
      </c>
      <c r="EI3" t="s">
        <v>1383</v>
      </c>
      <c r="EJ3" t="s">
        <v>1383</v>
      </c>
      <c r="EK3" t="s">
        <v>1383</v>
      </c>
      <c r="EL3" t="s">
        <v>1383</v>
      </c>
      <c r="EM3" t="s">
        <v>1383</v>
      </c>
      <c r="EN3" t="s">
        <v>1383</v>
      </c>
      <c r="EO3" t="s">
        <v>1383</v>
      </c>
      <c r="EP3" t="s">
        <v>1383</v>
      </c>
      <c r="EQ3" t="s">
        <v>14</v>
      </c>
      <c r="ER3" t="s">
        <v>14</v>
      </c>
      <c r="ES3" t="s">
        <v>14</v>
      </c>
      <c r="ET3" t="s">
        <v>18</v>
      </c>
      <c r="EU3" t="s">
        <v>18</v>
      </c>
      <c r="EV3" t="s">
        <v>18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14</v>
      </c>
      <c r="FF3" t="s">
        <v>14</v>
      </c>
      <c r="FG3" t="s">
        <v>14</v>
      </c>
      <c r="FH3" t="s">
        <v>1383</v>
      </c>
      <c r="FI3" t="s">
        <v>18</v>
      </c>
      <c r="FJ3" t="s">
        <v>1383</v>
      </c>
      <c r="FK3" t="s">
        <v>1383</v>
      </c>
      <c r="FL3" t="s">
        <v>1383</v>
      </c>
      <c r="FM3" t="s">
        <v>1383</v>
      </c>
      <c r="FN3" t="s">
        <v>18</v>
      </c>
      <c r="FO3" t="s">
        <v>18</v>
      </c>
      <c r="FP3" t="s">
        <v>18</v>
      </c>
      <c r="FQ3" t="s">
        <v>1383</v>
      </c>
      <c r="FR3" t="s">
        <v>1383</v>
      </c>
      <c r="FS3" t="s">
        <v>1383</v>
      </c>
      <c r="FT3" t="s">
        <v>1383</v>
      </c>
      <c r="FU3" t="s">
        <v>1383</v>
      </c>
      <c r="FV3" t="s">
        <v>18</v>
      </c>
      <c r="FW3" t="s">
        <v>18</v>
      </c>
      <c r="FX3" t="s">
        <v>18</v>
      </c>
      <c r="FY3" t="s">
        <v>1383</v>
      </c>
      <c r="FZ3" t="s">
        <v>1383</v>
      </c>
      <c r="GA3" t="s">
        <v>1383</v>
      </c>
      <c r="GB3" t="s">
        <v>18</v>
      </c>
      <c r="GC3" t="s">
        <v>18</v>
      </c>
      <c r="GD3" t="s">
        <v>18</v>
      </c>
      <c r="GE3" t="s">
        <v>18</v>
      </c>
      <c r="GF3" t="s">
        <v>18</v>
      </c>
      <c r="GG3" t="s">
        <v>1383</v>
      </c>
      <c r="GH3" t="s">
        <v>1383</v>
      </c>
      <c r="GI3" t="s">
        <v>1383</v>
      </c>
      <c r="GJ3" t="s">
        <v>1383</v>
      </c>
      <c r="GK3" t="s">
        <v>1383</v>
      </c>
      <c r="GL3" t="s">
        <v>1383</v>
      </c>
      <c r="GM3" t="s">
        <v>1383</v>
      </c>
      <c r="GN3" t="s">
        <v>1383</v>
      </c>
      <c r="GO3" t="s">
        <v>18</v>
      </c>
      <c r="GP3" t="s">
        <v>18</v>
      </c>
      <c r="GQ3" t="s">
        <v>1383</v>
      </c>
      <c r="GR3" t="s">
        <v>1383</v>
      </c>
      <c r="GS3" t="s">
        <v>1383</v>
      </c>
      <c r="GT3" t="s">
        <v>1383</v>
      </c>
      <c r="GU3" t="s">
        <v>18</v>
      </c>
      <c r="GV3" t="s">
        <v>18</v>
      </c>
      <c r="GW3" t="s">
        <v>18</v>
      </c>
      <c r="GX3" t="s">
        <v>18</v>
      </c>
      <c r="GY3" t="s">
        <v>25</v>
      </c>
      <c r="GZ3" t="s">
        <v>25</v>
      </c>
      <c r="HA3" t="s">
        <v>18</v>
      </c>
      <c r="HB3" t="s">
        <v>18</v>
      </c>
      <c r="HC3" t="s">
        <v>18</v>
      </c>
      <c r="HD3" t="s">
        <v>18</v>
      </c>
      <c r="HE3" t="s">
        <v>1383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25</v>
      </c>
      <c r="HM3" t="s">
        <v>25</v>
      </c>
      <c r="HN3" t="s">
        <v>25</v>
      </c>
      <c r="HO3" t="s">
        <v>18</v>
      </c>
      <c r="HP3" t="s">
        <v>18</v>
      </c>
      <c r="HQ3" t="s">
        <v>18</v>
      </c>
      <c r="HR3" t="s">
        <v>18</v>
      </c>
      <c r="HS3" t="s">
        <v>1383</v>
      </c>
      <c r="HT3" t="s">
        <v>1383</v>
      </c>
      <c r="HU3" t="s">
        <v>1383</v>
      </c>
      <c r="HV3" t="s">
        <v>18</v>
      </c>
      <c r="HW3" t="s">
        <v>18</v>
      </c>
      <c r="HX3" t="s">
        <v>18</v>
      </c>
      <c r="HY3" t="s">
        <v>18</v>
      </c>
      <c r="HZ3" t="s">
        <v>18</v>
      </c>
      <c r="IA3" t="s">
        <v>18</v>
      </c>
      <c r="IB3" t="s">
        <v>1383</v>
      </c>
      <c r="IC3" t="s">
        <v>1383</v>
      </c>
      <c r="ID3" t="s">
        <v>1383</v>
      </c>
      <c r="IE3" t="s">
        <v>1383</v>
      </c>
      <c r="IF3" t="s">
        <v>18</v>
      </c>
      <c r="IG3" t="s">
        <v>18</v>
      </c>
      <c r="IH3" t="s">
        <v>18</v>
      </c>
      <c r="II3" t="s">
        <v>18</v>
      </c>
      <c r="IJ3" t="s">
        <v>18</v>
      </c>
      <c r="IK3" t="s">
        <v>18</v>
      </c>
      <c r="IL3" t="s">
        <v>18</v>
      </c>
      <c r="IM3" t="s">
        <v>18</v>
      </c>
      <c r="IN3" t="s">
        <v>18</v>
      </c>
      <c r="IO3" t="s">
        <v>18</v>
      </c>
      <c r="IP3" t="s">
        <v>18</v>
      </c>
      <c r="IQ3" t="s">
        <v>18</v>
      </c>
      <c r="IR3" t="s">
        <v>18</v>
      </c>
      <c r="IS3" t="s">
        <v>18</v>
      </c>
      <c r="IT3" t="s">
        <v>18</v>
      </c>
      <c r="IU3" t="s">
        <v>18</v>
      </c>
      <c r="IV3" t="s">
        <v>18</v>
      </c>
      <c r="IW3" t="s">
        <v>18</v>
      </c>
      <c r="IX3" t="s">
        <v>1383</v>
      </c>
      <c r="IY3" t="s">
        <v>1383</v>
      </c>
      <c r="IZ3" t="s">
        <v>1383</v>
      </c>
      <c r="JA3" t="s">
        <v>25</v>
      </c>
      <c r="JB3" t="s">
        <v>25</v>
      </c>
      <c r="JC3" t="s">
        <v>18</v>
      </c>
      <c r="JD3" t="s">
        <v>18</v>
      </c>
      <c r="JE3" t="s">
        <v>18</v>
      </c>
      <c r="JF3" t="s">
        <v>18</v>
      </c>
      <c r="JG3" t="s">
        <v>18</v>
      </c>
      <c r="JH3" t="s">
        <v>18</v>
      </c>
      <c r="JI3" t="s">
        <v>1383</v>
      </c>
      <c r="JJ3" t="s">
        <v>1383</v>
      </c>
      <c r="JK3" t="s">
        <v>1383</v>
      </c>
      <c r="JL3" t="s">
        <v>1383</v>
      </c>
      <c r="JM3" t="s">
        <v>1383</v>
      </c>
      <c r="JN3" t="s">
        <v>18</v>
      </c>
      <c r="JO3" t="s">
        <v>18</v>
      </c>
      <c r="JP3" t="s">
        <v>18</v>
      </c>
      <c r="JQ3" t="s">
        <v>1383</v>
      </c>
      <c r="JR3" t="s">
        <v>1383</v>
      </c>
      <c r="JS3" t="s">
        <v>1383</v>
      </c>
      <c r="JT3" t="s">
        <v>18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1383</v>
      </c>
      <c r="KA3" t="s">
        <v>1383</v>
      </c>
      <c r="KB3" t="s">
        <v>1383</v>
      </c>
      <c r="KC3" t="s">
        <v>1383</v>
      </c>
      <c r="KD3" t="s">
        <v>1383</v>
      </c>
      <c r="KE3" t="s">
        <v>1383</v>
      </c>
      <c r="KF3" t="s">
        <v>18</v>
      </c>
      <c r="KG3" t="s">
        <v>18</v>
      </c>
      <c r="KH3" t="s">
        <v>18</v>
      </c>
      <c r="KI3" t="s">
        <v>18</v>
      </c>
      <c r="KJ3" t="s">
        <v>18</v>
      </c>
      <c r="KK3" t="s">
        <v>18</v>
      </c>
      <c r="KL3" t="s">
        <v>18</v>
      </c>
      <c r="KM3" t="s">
        <v>14</v>
      </c>
      <c r="KN3" t="s">
        <v>14</v>
      </c>
      <c r="KO3" t="s">
        <v>14</v>
      </c>
      <c r="KP3" t="s">
        <v>1383</v>
      </c>
      <c r="KQ3" t="s">
        <v>1383</v>
      </c>
      <c r="KR3" t="s">
        <v>14</v>
      </c>
      <c r="KS3" t="s">
        <v>14</v>
      </c>
      <c r="KT3" t="s">
        <v>14</v>
      </c>
      <c r="KU3" t="s">
        <v>18</v>
      </c>
      <c r="KV3" t="s">
        <v>18</v>
      </c>
      <c r="KW3" t="s">
        <v>18</v>
      </c>
      <c r="KX3" t="s">
        <v>18</v>
      </c>
      <c r="KY3" t="s">
        <v>18</v>
      </c>
      <c r="KZ3" t="s">
        <v>18</v>
      </c>
      <c r="LA3" t="s">
        <v>18</v>
      </c>
      <c r="LB3" t="s">
        <v>18</v>
      </c>
      <c r="LC3" t="s">
        <v>18</v>
      </c>
      <c r="LD3" t="s">
        <v>18</v>
      </c>
      <c r="LE3" t="s">
        <v>25</v>
      </c>
      <c r="LF3" t="s">
        <v>25</v>
      </c>
      <c r="LG3" t="s">
        <v>18</v>
      </c>
      <c r="LH3" t="s">
        <v>18</v>
      </c>
      <c r="LI3" t="s">
        <v>18</v>
      </c>
      <c r="LJ3" t="s">
        <v>18</v>
      </c>
      <c r="LK3" t="s">
        <v>18</v>
      </c>
      <c r="LL3" t="s">
        <v>18</v>
      </c>
      <c r="LM3" t="s">
        <v>18</v>
      </c>
      <c r="LN3" t="s">
        <v>18</v>
      </c>
      <c r="LO3" t="s">
        <v>18</v>
      </c>
      <c r="LP3" t="s">
        <v>18</v>
      </c>
      <c r="LQ3" t="s">
        <v>18</v>
      </c>
      <c r="LR3" t="s">
        <v>30</v>
      </c>
      <c r="LS3" t="s">
        <v>1100</v>
      </c>
      <c r="LT3" t="s">
        <v>1100</v>
      </c>
      <c r="LU3" t="s">
        <v>1100</v>
      </c>
      <c r="LV3" t="s">
        <v>79</v>
      </c>
      <c r="LW3" t="s">
        <v>79</v>
      </c>
      <c r="LX3" t="s">
        <v>79</v>
      </c>
      <c r="LY3" t="s">
        <v>194</v>
      </c>
      <c r="LZ3" t="s">
        <v>194</v>
      </c>
      <c r="MA3" t="s">
        <v>194</v>
      </c>
      <c r="MB3" t="s">
        <v>194</v>
      </c>
      <c r="MC3" t="s">
        <v>194</v>
      </c>
      <c r="MD3" t="s">
        <v>194</v>
      </c>
      <c r="ME3" t="s">
        <v>194</v>
      </c>
      <c r="MF3" t="s">
        <v>194</v>
      </c>
      <c r="MG3" t="s">
        <v>194</v>
      </c>
      <c r="MH3" t="s">
        <v>79</v>
      </c>
      <c r="MI3" t="s">
        <v>79</v>
      </c>
      <c r="MJ3" t="s">
        <v>79</v>
      </c>
      <c r="MK3" t="s">
        <v>79</v>
      </c>
      <c r="ML3" t="s">
        <v>585</v>
      </c>
      <c r="MM3" t="s">
        <v>585</v>
      </c>
      <c r="MN3" t="s">
        <v>585</v>
      </c>
      <c r="MO3" t="s">
        <v>79</v>
      </c>
      <c r="MP3" t="s">
        <v>79</v>
      </c>
      <c r="MQ3" t="s">
        <v>79</v>
      </c>
      <c r="MR3" t="s">
        <v>194</v>
      </c>
      <c r="MS3" t="s">
        <v>194</v>
      </c>
      <c r="MT3" t="s">
        <v>194</v>
      </c>
      <c r="MU3" t="s">
        <v>194</v>
      </c>
      <c r="MV3" t="s">
        <v>194</v>
      </c>
      <c r="MW3" t="s">
        <v>79</v>
      </c>
      <c r="MX3" t="s">
        <v>79</v>
      </c>
      <c r="MY3" t="s">
        <v>79</v>
      </c>
      <c r="MZ3" t="s">
        <v>194</v>
      </c>
      <c r="NA3" t="s">
        <v>194</v>
      </c>
      <c r="NB3" t="s">
        <v>194</v>
      </c>
      <c r="NC3" t="s">
        <v>194</v>
      </c>
      <c r="ND3" t="s">
        <v>194</v>
      </c>
      <c r="NE3" t="s">
        <v>194</v>
      </c>
      <c r="NF3" t="s">
        <v>194</v>
      </c>
      <c r="NG3" t="s">
        <v>194</v>
      </c>
      <c r="NH3" t="s">
        <v>194</v>
      </c>
      <c r="NI3" t="s">
        <v>194</v>
      </c>
      <c r="NJ3" t="s">
        <v>194</v>
      </c>
      <c r="NK3" t="s">
        <v>194</v>
      </c>
      <c r="NL3" t="s">
        <v>194</v>
      </c>
      <c r="NM3" t="s">
        <v>79</v>
      </c>
      <c r="NN3" t="s">
        <v>79</v>
      </c>
      <c r="NO3" t="s">
        <v>79</v>
      </c>
      <c r="NP3" t="s">
        <v>194</v>
      </c>
      <c r="NQ3" t="s">
        <v>194</v>
      </c>
      <c r="NR3" t="s">
        <v>194</v>
      </c>
      <c r="NS3" t="s">
        <v>79</v>
      </c>
      <c r="NT3" t="s">
        <v>79</v>
      </c>
      <c r="NU3" t="s">
        <v>194</v>
      </c>
      <c r="NV3" t="s">
        <v>194</v>
      </c>
      <c r="NW3" t="s">
        <v>194</v>
      </c>
      <c r="NX3" t="s">
        <v>79</v>
      </c>
      <c r="NY3" t="s">
        <v>79</v>
      </c>
      <c r="NZ3" t="s">
        <v>79</v>
      </c>
      <c r="OA3" t="s">
        <v>79</v>
      </c>
      <c r="OB3" t="s">
        <v>79</v>
      </c>
      <c r="OC3" t="s">
        <v>79</v>
      </c>
      <c r="OD3" t="s">
        <v>79</v>
      </c>
      <c r="OE3" t="s">
        <v>79</v>
      </c>
      <c r="OF3" t="s">
        <v>79</v>
      </c>
      <c r="OG3" t="s">
        <v>194</v>
      </c>
      <c r="OH3" t="s">
        <v>194</v>
      </c>
      <c r="OI3" t="s">
        <v>194</v>
      </c>
      <c r="OJ3" t="s">
        <v>194</v>
      </c>
      <c r="OK3" t="s">
        <v>194</v>
      </c>
      <c r="OL3" t="s">
        <v>194</v>
      </c>
      <c r="OM3" t="s">
        <v>9</v>
      </c>
      <c r="ON3" t="s">
        <v>9</v>
      </c>
      <c r="OO3" t="s">
        <v>30</v>
      </c>
      <c r="OP3" t="s">
        <v>30</v>
      </c>
      <c r="OQ3" t="s">
        <v>30</v>
      </c>
      <c r="OR3" t="s">
        <v>30</v>
      </c>
      <c r="OS3" t="s">
        <v>30</v>
      </c>
      <c r="OT3" t="s">
        <v>30</v>
      </c>
      <c r="OU3" t="s">
        <v>30</v>
      </c>
      <c r="OV3" t="s">
        <v>9</v>
      </c>
      <c r="OW3" t="s">
        <v>9</v>
      </c>
      <c r="OX3" t="s">
        <v>41</v>
      </c>
      <c r="OY3" t="s">
        <v>41</v>
      </c>
      <c r="OZ3" t="s">
        <v>41</v>
      </c>
      <c r="PA3" t="s">
        <v>43</v>
      </c>
      <c r="PB3" t="s">
        <v>43</v>
      </c>
      <c r="PC3" t="s">
        <v>43</v>
      </c>
      <c r="PD3" t="s">
        <v>9</v>
      </c>
      <c r="PE3" t="s">
        <v>9</v>
      </c>
      <c r="PF3" t="s">
        <v>9</v>
      </c>
      <c r="PG3" t="s">
        <v>9</v>
      </c>
      <c r="PH3" t="s">
        <v>9</v>
      </c>
      <c r="PI3" t="s">
        <v>9</v>
      </c>
      <c r="PJ3" t="s">
        <v>9</v>
      </c>
      <c r="PK3" t="s">
        <v>48</v>
      </c>
      <c r="PL3" t="s">
        <v>48</v>
      </c>
      <c r="PM3" t="s">
        <v>48</v>
      </c>
      <c r="PN3" t="s">
        <v>9</v>
      </c>
      <c r="PO3" t="s">
        <v>9</v>
      </c>
      <c r="PP3" t="s">
        <v>9</v>
      </c>
      <c r="PQ3" t="s">
        <v>54</v>
      </c>
      <c r="PR3" t="s">
        <v>48</v>
      </c>
      <c r="PS3" t="s">
        <v>9</v>
      </c>
      <c r="PT3" t="s">
        <v>9</v>
      </c>
      <c r="PU3" t="s">
        <v>9</v>
      </c>
      <c r="PV3" t="s">
        <v>9</v>
      </c>
      <c r="PW3" t="s">
        <v>41</v>
      </c>
      <c r="PX3" t="s">
        <v>41</v>
      </c>
      <c r="PY3" t="s">
        <v>9</v>
      </c>
      <c r="PZ3" t="s">
        <v>60</v>
      </c>
      <c r="QA3" t="s">
        <v>60</v>
      </c>
      <c r="QB3" t="s">
        <v>60</v>
      </c>
      <c r="QC3" t="s">
        <v>30</v>
      </c>
      <c r="QD3" t="s">
        <v>30</v>
      </c>
      <c r="QE3" t="s">
        <v>9</v>
      </c>
      <c r="QF3" t="s">
        <v>9</v>
      </c>
      <c r="QG3" t="s">
        <v>9</v>
      </c>
      <c r="QH3" t="s">
        <v>41</v>
      </c>
      <c r="QI3" t="s">
        <v>41</v>
      </c>
      <c r="QJ3" t="s">
        <v>41</v>
      </c>
      <c r="QK3" t="s">
        <v>41</v>
      </c>
      <c r="QL3" t="s">
        <v>9</v>
      </c>
      <c r="QM3" t="s">
        <v>9</v>
      </c>
      <c r="QN3" t="s">
        <v>9</v>
      </c>
      <c r="QO3" t="s">
        <v>48</v>
      </c>
      <c r="QP3" t="s">
        <v>48</v>
      </c>
      <c r="QQ3" t="s">
        <v>41</v>
      </c>
      <c r="QR3" t="s">
        <v>70</v>
      </c>
      <c r="QS3" t="s">
        <v>9</v>
      </c>
      <c r="QT3" t="s">
        <v>9</v>
      </c>
      <c r="QU3" t="s">
        <v>9</v>
      </c>
      <c r="QV3" t="s">
        <v>48</v>
      </c>
      <c r="QW3" t="s">
        <v>48</v>
      </c>
      <c r="QX3" t="s">
        <v>70</v>
      </c>
      <c r="QY3" t="s">
        <v>70</v>
      </c>
      <c r="QZ3" t="s">
        <v>9</v>
      </c>
      <c r="RA3" t="s">
        <v>30</v>
      </c>
      <c r="RB3" t="s">
        <v>48</v>
      </c>
      <c r="RC3" t="s">
        <v>48</v>
      </c>
      <c r="RD3" t="s">
        <v>48</v>
      </c>
      <c r="RE3" t="s">
        <v>41</v>
      </c>
      <c r="RF3" t="s">
        <v>9</v>
      </c>
      <c r="RG3" t="s">
        <v>9</v>
      </c>
      <c r="RH3" t="s">
        <v>41</v>
      </c>
      <c r="RI3" t="s">
        <v>43</v>
      </c>
      <c r="RJ3" t="s">
        <v>43</v>
      </c>
      <c r="RK3" t="s">
        <v>43</v>
      </c>
      <c r="RL3" t="s">
        <v>43</v>
      </c>
      <c r="RM3" t="s">
        <v>89</v>
      </c>
      <c r="RN3" t="s">
        <v>89</v>
      </c>
      <c r="RO3" t="s">
        <v>92</v>
      </c>
      <c r="RP3" t="s">
        <v>92</v>
      </c>
      <c r="RQ3" t="s">
        <v>41</v>
      </c>
      <c r="RR3" t="s">
        <v>92</v>
      </c>
      <c r="RS3" t="s">
        <v>92</v>
      </c>
      <c r="RT3" t="s">
        <v>92</v>
      </c>
      <c r="RU3" t="s">
        <v>30</v>
      </c>
      <c r="RV3" t="s">
        <v>100</v>
      </c>
      <c r="RW3" t="s">
        <v>9</v>
      </c>
      <c r="RX3" t="s">
        <v>9</v>
      </c>
      <c r="RY3" t="s">
        <v>9</v>
      </c>
      <c r="RZ3" t="s">
        <v>9</v>
      </c>
      <c r="SA3" t="s">
        <v>30</v>
      </c>
      <c r="SB3" t="s">
        <v>9</v>
      </c>
      <c r="SC3" t="s">
        <v>9</v>
      </c>
      <c r="SD3" t="s">
        <v>9</v>
      </c>
      <c r="SE3" t="s">
        <v>9</v>
      </c>
      <c r="SF3" t="s">
        <v>41</v>
      </c>
      <c r="SG3" t="s">
        <v>41</v>
      </c>
      <c r="SH3" t="s">
        <v>41</v>
      </c>
      <c r="SI3" t="s">
        <v>9</v>
      </c>
      <c r="SJ3" t="s">
        <v>9</v>
      </c>
      <c r="SK3" t="s">
        <v>92</v>
      </c>
      <c r="SL3" t="s">
        <v>92</v>
      </c>
      <c r="SM3" t="s">
        <v>92</v>
      </c>
      <c r="SN3" t="s">
        <v>9</v>
      </c>
      <c r="SO3" t="s">
        <v>9</v>
      </c>
      <c r="SP3" t="s">
        <v>30</v>
      </c>
      <c r="SQ3" t="s">
        <v>30</v>
      </c>
      <c r="SR3" t="s">
        <v>30</v>
      </c>
      <c r="SS3" t="s">
        <v>9</v>
      </c>
      <c r="ST3" t="s">
        <v>9</v>
      </c>
      <c r="SU3" t="s">
        <v>41</v>
      </c>
      <c r="SV3" t="s">
        <v>41</v>
      </c>
      <c r="SW3" t="s">
        <v>30</v>
      </c>
      <c r="SX3" t="s">
        <v>9</v>
      </c>
      <c r="SY3" t="s">
        <v>30</v>
      </c>
      <c r="SZ3" t="s">
        <v>9</v>
      </c>
      <c r="TA3" t="s">
        <v>9</v>
      </c>
      <c r="TB3" t="s">
        <v>60</v>
      </c>
      <c r="TC3" t="s">
        <v>60</v>
      </c>
      <c r="TD3" t="s">
        <v>60</v>
      </c>
      <c r="TE3" t="s">
        <v>41</v>
      </c>
      <c r="TF3" t="s">
        <v>30</v>
      </c>
      <c r="TG3" t="s">
        <v>30</v>
      </c>
      <c r="TH3" t="s">
        <v>30</v>
      </c>
      <c r="TI3" t="s">
        <v>9</v>
      </c>
      <c r="TJ3" t="s">
        <v>9</v>
      </c>
      <c r="TK3" t="s">
        <v>9</v>
      </c>
      <c r="TL3" t="s">
        <v>9</v>
      </c>
      <c r="TM3" t="s">
        <v>9</v>
      </c>
      <c r="TN3" t="s">
        <v>9</v>
      </c>
      <c r="TO3" t="s">
        <v>9</v>
      </c>
      <c r="TP3" t="s">
        <v>48</v>
      </c>
      <c r="TQ3" t="s">
        <v>9</v>
      </c>
      <c r="TR3" t="s">
        <v>9</v>
      </c>
      <c r="TS3" t="s">
        <v>9</v>
      </c>
      <c r="TT3" t="s">
        <v>9</v>
      </c>
      <c r="TU3" t="s">
        <v>9</v>
      </c>
      <c r="TV3" t="s">
        <v>9</v>
      </c>
      <c r="TW3" t="s">
        <v>9</v>
      </c>
      <c r="TX3" t="s">
        <v>9</v>
      </c>
      <c r="TY3" t="s">
        <v>9</v>
      </c>
      <c r="TZ3" t="s">
        <v>9</v>
      </c>
      <c r="UA3" t="s">
        <v>41</v>
      </c>
      <c r="UB3" t="s">
        <v>41</v>
      </c>
      <c r="UC3" t="s">
        <v>9</v>
      </c>
      <c r="UD3" t="s">
        <v>9</v>
      </c>
      <c r="UE3" t="s">
        <v>41</v>
      </c>
      <c r="UF3" t="s">
        <v>70</v>
      </c>
      <c r="UG3" t="s">
        <v>9</v>
      </c>
      <c r="UH3" t="s">
        <v>9</v>
      </c>
      <c r="UI3" t="s">
        <v>54</v>
      </c>
      <c r="UJ3" t="s">
        <v>54</v>
      </c>
      <c r="UK3" t="s">
        <v>54</v>
      </c>
      <c r="UL3" t="s">
        <v>30</v>
      </c>
      <c r="UM3" t="s">
        <v>9</v>
      </c>
      <c r="UN3" t="s">
        <v>9</v>
      </c>
      <c r="UO3" t="s">
        <v>9</v>
      </c>
      <c r="UP3" t="s">
        <v>9</v>
      </c>
      <c r="UQ3" t="s">
        <v>9</v>
      </c>
      <c r="UR3" t="s">
        <v>48</v>
      </c>
      <c r="US3" t="s">
        <v>30</v>
      </c>
      <c r="UT3" t="s">
        <v>9</v>
      </c>
      <c r="UU3" t="s">
        <v>9</v>
      </c>
      <c r="UV3" t="s">
        <v>30</v>
      </c>
      <c r="UW3" t="s">
        <v>9</v>
      </c>
      <c r="UX3" t="s">
        <v>30</v>
      </c>
      <c r="UY3" t="s">
        <v>48</v>
      </c>
      <c r="UZ3" t="s">
        <v>89</v>
      </c>
      <c r="VA3" t="s">
        <v>89</v>
      </c>
      <c r="VB3" t="s">
        <v>48</v>
      </c>
      <c r="VC3" t="s">
        <v>48</v>
      </c>
      <c r="VD3" t="s">
        <v>48</v>
      </c>
      <c r="VE3" t="s">
        <v>60</v>
      </c>
      <c r="VF3" t="s">
        <v>60</v>
      </c>
      <c r="VG3" t="s">
        <v>60</v>
      </c>
      <c r="VH3" t="s">
        <v>54</v>
      </c>
      <c r="VI3" t="s">
        <v>54</v>
      </c>
      <c r="VJ3" t="s">
        <v>92</v>
      </c>
      <c r="VK3" t="s">
        <v>92</v>
      </c>
      <c r="VL3" t="s">
        <v>9</v>
      </c>
      <c r="VM3" t="s">
        <v>41</v>
      </c>
      <c r="VN3" t="s">
        <v>30</v>
      </c>
      <c r="VO3" t="s">
        <v>92</v>
      </c>
      <c r="VP3" t="s">
        <v>92</v>
      </c>
      <c r="VQ3" t="s">
        <v>9</v>
      </c>
      <c r="VR3" t="s">
        <v>9</v>
      </c>
      <c r="VS3" t="s">
        <v>41</v>
      </c>
      <c r="VT3" t="s">
        <v>9</v>
      </c>
      <c r="VU3" t="s">
        <v>9</v>
      </c>
      <c r="VV3" t="s">
        <v>9</v>
      </c>
      <c r="VW3" t="s">
        <v>9</v>
      </c>
      <c r="VX3" t="s">
        <v>41</v>
      </c>
      <c r="VY3" t="s">
        <v>9</v>
      </c>
      <c r="VZ3" t="s">
        <v>92</v>
      </c>
      <c r="WA3" t="s">
        <v>41</v>
      </c>
      <c r="WB3" t="s">
        <v>41</v>
      </c>
      <c r="WC3" t="s">
        <v>41</v>
      </c>
      <c r="WD3" t="s">
        <v>41</v>
      </c>
      <c r="WE3" t="s">
        <v>9</v>
      </c>
      <c r="WF3" t="s">
        <v>9</v>
      </c>
      <c r="WG3" t="s">
        <v>9</v>
      </c>
      <c r="WH3" t="s">
        <v>92</v>
      </c>
      <c r="WI3" t="s">
        <v>30</v>
      </c>
      <c r="WJ3" t="s">
        <v>30</v>
      </c>
      <c r="WK3" t="s">
        <v>30</v>
      </c>
      <c r="WL3" t="s">
        <v>9</v>
      </c>
      <c r="WM3" t="s">
        <v>30</v>
      </c>
      <c r="WN3" t="s">
        <v>30</v>
      </c>
      <c r="WO3" t="s">
        <v>30</v>
      </c>
      <c r="WP3" t="s">
        <v>41</v>
      </c>
      <c r="WQ3" t="s">
        <v>41</v>
      </c>
      <c r="WR3" t="s">
        <v>92</v>
      </c>
      <c r="WS3" t="s">
        <v>92</v>
      </c>
      <c r="WT3" t="s">
        <v>92</v>
      </c>
      <c r="WU3" t="s">
        <v>60</v>
      </c>
      <c r="WV3" t="s">
        <v>60</v>
      </c>
      <c r="WW3" t="s">
        <v>60</v>
      </c>
      <c r="WX3" t="s">
        <v>54</v>
      </c>
      <c r="WY3" t="s">
        <v>9</v>
      </c>
      <c r="WZ3" t="s">
        <v>9</v>
      </c>
      <c r="XA3" t="s">
        <v>175</v>
      </c>
      <c r="XB3" t="s">
        <v>175</v>
      </c>
      <c r="XC3" t="s">
        <v>175</v>
      </c>
      <c r="XD3" t="s">
        <v>30</v>
      </c>
      <c r="XE3" t="s">
        <v>48</v>
      </c>
      <c r="XF3" t="s">
        <v>9</v>
      </c>
      <c r="XG3" t="s">
        <v>9</v>
      </c>
      <c r="XH3" t="s">
        <v>41</v>
      </c>
      <c r="XI3" t="s">
        <v>30</v>
      </c>
      <c r="XJ3" t="s">
        <v>30</v>
      </c>
      <c r="XK3" t="s">
        <v>30</v>
      </c>
      <c r="XL3" t="s">
        <v>30</v>
      </c>
      <c r="XM3" t="s">
        <v>41</v>
      </c>
      <c r="XN3" t="s">
        <v>41</v>
      </c>
      <c r="XO3" t="s">
        <v>41</v>
      </c>
      <c r="XP3" t="s">
        <v>48</v>
      </c>
      <c r="XQ3" t="s">
        <v>41</v>
      </c>
      <c r="XR3" t="s">
        <v>41</v>
      </c>
      <c r="XS3" t="s">
        <v>41</v>
      </c>
      <c r="XT3" t="s">
        <v>9</v>
      </c>
      <c r="XU3" t="s">
        <v>9</v>
      </c>
      <c r="XV3" t="s">
        <v>9</v>
      </c>
      <c r="XW3" t="s">
        <v>9</v>
      </c>
      <c r="XX3" t="s">
        <v>48</v>
      </c>
      <c r="XY3" t="s">
        <v>30</v>
      </c>
      <c r="XZ3" t="s">
        <v>188</v>
      </c>
      <c r="YA3" t="s">
        <v>188</v>
      </c>
      <c r="YB3" t="s">
        <v>188</v>
      </c>
      <c r="YC3" t="s">
        <v>188</v>
      </c>
      <c r="YD3" t="s">
        <v>30</v>
      </c>
      <c r="YE3" t="s">
        <v>30</v>
      </c>
      <c r="YF3" t="s">
        <v>89</v>
      </c>
      <c r="YG3" t="s">
        <v>89</v>
      </c>
      <c r="YH3" t="s">
        <v>89</v>
      </c>
      <c r="YI3" t="s">
        <v>30</v>
      </c>
      <c r="YJ3" t="s">
        <v>30</v>
      </c>
      <c r="YK3" t="s">
        <v>54</v>
      </c>
      <c r="YL3" t="s">
        <v>54</v>
      </c>
      <c r="YM3" t="s">
        <v>41</v>
      </c>
      <c r="YN3" t="s">
        <v>41</v>
      </c>
      <c r="YO3" t="s">
        <v>30</v>
      </c>
      <c r="YP3" t="s">
        <v>30</v>
      </c>
      <c r="YQ3" t="s">
        <v>30</v>
      </c>
      <c r="YR3" t="s">
        <v>30</v>
      </c>
      <c r="YS3" t="s">
        <v>100</v>
      </c>
      <c r="YT3" t="s">
        <v>92</v>
      </c>
      <c r="YU3" t="s">
        <v>92</v>
      </c>
      <c r="YV3" t="s">
        <v>92</v>
      </c>
      <c r="YW3" t="s">
        <v>92</v>
      </c>
      <c r="YX3" t="s">
        <v>92</v>
      </c>
      <c r="YY3" t="s">
        <v>30</v>
      </c>
      <c r="YZ3" t="s">
        <v>30</v>
      </c>
      <c r="ZA3" t="s">
        <v>30</v>
      </c>
      <c r="ZB3" t="s">
        <v>100</v>
      </c>
      <c r="ZC3" t="s">
        <v>100</v>
      </c>
      <c r="ZD3" t="s">
        <v>100</v>
      </c>
      <c r="ZE3" t="s">
        <v>41</v>
      </c>
      <c r="ZF3" t="s">
        <v>41</v>
      </c>
      <c r="ZG3" t="s">
        <v>41</v>
      </c>
      <c r="ZH3" t="s">
        <v>60</v>
      </c>
      <c r="ZI3" t="s">
        <v>60</v>
      </c>
      <c r="ZJ3" t="s">
        <v>60</v>
      </c>
      <c r="ZK3" t="s">
        <v>175</v>
      </c>
      <c r="ZL3" t="s">
        <v>41</v>
      </c>
      <c r="ZM3" t="s">
        <v>9</v>
      </c>
      <c r="ZN3" t="s">
        <v>9</v>
      </c>
      <c r="ZO3" t="s">
        <v>30</v>
      </c>
      <c r="ZP3" t="s">
        <v>41</v>
      </c>
      <c r="ZQ3" t="s">
        <v>41</v>
      </c>
      <c r="ZR3" t="s">
        <v>41</v>
      </c>
      <c r="ZS3" t="s">
        <v>30</v>
      </c>
      <c r="ZT3" t="s">
        <v>30</v>
      </c>
      <c r="ZU3" t="s">
        <v>30</v>
      </c>
      <c r="ZV3" t="s">
        <v>30</v>
      </c>
      <c r="ZW3" t="s">
        <v>30</v>
      </c>
      <c r="ZX3" t="s">
        <v>30</v>
      </c>
      <c r="ZY3" t="s">
        <v>30</v>
      </c>
      <c r="ZZ3" t="s">
        <v>92</v>
      </c>
      <c r="AAA3" t="s">
        <v>92</v>
      </c>
      <c r="AAB3" t="s">
        <v>92</v>
      </c>
      <c r="AAC3" t="s">
        <v>92</v>
      </c>
      <c r="AAD3" t="s">
        <v>9</v>
      </c>
      <c r="AAE3" t="s">
        <v>9</v>
      </c>
      <c r="AAF3" t="s">
        <v>9</v>
      </c>
      <c r="AAG3" t="s">
        <v>9</v>
      </c>
      <c r="AAH3" t="s">
        <v>100</v>
      </c>
      <c r="AAI3" t="s">
        <v>30</v>
      </c>
      <c r="AAJ3" t="s">
        <v>30</v>
      </c>
      <c r="AAK3" t="s">
        <v>30</v>
      </c>
      <c r="AAL3" t="s">
        <v>9</v>
      </c>
      <c r="AAM3" t="s">
        <v>9</v>
      </c>
      <c r="AAN3" t="s">
        <v>9</v>
      </c>
      <c r="AAO3" t="s">
        <v>9</v>
      </c>
      <c r="AAP3" t="s">
        <v>9</v>
      </c>
      <c r="AAQ3" t="s">
        <v>30</v>
      </c>
      <c r="AAR3" t="s">
        <v>30</v>
      </c>
      <c r="AAS3" t="s">
        <v>9</v>
      </c>
      <c r="AAT3" t="s">
        <v>9</v>
      </c>
      <c r="AAU3" t="s">
        <v>9</v>
      </c>
      <c r="AAV3" t="s">
        <v>30</v>
      </c>
      <c r="AAW3" t="s">
        <v>30</v>
      </c>
      <c r="AAX3" t="s">
        <v>30</v>
      </c>
      <c r="AAY3" t="s">
        <v>30</v>
      </c>
      <c r="AAZ3" t="s">
        <v>9</v>
      </c>
      <c r="ABA3" t="s">
        <v>9</v>
      </c>
      <c r="ABB3" t="s">
        <v>9</v>
      </c>
      <c r="ABC3" t="s">
        <v>9</v>
      </c>
      <c r="ABD3" t="s">
        <v>41</v>
      </c>
      <c r="ABE3" t="s">
        <v>41</v>
      </c>
      <c r="ABF3" t="s">
        <v>41</v>
      </c>
      <c r="ABG3" t="s">
        <v>41</v>
      </c>
      <c r="ABH3" t="s">
        <v>41</v>
      </c>
      <c r="ABI3" t="s">
        <v>41</v>
      </c>
      <c r="ABJ3" t="s">
        <v>9</v>
      </c>
      <c r="ABK3" t="s">
        <v>9</v>
      </c>
      <c r="ABL3" t="s">
        <v>9</v>
      </c>
      <c r="ABM3" t="s">
        <v>30</v>
      </c>
      <c r="ABN3" t="s">
        <v>41</v>
      </c>
      <c r="ABO3" t="s">
        <v>41</v>
      </c>
      <c r="ABP3" t="s">
        <v>9</v>
      </c>
      <c r="ABQ3" t="s">
        <v>9</v>
      </c>
      <c r="ABR3" t="s">
        <v>9</v>
      </c>
      <c r="ABS3" t="s">
        <v>9</v>
      </c>
      <c r="ABT3" t="s">
        <v>60</v>
      </c>
      <c r="ABU3" t="s">
        <v>60</v>
      </c>
      <c r="ABV3" t="s">
        <v>60</v>
      </c>
      <c r="ABW3" t="s">
        <v>70</v>
      </c>
      <c r="ABX3" t="s">
        <v>70</v>
      </c>
      <c r="ABY3" t="s">
        <v>30</v>
      </c>
      <c r="ABZ3" t="s">
        <v>30</v>
      </c>
      <c r="ACA3" t="s">
        <v>30</v>
      </c>
      <c r="ACB3" t="s">
        <v>30</v>
      </c>
      <c r="ACC3" t="s">
        <v>9</v>
      </c>
      <c r="ACD3" t="s">
        <v>9</v>
      </c>
      <c r="ACE3" t="s">
        <v>9</v>
      </c>
      <c r="ACF3" t="s">
        <v>9</v>
      </c>
      <c r="ACG3" t="s">
        <v>9</v>
      </c>
      <c r="ACH3" t="s">
        <v>41</v>
      </c>
      <c r="ACI3" t="s">
        <v>41</v>
      </c>
      <c r="ACJ3" t="s">
        <v>41</v>
      </c>
      <c r="ACK3" t="s">
        <v>41</v>
      </c>
      <c r="ACL3" t="s">
        <v>175</v>
      </c>
      <c r="ACM3" t="s">
        <v>175</v>
      </c>
      <c r="ACN3" t="s">
        <v>54</v>
      </c>
      <c r="ACO3" t="s">
        <v>54</v>
      </c>
      <c r="ACP3" t="s">
        <v>54</v>
      </c>
      <c r="ACQ3" t="s">
        <v>30</v>
      </c>
      <c r="ACR3" t="s">
        <v>30</v>
      </c>
      <c r="ACS3" t="s">
        <v>30</v>
      </c>
      <c r="ACT3" t="s">
        <v>30</v>
      </c>
      <c r="ACU3" t="s">
        <v>41</v>
      </c>
      <c r="ACV3" t="s">
        <v>41</v>
      </c>
      <c r="ACW3" t="s">
        <v>70</v>
      </c>
      <c r="ACX3" t="s">
        <v>43</v>
      </c>
      <c r="ACY3" t="s">
        <v>43</v>
      </c>
      <c r="ACZ3" t="s">
        <v>43</v>
      </c>
      <c r="ADA3" t="s">
        <v>92</v>
      </c>
      <c r="ADB3" t="s">
        <v>30</v>
      </c>
      <c r="ADC3" t="s">
        <v>30</v>
      </c>
      <c r="ADD3" t="s">
        <v>30</v>
      </c>
      <c r="ADE3" t="s">
        <v>9</v>
      </c>
      <c r="ADF3" t="s">
        <v>9</v>
      </c>
      <c r="ADG3" t="s">
        <v>9</v>
      </c>
      <c r="ADH3" t="s">
        <v>9</v>
      </c>
      <c r="ADI3" t="s">
        <v>9</v>
      </c>
      <c r="ADJ3" t="s">
        <v>9</v>
      </c>
      <c r="ADK3" t="s">
        <v>9</v>
      </c>
      <c r="ADL3" t="s">
        <v>30</v>
      </c>
      <c r="ADM3" t="s">
        <v>9</v>
      </c>
      <c r="ADN3" t="s">
        <v>9</v>
      </c>
      <c r="ADO3" t="s">
        <v>9</v>
      </c>
      <c r="ADP3" t="s">
        <v>9</v>
      </c>
      <c r="ADQ3" t="s">
        <v>9</v>
      </c>
      <c r="ADR3" t="s">
        <v>9</v>
      </c>
      <c r="ADS3" t="s">
        <v>30</v>
      </c>
      <c r="ADT3" t="s">
        <v>30</v>
      </c>
      <c r="ADU3" t="s">
        <v>30</v>
      </c>
      <c r="ADV3" t="s">
        <v>92</v>
      </c>
      <c r="ADW3" t="s">
        <v>92</v>
      </c>
      <c r="ADX3" t="s">
        <v>92</v>
      </c>
      <c r="ADY3" t="s">
        <v>9</v>
      </c>
      <c r="ADZ3" t="s">
        <v>9</v>
      </c>
      <c r="AEA3" t="s">
        <v>9</v>
      </c>
      <c r="AEB3" t="s">
        <v>9</v>
      </c>
      <c r="AEC3" t="s">
        <v>9</v>
      </c>
      <c r="AED3" t="s">
        <v>9</v>
      </c>
      <c r="AEE3" t="s">
        <v>41</v>
      </c>
      <c r="AEF3" t="s">
        <v>41</v>
      </c>
      <c r="AEG3" t="s">
        <v>92</v>
      </c>
      <c r="AEH3" t="s">
        <v>92</v>
      </c>
      <c r="AEI3" t="s">
        <v>92</v>
      </c>
      <c r="AEJ3" t="s">
        <v>9</v>
      </c>
      <c r="AEK3" t="s">
        <v>9</v>
      </c>
      <c r="AEL3" t="s">
        <v>70</v>
      </c>
      <c r="AEM3" t="s">
        <v>70</v>
      </c>
      <c r="AEN3" t="s">
        <v>30</v>
      </c>
      <c r="AEO3" t="s">
        <v>30</v>
      </c>
      <c r="AEP3" t="s">
        <v>30</v>
      </c>
      <c r="AEQ3" t="s">
        <v>30</v>
      </c>
      <c r="AER3" t="s">
        <v>41</v>
      </c>
      <c r="AES3" t="s">
        <v>9</v>
      </c>
      <c r="AET3" t="s">
        <v>9</v>
      </c>
      <c r="AEU3" t="s">
        <v>48</v>
      </c>
      <c r="AEV3" t="s">
        <v>48</v>
      </c>
      <c r="AEW3" t="s">
        <v>48</v>
      </c>
      <c r="AEX3" t="s">
        <v>9</v>
      </c>
      <c r="AEY3" t="s">
        <v>30</v>
      </c>
      <c r="AEZ3" t="s">
        <v>30</v>
      </c>
      <c r="AFA3" t="s">
        <v>30</v>
      </c>
      <c r="AFB3" t="s">
        <v>30</v>
      </c>
      <c r="AFC3" t="s">
        <v>30</v>
      </c>
      <c r="AFD3" t="s">
        <v>30</v>
      </c>
      <c r="AFE3" t="s">
        <v>9</v>
      </c>
      <c r="AFF3" t="s">
        <v>9</v>
      </c>
      <c r="AFG3" t="s">
        <v>9</v>
      </c>
      <c r="AFH3" t="s">
        <v>30</v>
      </c>
      <c r="AFI3" t="s">
        <v>30</v>
      </c>
      <c r="AFJ3" t="s">
        <v>92</v>
      </c>
      <c r="AFK3" t="s">
        <v>9</v>
      </c>
      <c r="AFL3" t="s">
        <v>9</v>
      </c>
      <c r="AFM3" t="s">
        <v>92</v>
      </c>
      <c r="AFN3" t="s">
        <v>92</v>
      </c>
      <c r="AFO3" t="s">
        <v>92</v>
      </c>
      <c r="AFP3" t="s">
        <v>92</v>
      </c>
      <c r="AFQ3" t="s">
        <v>41</v>
      </c>
      <c r="AFR3" t="s">
        <v>41</v>
      </c>
      <c r="AFS3" t="s">
        <v>9</v>
      </c>
      <c r="AFT3" t="s">
        <v>9</v>
      </c>
      <c r="AFU3" t="s">
        <v>9</v>
      </c>
      <c r="AFV3" t="s">
        <v>70</v>
      </c>
      <c r="AFW3" t="s">
        <v>70</v>
      </c>
      <c r="AFX3" t="s">
        <v>70</v>
      </c>
      <c r="AFY3" t="s">
        <v>70</v>
      </c>
      <c r="AFZ3" t="s">
        <v>70</v>
      </c>
      <c r="AGA3" t="s">
        <v>9</v>
      </c>
      <c r="AGB3" t="s">
        <v>30</v>
      </c>
      <c r="AGC3" t="s">
        <v>30</v>
      </c>
      <c r="AGD3" t="s">
        <v>30</v>
      </c>
      <c r="AGE3" t="s">
        <v>70</v>
      </c>
      <c r="AGF3" t="s">
        <v>9</v>
      </c>
      <c r="AGG3" t="s">
        <v>30</v>
      </c>
      <c r="AGH3" t="s">
        <v>41</v>
      </c>
      <c r="AGI3" t="s">
        <v>9</v>
      </c>
      <c r="AGJ3" t="s">
        <v>9</v>
      </c>
      <c r="AGK3" t="s">
        <v>9</v>
      </c>
      <c r="AGL3" t="s">
        <v>41</v>
      </c>
      <c r="AGM3" t="s">
        <v>41</v>
      </c>
      <c r="AGN3" t="s">
        <v>30</v>
      </c>
      <c r="AGO3" t="s">
        <v>30</v>
      </c>
      <c r="AGP3" t="s">
        <v>30</v>
      </c>
      <c r="AGQ3" t="s">
        <v>54</v>
      </c>
      <c r="AGR3" t="s">
        <v>54</v>
      </c>
      <c r="AGS3" t="s">
        <v>54</v>
      </c>
      <c r="AGT3" t="s">
        <v>41</v>
      </c>
      <c r="AGU3" t="s">
        <v>60</v>
      </c>
      <c r="AGV3" t="s">
        <v>60</v>
      </c>
      <c r="AGW3" t="s">
        <v>30</v>
      </c>
      <c r="AGX3" t="s">
        <v>30</v>
      </c>
      <c r="AGY3" t="s">
        <v>30</v>
      </c>
      <c r="AGZ3" t="s">
        <v>48</v>
      </c>
      <c r="AHA3" t="s">
        <v>30</v>
      </c>
      <c r="AHB3" t="s">
        <v>30</v>
      </c>
      <c r="AHC3" t="s">
        <v>30</v>
      </c>
      <c r="AHD3" t="s">
        <v>41</v>
      </c>
      <c r="AHE3" t="s">
        <v>41</v>
      </c>
      <c r="AHF3" t="s">
        <v>41</v>
      </c>
      <c r="AHG3" t="s">
        <v>54</v>
      </c>
      <c r="AHH3" t="s">
        <v>54</v>
      </c>
      <c r="AHI3" t="s">
        <v>54</v>
      </c>
      <c r="AHJ3" t="s">
        <v>54</v>
      </c>
      <c r="AHK3" t="s">
        <v>9</v>
      </c>
      <c r="AHL3" t="s">
        <v>9</v>
      </c>
      <c r="AHM3" t="s">
        <v>9</v>
      </c>
      <c r="AHN3" t="s">
        <v>9</v>
      </c>
      <c r="AHO3" t="s">
        <v>9</v>
      </c>
      <c r="AHP3" t="s">
        <v>48</v>
      </c>
      <c r="AHQ3" t="s">
        <v>43</v>
      </c>
      <c r="AHR3" t="s">
        <v>43</v>
      </c>
      <c r="AHS3" t="s">
        <v>43</v>
      </c>
      <c r="AHT3" t="s">
        <v>43</v>
      </c>
      <c r="AHU3" t="s">
        <v>92</v>
      </c>
      <c r="AHV3" t="s">
        <v>9</v>
      </c>
      <c r="AHW3" t="s">
        <v>9</v>
      </c>
      <c r="AHX3" t="s">
        <v>9</v>
      </c>
      <c r="AHY3" t="s">
        <v>9</v>
      </c>
      <c r="AHZ3" t="s">
        <v>9</v>
      </c>
      <c r="AIA3" t="s">
        <v>30</v>
      </c>
      <c r="AIB3" t="s">
        <v>30</v>
      </c>
      <c r="AIC3" t="s">
        <v>30</v>
      </c>
      <c r="AID3" t="s">
        <v>30</v>
      </c>
      <c r="AIE3" t="s">
        <v>9</v>
      </c>
      <c r="AIF3" t="s">
        <v>9</v>
      </c>
      <c r="AIG3" t="s">
        <v>9</v>
      </c>
      <c r="AIH3" t="s">
        <v>9</v>
      </c>
      <c r="AII3" t="s">
        <v>92</v>
      </c>
      <c r="AIJ3" t="s">
        <v>41</v>
      </c>
      <c r="AIK3" t="s">
        <v>9</v>
      </c>
      <c r="AIL3" t="s">
        <v>9</v>
      </c>
      <c r="AIM3" t="s">
        <v>9</v>
      </c>
      <c r="AIN3" t="s">
        <v>9</v>
      </c>
      <c r="AIO3" t="s">
        <v>9</v>
      </c>
      <c r="AIP3" t="s">
        <v>9</v>
      </c>
      <c r="AIQ3" t="s">
        <v>9</v>
      </c>
      <c r="AIR3" t="s">
        <v>92</v>
      </c>
      <c r="AIS3" t="s">
        <v>92</v>
      </c>
      <c r="AIT3" t="s">
        <v>92</v>
      </c>
      <c r="AIU3" t="s">
        <v>9</v>
      </c>
      <c r="AIV3" t="s">
        <v>9</v>
      </c>
      <c r="AIW3" t="s">
        <v>9</v>
      </c>
      <c r="AIX3" t="s">
        <v>9</v>
      </c>
      <c r="AIY3" t="s">
        <v>9</v>
      </c>
      <c r="AIZ3" t="s">
        <v>30</v>
      </c>
      <c r="AJA3" t="s">
        <v>30</v>
      </c>
      <c r="AJB3" t="s">
        <v>30</v>
      </c>
      <c r="AJC3" t="s">
        <v>43</v>
      </c>
      <c r="AJD3" t="s">
        <v>43</v>
      </c>
      <c r="AJE3" t="s">
        <v>43</v>
      </c>
      <c r="AJF3" t="s">
        <v>43</v>
      </c>
      <c r="AJG3" t="s">
        <v>9</v>
      </c>
      <c r="AJH3" t="s">
        <v>9</v>
      </c>
      <c r="AJI3" t="s">
        <v>9</v>
      </c>
      <c r="AJJ3" t="s">
        <v>9</v>
      </c>
      <c r="AJK3" t="s">
        <v>9</v>
      </c>
      <c r="AJL3" t="s">
        <v>9</v>
      </c>
      <c r="AJM3" t="s">
        <v>70</v>
      </c>
      <c r="AJN3" t="s">
        <v>92</v>
      </c>
      <c r="AJO3" t="s">
        <v>41</v>
      </c>
      <c r="AJP3" t="s">
        <v>41</v>
      </c>
      <c r="AJQ3" t="s">
        <v>30</v>
      </c>
      <c r="AJR3" t="s">
        <v>30</v>
      </c>
      <c r="AJS3" t="s">
        <v>30</v>
      </c>
      <c r="AJT3" t="s">
        <v>9</v>
      </c>
      <c r="AJU3" t="s">
        <v>9</v>
      </c>
      <c r="AJV3" t="s">
        <v>9</v>
      </c>
      <c r="AJW3" t="s">
        <v>9</v>
      </c>
      <c r="AJX3" t="s">
        <v>92</v>
      </c>
      <c r="AJY3" t="s">
        <v>92</v>
      </c>
      <c r="AJZ3" t="s">
        <v>92</v>
      </c>
      <c r="AKA3" t="s">
        <v>9</v>
      </c>
      <c r="AKB3" t="s">
        <v>9</v>
      </c>
      <c r="AKC3" t="s">
        <v>9</v>
      </c>
      <c r="AKD3" t="s">
        <v>9</v>
      </c>
      <c r="AKE3" t="s">
        <v>48</v>
      </c>
      <c r="AKF3" t="s">
        <v>48</v>
      </c>
      <c r="AKG3" t="s">
        <v>54</v>
      </c>
      <c r="AKH3" t="s">
        <v>9</v>
      </c>
      <c r="AKI3" t="s">
        <v>9</v>
      </c>
      <c r="AKJ3" t="s">
        <v>9</v>
      </c>
      <c r="AKK3" t="s">
        <v>9</v>
      </c>
      <c r="AKL3" t="s">
        <v>9</v>
      </c>
      <c r="AKM3" t="s">
        <v>41</v>
      </c>
      <c r="AKN3" t="s">
        <v>41</v>
      </c>
      <c r="AKO3" t="s">
        <v>41</v>
      </c>
      <c r="AKP3" t="s">
        <v>92</v>
      </c>
      <c r="AKQ3" t="s">
        <v>92</v>
      </c>
      <c r="AKR3" t="s">
        <v>92</v>
      </c>
      <c r="AKS3" t="s">
        <v>92</v>
      </c>
      <c r="AKT3" t="s">
        <v>9</v>
      </c>
      <c r="AKU3" t="s">
        <v>9</v>
      </c>
      <c r="AKV3" t="s">
        <v>70</v>
      </c>
      <c r="AKW3" t="s">
        <v>30</v>
      </c>
      <c r="AKX3" t="s">
        <v>9</v>
      </c>
      <c r="AKY3" t="s">
        <v>9</v>
      </c>
      <c r="AKZ3" t="s">
        <v>9</v>
      </c>
      <c r="ALA3" t="s">
        <v>9</v>
      </c>
      <c r="ALB3" t="s">
        <v>48</v>
      </c>
      <c r="ALC3" t="s">
        <v>41</v>
      </c>
      <c r="ALD3" t="s">
        <v>70</v>
      </c>
      <c r="ALE3" t="s">
        <v>41</v>
      </c>
      <c r="ALF3" t="s">
        <v>9</v>
      </c>
      <c r="ALG3" t="s">
        <v>9</v>
      </c>
      <c r="ALH3" t="s">
        <v>9</v>
      </c>
      <c r="ALI3" t="s">
        <v>9</v>
      </c>
      <c r="ALJ3" t="s">
        <v>92</v>
      </c>
      <c r="ALK3" t="s">
        <v>92</v>
      </c>
      <c r="ALL3" t="s">
        <v>92</v>
      </c>
      <c r="ALM3" t="s">
        <v>9</v>
      </c>
      <c r="ALN3" t="s">
        <v>9</v>
      </c>
      <c r="ALO3" t="s">
        <v>9</v>
      </c>
      <c r="ALP3" t="s">
        <v>9</v>
      </c>
      <c r="ALQ3" t="s">
        <v>9</v>
      </c>
      <c r="ALR3" t="s">
        <v>92</v>
      </c>
      <c r="ALS3" t="s">
        <v>92</v>
      </c>
      <c r="ALT3" t="s">
        <v>92</v>
      </c>
      <c r="ALU3" t="s">
        <v>30</v>
      </c>
      <c r="ALV3" t="s">
        <v>30</v>
      </c>
      <c r="ALW3" t="s">
        <v>30</v>
      </c>
      <c r="ALX3" t="s">
        <v>9</v>
      </c>
      <c r="ALY3" t="s">
        <v>9</v>
      </c>
      <c r="ALZ3" t="s">
        <v>41</v>
      </c>
      <c r="AMA3" t="s">
        <v>41</v>
      </c>
      <c r="AMB3" t="s">
        <v>41</v>
      </c>
      <c r="AMC3" t="s">
        <v>9</v>
      </c>
      <c r="AMD3" t="s">
        <v>9</v>
      </c>
      <c r="AME3" t="s">
        <v>9</v>
      </c>
      <c r="AMF3" t="s">
        <v>41</v>
      </c>
      <c r="AMG3" t="s">
        <v>41</v>
      </c>
      <c r="AMH3" t="s">
        <v>41</v>
      </c>
      <c r="AMI3" t="s">
        <v>9</v>
      </c>
      <c r="AMJ3" t="s">
        <v>9</v>
      </c>
      <c r="AMK3" t="s">
        <v>9</v>
      </c>
      <c r="AML3" t="s">
        <v>48</v>
      </c>
      <c r="AMM3" t="s">
        <v>48</v>
      </c>
      <c r="AMN3" t="s">
        <v>9</v>
      </c>
      <c r="AMO3" t="s">
        <v>9</v>
      </c>
      <c r="AMP3" t="s">
        <v>9</v>
      </c>
      <c r="AMQ3" t="s">
        <v>9</v>
      </c>
      <c r="AMR3" t="s">
        <v>9</v>
      </c>
      <c r="AMS3" t="s">
        <v>54</v>
      </c>
      <c r="AMT3" t="s">
        <v>54</v>
      </c>
      <c r="AMU3" t="s">
        <v>9</v>
      </c>
      <c r="AMV3" t="s">
        <v>9</v>
      </c>
      <c r="AMW3" t="s">
        <v>30</v>
      </c>
      <c r="AMX3" t="s">
        <v>43</v>
      </c>
      <c r="AMY3" t="s">
        <v>43</v>
      </c>
      <c r="AMZ3" t="s">
        <v>70</v>
      </c>
      <c r="ANA3" t="s">
        <v>70</v>
      </c>
      <c r="ANB3" t="s">
        <v>9</v>
      </c>
      <c r="ANC3" t="s">
        <v>9</v>
      </c>
      <c r="AND3" t="s">
        <v>9</v>
      </c>
      <c r="ANE3" t="s">
        <v>9</v>
      </c>
      <c r="ANF3" t="s">
        <v>9</v>
      </c>
      <c r="ANG3" t="s">
        <v>9</v>
      </c>
      <c r="ANH3" t="s">
        <v>9</v>
      </c>
      <c r="ANI3" t="s">
        <v>9</v>
      </c>
      <c r="ANJ3" t="s">
        <v>60</v>
      </c>
      <c r="ANK3" t="s">
        <v>60</v>
      </c>
      <c r="ANL3" t="s">
        <v>60</v>
      </c>
      <c r="ANM3" t="s">
        <v>41</v>
      </c>
      <c r="ANN3" t="s">
        <v>30</v>
      </c>
      <c r="ANO3" t="s">
        <v>30</v>
      </c>
      <c r="ANP3" t="s">
        <v>30</v>
      </c>
      <c r="ANQ3" t="s">
        <v>30</v>
      </c>
      <c r="ANR3" t="s">
        <v>30</v>
      </c>
      <c r="ANS3" t="s">
        <v>41</v>
      </c>
      <c r="ANT3" t="s">
        <v>48</v>
      </c>
      <c r="ANU3" t="s">
        <v>48</v>
      </c>
      <c r="ANV3" t="s">
        <v>48</v>
      </c>
      <c r="ANW3" t="s">
        <v>54</v>
      </c>
      <c r="ANX3" t="s">
        <v>60</v>
      </c>
      <c r="ANY3" t="s">
        <v>60</v>
      </c>
      <c r="ANZ3" t="s">
        <v>60</v>
      </c>
      <c r="AOA3" t="s">
        <v>9</v>
      </c>
      <c r="AOB3" t="s">
        <v>9</v>
      </c>
      <c r="AOC3" t="s">
        <v>30</v>
      </c>
      <c r="AOD3" t="s">
        <v>92</v>
      </c>
      <c r="AOE3" t="s">
        <v>92</v>
      </c>
      <c r="AOF3" t="s">
        <v>92</v>
      </c>
      <c r="AOG3" t="s">
        <v>9</v>
      </c>
      <c r="AOH3" t="s">
        <v>41</v>
      </c>
      <c r="AOI3" t="s">
        <v>41</v>
      </c>
      <c r="AOJ3" t="s">
        <v>41</v>
      </c>
      <c r="AOK3" t="s">
        <v>89</v>
      </c>
      <c r="AOL3" t="s">
        <v>9</v>
      </c>
      <c r="AOM3" t="s">
        <v>9</v>
      </c>
      <c r="AON3" t="s">
        <v>9</v>
      </c>
      <c r="AOO3" t="s">
        <v>9</v>
      </c>
      <c r="AOP3" t="s">
        <v>9</v>
      </c>
      <c r="AOQ3" t="s">
        <v>9</v>
      </c>
      <c r="AOR3" t="s">
        <v>9</v>
      </c>
      <c r="AOS3" t="s">
        <v>9</v>
      </c>
      <c r="AOT3" t="s">
        <v>9</v>
      </c>
      <c r="AOU3" t="s">
        <v>30</v>
      </c>
      <c r="AOV3" t="s">
        <v>30</v>
      </c>
      <c r="AOW3" t="s">
        <v>30</v>
      </c>
      <c r="AOX3" t="s">
        <v>60</v>
      </c>
      <c r="AOY3" t="s">
        <v>60</v>
      </c>
      <c r="AOZ3" t="s">
        <v>60</v>
      </c>
      <c r="APA3" t="s">
        <v>9</v>
      </c>
      <c r="APB3" t="s">
        <v>9</v>
      </c>
      <c r="APC3" t="s">
        <v>9</v>
      </c>
      <c r="APD3" t="s">
        <v>9</v>
      </c>
      <c r="APE3" t="s">
        <v>9</v>
      </c>
      <c r="APF3" t="s">
        <v>9</v>
      </c>
      <c r="APG3" t="s">
        <v>9</v>
      </c>
      <c r="APH3" t="s">
        <v>89</v>
      </c>
      <c r="API3" t="s">
        <v>89</v>
      </c>
      <c r="APJ3" t="s">
        <v>89</v>
      </c>
      <c r="APK3" t="s">
        <v>70</v>
      </c>
      <c r="APL3" t="s">
        <v>9</v>
      </c>
      <c r="APM3" t="s">
        <v>9</v>
      </c>
      <c r="APN3" t="s">
        <v>9</v>
      </c>
      <c r="APO3" t="s">
        <v>9</v>
      </c>
      <c r="APP3" t="s">
        <v>9</v>
      </c>
      <c r="APQ3" t="s">
        <v>9</v>
      </c>
      <c r="APR3" t="s">
        <v>41</v>
      </c>
      <c r="APS3" t="s">
        <v>41</v>
      </c>
      <c r="APT3" t="s">
        <v>41</v>
      </c>
      <c r="APU3" t="s">
        <v>9</v>
      </c>
      <c r="APV3" t="s">
        <v>9</v>
      </c>
      <c r="APW3" t="s">
        <v>9</v>
      </c>
      <c r="APX3" t="s">
        <v>9</v>
      </c>
      <c r="APY3" t="s">
        <v>9</v>
      </c>
      <c r="APZ3" t="s">
        <v>9</v>
      </c>
      <c r="AQA3" t="s">
        <v>9</v>
      </c>
      <c r="AQB3" t="s">
        <v>60</v>
      </c>
      <c r="AQC3" t="s">
        <v>60</v>
      </c>
      <c r="AQD3" t="s">
        <v>60</v>
      </c>
      <c r="AQE3" t="s">
        <v>41</v>
      </c>
      <c r="AQF3" t="s">
        <v>41</v>
      </c>
      <c r="AQG3" t="s">
        <v>30</v>
      </c>
      <c r="AQH3" t="s">
        <v>30</v>
      </c>
      <c r="AQI3" t="s">
        <v>30</v>
      </c>
      <c r="AQJ3" t="s">
        <v>30</v>
      </c>
      <c r="AQK3" t="s">
        <v>41</v>
      </c>
      <c r="AQL3" t="s">
        <v>41</v>
      </c>
      <c r="AQM3" t="s">
        <v>41</v>
      </c>
      <c r="AQN3" t="s">
        <v>9</v>
      </c>
      <c r="AQO3" t="s">
        <v>9</v>
      </c>
      <c r="AQP3" t="s">
        <v>9</v>
      </c>
      <c r="AQQ3" t="s">
        <v>41</v>
      </c>
      <c r="AQR3" t="s">
        <v>41</v>
      </c>
      <c r="AQS3" t="s">
        <v>175</v>
      </c>
      <c r="AQT3" t="s">
        <v>175</v>
      </c>
      <c r="AQU3" t="s">
        <v>175</v>
      </c>
      <c r="AQV3" t="s">
        <v>41</v>
      </c>
      <c r="AQW3" t="s">
        <v>41</v>
      </c>
      <c r="AQX3" t="s">
        <v>70</v>
      </c>
      <c r="AQY3" t="s">
        <v>30</v>
      </c>
      <c r="AQZ3" t="s">
        <v>30</v>
      </c>
      <c r="ARA3" t="s">
        <v>30</v>
      </c>
      <c r="ARB3" t="s">
        <v>30</v>
      </c>
      <c r="ARC3" t="s">
        <v>30</v>
      </c>
      <c r="ARD3" t="s">
        <v>30</v>
      </c>
      <c r="ARE3" t="s">
        <v>30</v>
      </c>
      <c r="ARF3" t="s">
        <v>30</v>
      </c>
      <c r="ARG3" t="s">
        <v>30</v>
      </c>
      <c r="ARH3" t="s">
        <v>70</v>
      </c>
      <c r="ARI3" t="s">
        <v>41</v>
      </c>
      <c r="ARJ3" t="s">
        <v>48</v>
      </c>
      <c r="ARK3" t="s">
        <v>48</v>
      </c>
      <c r="ARL3" t="s">
        <v>48</v>
      </c>
      <c r="ARM3" t="s">
        <v>41</v>
      </c>
      <c r="ARN3" t="s">
        <v>41</v>
      </c>
      <c r="ARO3" t="s">
        <v>41</v>
      </c>
      <c r="ARP3" t="s">
        <v>41</v>
      </c>
      <c r="ARQ3" t="s">
        <v>175</v>
      </c>
      <c r="ARR3" t="s">
        <v>48</v>
      </c>
      <c r="ARS3" t="s">
        <v>48</v>
      </c>
      <c r="ART3" t="s">
        <v>48</v>
      </c>
      <c r="ARU3" t="s">
        <v>30</v>
      </c>
      <c r="ARV3" t="s">
        <v>30</v>
      </c>
      <c r="ARW3" t="s">
        <v>30</v>
      </c>
      <c r="ARX3" t="s">
        <v>30</v>
      </c>
      <c r="ARY3" t="s">
        <v>30</v>
      </c>
      <c r="ARZ3" t="s">
        <v>30</v>
      </c>
      <c r="ASA3" t="s">
        <v>30</v>
      </c>
      <c r="ASB3" t="s">
        <v>48</v>
      </c>
      <c r="ASC3" t="s">
        <v>30</v>
      </c>
      <c r="ASD3" t="s">
        <v>30</v>
      </c>
      <c r="ASE3" t="s">
        <v>30</v>
      </c>
      <c r="ASF3" t="s">
        <v>70</v>
      </c>
      <c r="ASG3" t="s">
        <v>70</v>
      </c>
      <c r="ASH3" t="s">
        <v>70</v>
      </c>
      <c r="ASI3" t="s">
        <v>92</v>
      </c>
      <c r="ASJ3" t="s">
        <v>92</v>
      </c>
      <c r="ASK3" t="s">
        <v>92</v>
      </c>
      <c r="ASL3" t="s">
        <v>70</v>
      </c>
      <c r="ASM3" t="s">
        <v>70</v>
      </c>
      <c r="ASN3" t="s">
        <v>70</v>
      </c>
      <c r="ASO3" t="s">
        <v>43</v>
      </c>
      <c r="ASP3" t="s">
        <v>43</v>
      </c>
      <c r="ASQ3" t="s">
        <v>43</v>
      </c>
      <c r="ASR3" t="s">
        <v>9</v>
      </c>
      <c r="ASS3" t="s">
        <v>9</v>
      </c>
      <c r="AST3" t="s">
        <v>9</v>
      </c>
      <c r="ASU3" t="s">
        <v>41</v>
      </c>
      <c r="ASV3" t="s">
        <v>70</v>
      </c>
      <c r="ASW3" t="s">
        <v>70</v>
      </c>
      <c r="ASX3" t="s">
        <v>70</v>
      </c>
      <c r="ASY3" t="s">
        <v>70</v>
      </c>
      <c r="ASZ3" t="s">
        <v>41</v>
      </c>
      <c r="ATA3" t="s">
        <v>9</v>
      </c>
      <c r="ATB3" t="s">
        <v>9</v>
      </c>
      <c r="ATC3" t="s">
        <v>41</v>
      </c>
      <c r="ATD3" t="s">
        <v>41</v>
      </c>
      <c r="ATE3" t="s">
        <v>41</v>
      </c>
      <c r="ATF3" t="s">
        <v>41</v>
      </c>
      <c r="ATG3" t="s">
        <v>41</v>
      </c>
      <c r="ATH3" t="s">
        <v>41</v>
      </c>
      <c r="ATI3" t="s">
        <v>9</v>
      </c>
      <c r="ATJ3" t="s">
        <v>9</v>
      </c>
      <c r="ATK3" t="s">
        <v>9</v>
      </c>
      <c r="ATL3" t="s">
        <v>9</v>
      </c>
      <c r="ATM3" t="s">
        <v>9</v>
      </c>
      <c r="ATN3" t="s">
        <v>41</v>
      </c>
      <c r="ATO3" t="s">
        <v>41</v>
      </c>
      <c r="ATP3" t="s">
        <v>70</v>
      </c>
      <c r="ATQ3" t="s">
        <v>9</v>
      </c>
      <c r="ATR3" t="s">
        <v>9</v>
      </c>
      <c r="ATS3" t="s">
        <v>43</v>
      </c>
      <c r="ATT3" t="s">
        <v>43</v>
      </c>
      <c r="ATU3" t="s">
        <v>41</v>
      </c>
      <c r="ATV3" t="s">
        <v>89</v>
      </c>
      <c r="ATW3" t="s">
        <v>9</v>
      </c>
      <c r="ATX3" t="s">
        <v>9</v>
      </c>
      <c r="ATY3" t="s">
        <v>41</v>
      </c>
      <c r="ATZ3" t="s">
        <v>41</v>
      </c>
      <c r="AUA3" t="s">
        <v>41</v>
      </c>
      <c r="AUB3" t="s">
        <v>41</v>
      </c>
      <c r="AUC3" t="s">
        <v>70</v>
      </c>
      <c r="AUD3" t="s">
        <v>41</v>
      </c>
      <c r="AUE3" t="s">
        <v>41</v>
      </c>
      <c r="AUF3" t="s">
        <v>60</v>
      </c>
      <c r="AUG3" t="s">
        <v>60</v>
      </c>
      <c r="AUH3" t="s">
        <v>60</v>
      </c>
      <c r="AUI3" t="s">
        <v>30</v>
      </c>
      <c r="AUJ3" t="s">
        <v>43</v>
      </c>
      <c r="AUK3" t="s">
        <v>43</v>
      </c>
      <c r="AUL3" t="s">
        <v>43</v>
      </c>
      <c r="AUM3" t="s">
        <v>60</v>
      </c>
      <c r="AUN3" t="s">
        <v>60</v>
      </c>
      <c r="AUO3" t="s">
        <v>60</v>
      </c>
      <c r="AUP3" t="s">
        <v>48</v>
      </c>
      <c r="AUQ3" t="s">
        <v>48</v>
      </c>
      <c r="AUR3" t="s">
        <v>48</v>
      </c>
      <c r="AUS3" t="s">
        <v>70</v>
      </c>
      <c r="AUT3" t="s">
        <v>70</v>
      </c>
      <c r="AUU3" t="s">
        <v>9</v>
      </c>
      <c r="AUV3" t="s">
        <v>9</v>
      </c>
      <c r="AUW3" t="s">
        <v>9</v>
      </c>
      <c r="AUX3" t="s">
        <v>48</v>
      </c>
      <c r="AUY3" t="s">
        <v>9</v>
      </c>
      <c r="AUZ3" t="s">
        <v>60</v>
      </c>
      <c r="AVA3" t="s">
        <v>60</v>
      </c>
      <c r="AVB3" t="s">
        <v>60</v>
      </c>
      <c r="AVC3" t="s">
        <v>9</v>
      </c>
      <c r="AVD3" t="s">
        <v>9</v>
      </c>
      <c r="AVE3" t="s">
        <v>9</v>
      </c>
      <c r="AVF3" t="s">
        <v>9</v>
      </c>
      <c r="AVG3" t="s">
        <v>9</v>
      </c>
      <c r="AVH3" t="s">
        <v>9</v>
      </c>
      <c r="AVI3" t="s">
        <v>9</v>
      </c>
      <c r="AVJ3" t="s">
        <v>60</v>
      </c>
      <c r="AVK3" t="s">
        <v>60</v>
      </c>
      <c r="AVL3" t="s">
        <v>60</v>
      </c>
      <c r="AVM3" t="s">
        <v>9</v>
      </c>
      <c r="AVN3" t="s">
        <v>9</v>
      </c>
      <c r="AVO3" t="s">
        <v>9</v>
      </c>
      <c r="AVP3" t="s">
        <v>9</v>
      </c>
      <c r="AVQ3" t="s">
        <v>9</v>
      </c>
      <c r="AVR3" t="s">
        <v>30</v>
      </c>
      <c r="AVS3" t="s">
        <v>30</v>
      </c>
      <c r="AVT3" t="s">
        <v>30</v>
      </c>
      <c r="AVU3" t="s">
        <v>30</v>
      </c>
      <c r="AVV3" t="s">
        <v>30</v>
      </c>
      <c r="AVW3" t="s">
        <v>30</v>
      </c>
      <c r="AVX3" t="s">
        <v>30</v>
      </c>
      <c r="AVY3" t="s">
        <v>30</v>
      </c>
      <c r="AVZ3" t="s">
        <v>30</v>
      </c>
      <c r="AWA3" t="s">
        <v>30</v>
      </c>
      <c r="AWB3" t="s">
        <v>41</v>
      </c>
      <c r="AWC3" t="s">
        <v>9</v>
      </c>
      <c r="AWD3" t="s">
        <v>9</v>
      </c>
      <c r="AWE3" t="s">
        <v>48</v>
      </c>
      <c r="AWF3" t="s">
        <v>48</v>
      </c>
      <c r="AWG3" t="s">
        <v>48</v>
      </c>
      <c r="AWH3" t="s">
        <v>41</v>
      </c>
      <c r="AWI3" t="s">
        <v>70</v>
      </c>
      <c r="AWJ3" t="s">
        <v>41</v>
      </c>
      <c r="AWK3" t="s">
        <v>9</v>
      </c>
      <c r="AWL3" t="s">
        <v>41</v>
      </c>
      <c r="AWM3" t="s">
        <v>54</v>
      </c>
      <c r="AWN3" t="s">
        <v>54</v>
      </c>
      <c r="AWO3" t="s">
        <v>54</v>
      </c>
      <c r="AWP3" t="s">
        <v>30</v>
      </c>
      <c r="AWQ3" t="s">
        <v>30</v>
      </c>
      <c r="AWR3" t="s">
        <v>30</v>
      </c>
      <c r="AWS3" t="s">
        <v>70</v>
      </c>
      <c r="AWT3" t="s">
        <v>70</v>
      </c>
      <c r="AWU3" t="s">
        <v>41</v>
      </c>
      <c r="AWV3" t="s">
        <v>41</v>
      </c>
      <c r="AWW3" t="s">
        <v>41</v>
      </c>
      <c r="AWX3" t="s">
        <v>41</v>
      </c>
      <c r="AWY3" t="s">
        <v>60</v>
      </c>
      <c r="AWZ3" t="s">
        <v>60</v>
      </c>
      <c r="AXA3" t="s">
        <v>30</v>
      </c>
      <c r="AXB3" t="s">
        <v>30</v>
      </c>
      <c r="AXC3" t="s">
        <v>30</v>
      </c>
      <c r="AXD3" t="s">
        <v>9</v>
      </c>
      <c r="AXE3" t="s">
        <v>9</v>
      </c>
      <c r="AXF3" t="s">
        <v>9</v>
      </c>
      <c r="AXG3" t="s">
        <v>9</v>
      </c>
      <c r="AXH3" t="s">
        <v>9</v>
      </c>
      <c r="AXI3" t="s">
        <v>9</v>
      </c>
      <c r="AXJ3" t="s">
        <v>9</v>
      </c>
      <c r="AXK3" t="s">
        <v>9</v>
      </c>
      <c r="AXL3" t="s">
        <v>30</v>
      </c>
      <c r="AXM3" t="s">
        <v>30</v>
      </c>
      <c r="AXN3" t="s">
        <v>9</v>
      </c>
      <c r="AXO3" t="s">
        <v>48</v>
      </c>
      <c r="AXP3" t="s">
        <v>48</v>
      </c>
      <c r="AXQ3" t="s">
        <v>48</v>
      </c>
      <c r="AXR3" t="s">
        <v>48</v>
      </c>
      <c r="AXS3" t="s">
        <v>48</v>
      </c>
      <c r="AXT3" t="s">
        <v>48</v>
      </c>
      <c r="AXU3" t="s">
        <v>9</v>
      </c>
      <c r="AXV3" t="s">
        <v>9</v>
      </c>
      <c r="AXW3" t="s">
        <v>9</v>
      </c>
      <c r="AXX3" t="s">
        <v>9</v>
      </c>
      <c r="AXY3" t="s">
        <v>43</v>
      </c>
      <c r="AXZ3" t="s">
        <v>43</v>
      </c>
      <c r="AYA3" t="s">
        <v>43</v>
      </c>
      <c r="AYB3" t="s">
        <v>30</v>
      </c>
      <c r="AYC3" t="s">
        <v>9</v>
      </c>
      <c r="AYD3" t="s">
        <v>9</v>
      </c>
      <c r="AYE3" t="s">
        <v>9</v>
      </c>
      <c r="AYF3" t="s">
        <v>70</v>
      </c>
      <c r="AYG3" t="s">
        <v>9</v>
      </c>
      <c r="AYH3" t="s">
        <v>9</v>
      </c>
      <c r="AYI3" t="s">
        <v>41</v>
      </c>
      <c r="AYJ3" t="s">
        <v>9</v>
      </c>
      <c r="AYK3" t="s">
        <v>9</v>
      </c>
      <c r="AYL3" t="s">
        <v>30</v>
      </c>
      <c r="AYM3" t="s">
        <v>9</v>
      </c>
      <c r="AYN3" t="s">
        <v>48</v>
      </c>
      <c r="AYO3" t="s">
        <v>48</v>
      </c>
      <c r="AYP3" t="s">
        <v>48</v>
      </c>
      <c r="AYQ3" t="s">
        <v>48</v>
      </c>
      <c r="AYR3" t="s">
        <v>60</v>
      </c>
      <c r="AYS3" t="s">
        <v>60</v>
      </c>
      <c r="AYT3" t="s">
        <v>60</v>
      </c>
      <c r="AYU3" t="s">
        <v>100</v>
      </c>
      <c r="AYV3" t="s">
        <v>9</v>
      </c>
      <c r="AYW3" t="s">
        <v>41</v>
      </c>
      <c r="AYX3" t="s">
        <v>41</v>
      </c>
      <c r="AYY3" t="s">
        <v>41</v>
      </c>
      <c r="AYZ3" t="s">
        <v>30</v>
      </c>
      <c r="AZA3" t="s">
        <v>30</v>
      </c>
      <c r="AZB3" t="s">
        <v>30</v>
      </c>
      <c r="AZC3" t="s">
        <v>43</v>
      </c>
      <c r="AZD3" t="s">
        <v>43</v>
      </c>
      <c r="AZE3" t="s">
        <v>43</v>
      </c>
      <c r="AZF3" t="s">
        <v>41</v>
      </c>
      <c r="AZG3" t="s">
        <v>41</v>
      </c>
      <c r="AZH3" t="s">
        <v>30</v>
      </c>
      <c r="AZI3" t="s">
        <v>30</v>
      </c>
      <c r="AZJ3" t="s">
        <v>30</v>
      </c>
      <c r="AZK3" t="s">
        <v>60</v>
      </c>
      <c r="AZL3" t="s">
        <v>60</v>
      </c>
      <c r="AZM3" t="s">
        <v>60</v>
      </c>
      <c r="AZN3" t="s">
        <v>43</v>
      </c>
      <c r="AZO3" t="s">
        <v>48</v>
      </c>
      <c r="AZP3" t="s">
        <v>48</v>
      </c>
      <c r="AZQ3" t="s">
        <v>54</v>
      </c>
      <c r="AZR3" t="s">
        <v>30</v>
      </c>
      <c r="AZS3" t="s">
        <v>30</v>
      </c>
      <c r="AZT3" t="s">
        <v>30</v>
      </c>
      <c r="AZU3" t="s">
        <v>30</v>
      </c>
      <c r="AZV3" t="s">
        <v>175</v>
      </c>
      <c r="AZW3" t="s">
        <v>175</v>
      </c>
      <c r="AZX3" t="s">
        <v>175</v>
      </c>
      <c r="AZY3" t="s">
        <v>41</v>
      </c>
      <c r="AZZ3" t="s">
        <v>9</v>
      </c>
      <c r="BAA3" t="s">
        <v>41</v>
      </c>
      <c r="BAB3" t="s">
        <v>9</v>
      </c>
      <c r="BAC3" t="s">
        <v>9</v>
      </c>
      <c r="BAD3" t="s">
        <v>9</v>
      </c>
      <c r="BAE3" t="s">
        <v>9</v>
      </c>
      <c r="BAF3" t="s">
        <v>30</v>
      </c>
      <c r="BAG3" t="s">
        <v>30</v>
      </c>
      <c r="BAH3" t="s">
        <v>30</v>
      </c>
      <c r="BAI3" t="s">
        <v>41</v>
      </c>
      <c r="BAJ3" t="s">
        <v>41</v>
      </c>
      <c r="BAK3" t="s">
        <v>41</v>
      </c>
      <c r="BAL3" t="s">
        <v>100</v>
      </c>
      <c r="BAM3" t="s">
        <v>9</v>
      </c>
      <c r="BAN3" t="s">
        <v>9</v>
      </c>
      <c r="BAO3" t="s">
        <v>9</v>
      </c>
      <c r="BAP3" t="s">
        <v>9</v>
      </c>
      <c r="BAQ3" t="s">
        <v>60</v>
      </c>
      <c r="BAR3" t="s">
        <v>60</v>
      </c>
      <c r="BAS3" t="s">
        <v>60</v>
      </c>
      <c r="BAT3" t="s">
        <v>92</v>
      </c>
      <c r="BAU3" t="s">
        <v>92</v>
      </c>
      <c r="BAV3" t="s">
        <v>92</v>
      </c>
      <c r="BAW3" t="s">
        <v>54</v>
      </c>
      <c r="BAX3" t="s">
        <v>54</v>
      </c>
      <c r="BAY3" t="s">
        <v>92</v>
      </c>
      <c r="BAZ3" t="s">
        <v>92</v>
      </c>
      <c r="BBA3" t="s">
        <v>92</v>
      </c>
      <c r="BBB3" t="s">
        <v>9</v>
      </c>
      <c r="BBC3" t="s">
        <v>9</v>
      </c>
      <c r="BBD3" t="s">
        <v>9</v>
      </c>
      <c r="BBE3" t="s">
        <v>9</v>
      </c>
      <c r="BBF3" t="s">
        <v>9</v>
      </c>
      <c r="BBG3" t="s">
        <v>9</v>
      </c>
      <c r="BBH3" t="s">
        <v>92</v>
      </c>
      <c r="BBI3" t="s">
        <v>92</v>
      </c>
      <c r="BBJ3" t="s">
        <v>92</v>
      </c>
      <c r="BBK3" t="s">
        <v>92</v>
      </c>
      <c r="BBL3" t="s">
        <v>9</v>
      </c>
      <c r="BBM3" t="s">
        <v>9</v>
      </c>
      <c r="BBN3" t="s">
        <v>9</v>
      </c>
      <c r="BBO3" t="s">
        <v>9</v>
      </c>
      <c r="BBP3" t="s">
        <v>54</v>
      </c>
      <c r="BBQ3" t="s">
        <v>54</v>
      </c>
      <c r="BBR3" t="s">
        <v>70</v>
      </c>
      <c r="BBS3" t="s">
        <v>70</v>
      </c>
      <c r="BBT3" t="s">
        <v>70</v>
      </c>
      <c r="BBU3" t="s">
        <v>48</v>
      </c>
      <c r="BBV3" t="s">
        <v>9</v>
      </c>
      <c r="BBW3" t="s">
        <v>41</v>
      </c>
      <c r="BBX3" t="s">
        <v>41</v>
      </c>
      <c r="BBY3" t="s">
        <v>41</v>
      </c>
      <c r="BBZ3" t="s">
        <v>41</v>
      </c>
      <c r="BCA3" t="s">
        <v>41</v>
      </c>
      <c r="BCB3" t="s">
        <v>41</v>
      </c>
      <c r="BCC3" t="s">
        <v>54</v>
      </c>
      <c r="BCD3" t="s">
        <v>54</v>
      </c>
      <c r="BCE3" t="s">
        <v>54</v>
      </c>
      <c r="BCF3" t="s">
        <v>9</v>
      </c>
      <c r="BCG3" t="s">
        <v>9</v>
      </c>
      <c r="BCH3" t="s">
        <v>9</v>
      </c>
      <c r="BCI3" t="s">
        <v>30</v>
      </c>
      <c r="BCJ3" t="s">
        <v>175</v>
      </c>
      <c r="BCK3" t="s">
        <v>175</v>
      </c>
      <c r="BCL3" t="s">
        <v>92</v>
      </c>
      <c r="BCM3" t="s">
        <v>92</v>
      </c>
      <c r="BCN3" t="s">
        <v>92</v>
      </c>
      <c r="BCO3" t="s">
        <v>48</v>
      </c>
      <c r="BCP3" t="s">
        <v>48</v>
      </c>
      <c r="BCQ3" t="s">
        <v>48</v>
      </c>
      <c r="BCR3" t="s">
        <v>48</v>
      </c>
      <c r="BCS3" t="s">
        <v>9</v>
      </c>
      <c r="BCT3" t="s">
        <v>9</v>
      </c>
      <c r="BCU3" t="s">
        <v>9</v>
      </c>
      <c r="BCV3" t="s">
        <v>41</v>
      </c>
      <c r="BCW3" t="s">
        <v>41</v>
      </c>
      <c r="BCX3" t="s">
        <v>30</v>
      </c>
      <c r="BCY3" t="s">
        <v>30</v>
      </c>
      <c r="BCZ3" t="s">
        <v>60</v>
      </c>
      <c r="BDA3" t="s">
        <v>60</v>
      </c>
      <c r="BDB3" t="s">
        <v>60</v>
      </c>
      <c r="BDC3" t="s">
        <v>60</v>
      </c>
      <c r="BDD3" t="s">
        <v>54</v>
      </c>
      <c r="BDE3" t="s">
        <v>41</v>
      </c>
      <c r="BDF3" t="s">
        <v>70</v>
      </c>
      <c r="BDG3" t="s">
        <v>48</v>
      </c>
      <c r="BDH3" t="s">
        <v>48</v>
      </c>
      <c r="BDI3" t="s">
        <v>48</v>
      </c>
      <c r="BDJ3" t="s">
        <v>48</v>
      </c>
      <c r="BDK3" t="s">
        <v>60</v>
      </c>
      <c r="BDL3" t="s">
        <v>60</v>
      </c>
      <c r="BDM3" t="s">
        <v>70</v>
      </c>
      <c r="BDN3" t="s">
        <v>9</v>
      </c>
      <c r="BDO3" t="s">
        <v>41</v>
      </c>
      <c r="BDP3" t="s">
        <v>89</v>
      </c>
      <c r="BDQ3" t="s">
        <v>89</v>
      </c>
      <c r="BDR3" t="s">
        <v>89</v>
      </c>
      <c r="BDS3" t="s">
        <v>43</v>
      </c>
      <c r="BDT3" t="s">
        <v>48</v>
      </c>
      <c r="BDU3" t="s">
        <v>48</v>
      </c>
      <c r="BDV3" t="s">
        <v>48</v>
      </c>
      <c r="BDW3" t="s">
        <v>30</v>
      </c>
      <c r="BDX3" t="s">
        <v>9</v>
      </c>
      <c r="BDY3" t="s">
        <v>9</v>
      </c>
      <c r="BDZ3" t="s">
        <v>41</v>
      </c>
      <c r="BEA3" t="s">
        <v>41</v>
      </c>
      <c r="BEB3" t="s">
        <v>30</v>
      </c>
      <c r="BEC3" t="s">
        <v>30</v>
      </c>
      <c r="BED3" t="s">
        <v>30</v>
      </c>
      <c r="BEE3" t="s">
        <v>41</v>
      </c>
      <c r="BEF3" t="s">
        <v>41</v>
      </c>
      <c r="BEG3" t="s">
        <v>41</v>
      </c>
      <c r="BEH3" t="s">
        <v>41</v>
      </c>
      <c r="BEI3" t="s">
        <v>92</v>
      </c>
      <c r="BEJ3" t="s">
        <v>30</v>
      </c>
      <c r="BEK3" t="s">
        <v>30</v>
      </c>
      <c r="BEL3" t="s">
        <v>41</v>
      </c>
      <c r="BEM3" t="s">
        <v>30</v>
      </c>
      <c r="BEN3" t="s">
        <v>92</v>
      </c>
      <c r="BEO3" t="s">
        <v>30</v>
      </c>
      <c r="BEP3" t="s">
        <v>30</v>
      </c>
      <c r="BEQ3" t="s">
        <v>30</v>
      </c>
      <c r="BER3" t="s">
        <v>9</v>
      </c>
      <c r="BES3" t="s">
        <v>9</v>
      </c>
      <c r="BET3" t="s">
        <v>9</v>
      </c>
      <c r="BEU3" t="s">
        <v>30</v>
      </c>
      <c r="BEV3" t="s">
        <v>30</v>
      </c>
      <c r="BEW3" t="s">
        <v>175</v>
      </c>
      <c r="BEX3" t="s">
        <v>175</v>
      </c>
      <c r="BEY3" t="s">
        <v>70</v>
      </c>
      <c r="BEZ3" t="s">
        <v>70</v>
      </c>
      <c r="BFA3" t="s">
        <v>41</v>
      </c>
      <c r="BFB3" t="s">
        <v>9</v>
      </c>
      <c r="BFC3" t="s">
        <v>9</v>
      </c>
      <c r="BFD3" t="s">
        <v>9</v>
      </c>
      <c r="BFE3" t="s">
        <v>9</v>
      </c>
      <c r="BFF3" t="s">
        <v>43</v>
      </c>
      <c r="BFG3" t="s">
        <v>48</v>
      </c>
      <c r="BFH3" t="s">
        <v>48</v>
      </c>
      <c r="BFI3" t="s">
        <v>48</v>
      </c>
      <c r="BFJ3" t="s">
        <v>48</v>
      </c>
      <c r="BFK3" t="s">
        <v>9</v>
      </c>
      <c r="BFL3" t="s">
        <v>9</v>
      </c>
      <c r="BFM3" t="s">
        <v>9</v>
      </c>
      <c r="BFN3" t="s">
        <v>70</v>
      </c>
      <c r="BFO3" t="s">
        <v>70</v>
      </c>
      <c r="BFP3" t="s">
        <v>70</v>
      </c>
      <c r="BFQ3" t="s">
        <v>70</v>
      </c>
      <c r="BFR3" t="s">
        <v>70</v>
      </c>
      <c r="BFS3" t="s">
        <v>92</v>
      </c>
      <c r="BFT3" t="s">
        <v>92</v>
      </c>
      <c r="BFU3" t="s">
        <v>92</v>
      </c>
      <c r="BFV3" t="s">
        <v>92</v>
      </c>
      <c r="BFW3" t="s">
        <v>9</v>
      </c>
      <c r="BFX3" t="s">
        <v>9</v>
      </c>
      <c r="BFY3" t="s">
        <v>30</v>
      </c>
      <c r="BFZ3" t="s">
        <v>30</v>
      </c>
      <c r="BGA3" t="s">
        <v>48</v>
      </c>
      <c r="BGB3" t="s">
        <v>9</v>
      </c>
      <c r="BGC3" t="s">
        <v>9</v>
      </c>
      <c r="BGD3" t="s">
        <v>9</v>
      </c>
      <c r="BGE3" t="s">
        <v>9</v>
      </c>
      <c r="BGF3" t="s">
        <v>48</v>
      </c>
      <c r="BGG3" t="s">
        <v>9</v>
      </c>
      <c r="BGH3" t="s">
        <v>9</v>
      </c>
      <c r="BGI3" t="s">
        <v>9</v>
      </c>
      <c r="BGJ3" t="s">
        <v>9</v>
      </c>
      <c r="BGK3" t="s">
        <v>9</v>
      </c>
      <c r="BGL3" t="s">
        <v>9</v>
      </c>
      <c r="BGM3" t="s">
        <v>41</v>
      </c>
      <c r="BGN3" t="s">
        <v>41</v>
      </c>
      <c r="BGO3" t="s">
        <v>41</v>
      </c>
      <c r="BGP3" t="s">
        <v>43</v>
      </c>
      <c r="BGQ3" t="s">
        <v>43</v>
      </c>
      <c r="BGR3" t="s">
        <v>43</v>
      </c>
      <c r="BGS3" t="s">
        <v>43</v>
      </c>
      <c r="BGT3" t="s">
        <v>30</v>
      </c>
      <c r="BGU3" t="s">
        <v>92</v>
      </c>
      <c r="BGV3" t="s">
        <v>92</v>
      </c>
      <c r="BGW3" t="s">
        <v>92</v>
      </c>
      <c r="BGX3" t="s">
        <v>60</v>
      </c>
      <c r="BGY3" t="s">
        <v>60</v>
      </c>
      <c r="BGZ3" t="s">
        <v>60</v>
      </c>
      <c r="BHA3" t="s">
        <v>30</v>
      </c>
      <c r="BHB3" t="s">
        <v>70</v>
      </c>
      <c r="BHC3" t="s">
        <v>89</v>
      </c>
      <c r="BHD3" t="s">
        <v>89</v>
      </c>
      <c r="BHE3" t="s">
        <v>89</v>
      </c>
      <c r="BHF3" t="s">
        <v>9</v>
      </c>
      <c r="BHG3" t="s">
        <v>9</v>
      </c>
      <c r="BHH3" t="s">
        <v>60</v>
      </c>
      <c r="BHI3" t="s">
        <v>60</v>
      </c>
      <c r="BHJ3" t="s">
        <v>60</v>
      </c>
      <c r="BHK3" t="s">
        <v>9</v>
      </c>
      <c r="BHL3" t="s">
        <v>9</v>
      </c>
      <c r="BHM3" t="s">
        <v>9</v>
      </c>
      <c r="BHN3" t="s">
        <v>9</v>
      </c>
      <c r="BHO3" t="s">
        <v>41</v>
      </c>
      <c r="BHP3" t="s">
        <v>41</v>
      </c>
      <c r="BHQ3" t="s">
        <v>41</v>
      </c>
      <c r="BHR3" t="s">
        <v>9</v>
      </c>
      <c r="BHS3" t="s">
        <v>9</v>
      </c>
      <c r="BHT3" t="s">
        <v>9</v>
      </c>
      <c r="BHU3" t="s">
        <v>70</v>
      </c>
      <c r="BHV3" t="s">
        <v>70</v>
      </c>
      <c r="BHW3" t="s">
        <v>41</v>
      </c>
      <c r="BHX3" t="s">
        <v>9</v>
      </c>
      <c r="BHY3" t="s">
        <v>9</v>
      </c>
      <c r="BHZ3" t="s">
        <v>41</v>
      </c>
      <c r="BIA3" t="s">
        <v>9</v>
      </c>
      <c r="BIB3" t="s">
        <v>9</v>
      </c>
      <c r="BIC3" t="s">
        <v>175</v>
      </c>
      <c r="BID3" t="s">
        <v>175</v>
      </c>
      <c r="BIE3" t="s">
        <v>175</v>
      </c>
      <c r="BIF3" t="s">
        <v>9</v>
      </c>
      <c r="BIG3" t="s">
        <v>9</v>
      </c>
      <c r="BIH3" t="s">
        <v>9</v>
      </c>
      <c r="BII3" t="s">
        <v>30</v>
      </c>
      <c r="BIJ3" t="s">
        <v>60</v>
      </c>
      <c r="BIK3" t="s">
        <v>60</v>
      </c>
      <c r="BIL3" t="s">
        <v>60</v>
      </c>
      <c r="BIM3" t="s">
        <v>30</v>
      </c>
      <c r="BIN3" t="s">
        <v>30</v>
      </c>
      <c r="BIO3" t="s">
        <v>30</v>
      </c>
      <c r="BIP3" t="s">
        <v>41</v>
      </c>
      <c r="BIQ3" t="s">
        <v>41</v>
      </c>
      <c r="BIR3" t="s">
        <v>41</v>
      </c>
      <c r="BIS3" t="s">
        <v>41</v>
      </c>
      <c r="BIT3" t="s">
        <v>9</v>
      </c>
      <c r="BIU3" t="s">
        <v>9</v>
      </c>
      <c r="BIV3" t="s">
        <v>9</v>
      </c>
      <c r="BIW3" t="s">
        <v>30</v>
      </c>
      <c r="BIX3" t="s">
        <v>30</v>
      </c>
      <c r="BIY3" t="s">
        <v>30</v>
      </c>
      <c r="BIZ3" t="s">
        <v>30</v>
      </c>
      <c r="BJA3" t="s">
        <v>9</v>
      </c>
      <c r="BJB3" t="s">
        <v>9</v>
      </c>
      <c r="BJC3" t="s">
        <v>9</v>
      </c>
      <c r="BJD3" t="s">
        <v>9</v>
      </c>
      <c r="BJE3" t="s">
        <v>9</v>
      </c>
      <c r="BJF3" t="s">
        <v>41</v>
      </c>
      <c r="BJG3" t="s">
        <v>41</v>
      </c>
      <c r="BJH3" t="s">
        <v>60</v>
      </c>
      <c r="BJI3" t="s">
        <v>60</v>
      </c>
      <c r="BJJ3" t="s">
        <v>60</v>
      </c>
      <c r="BJK3" t="s">
        <v>41</v>
      </c>
      <c r="BJL3" t="s">
        <v>41</v>
      </c>
      <c r="BJM3" t="s">
        <v>41</v>
      </c>
      <c r="BJN3" t="s">
        <v>41</v>
      </c>
      <c r="BJO3" t="s">
        <v>70</v>
      </c>
      <c r="BJP3" t="s">
        <v>30</v>
      </c>
      <c r="BJQ3" t="s">
        <v>41</v>
      </c>
      <c r="BJR3" t="s">
        <v>41</v>
      </c>
      <c r="BJS3" t="s">
        <v>30</v>
      </c>
      <c r="BJT3" t="s">
        <v>30</v>
      </c>
      <c r="BJU3" t="s">
        <v>41</v>
      </c>
      <c r="BJV3" t="s">
        <v>9</v>
      </c>
      <c r="BJW3" t="s">
        <v>70</v>
      </c>
      <c r="BJX3" t="s">
        <v>9</v>
      </c>
      <c r="BJY3" t="s">
        <v>9</v>
      </c>
      <c r="BJZ3" t="s">
        <v>54</v>
      </c>
      <c r="BKA3" t="s">
        <v>54</v>
      </c>
      <c r="BKB3" t="s">
        <v>9</v>
      </c>
      <c r="BKC3" t="s">
        <v>9</v>
      </c>
      <c r="BKD3" t="s">
        <v>30</v>
      </c>
      <c r="BKE3" t="s">
        <v>30</v>
      </c>
      <c r="BKF3" t="s">
        <v>30</v>
      </c>
      <c r="BKG3" t="s">
        <v>30</v>
      </c>
      <c r="BKH3" t="s">
        <v>30</v>
      </c>
      <c r="BKI3" t="s">
        <v>9</v>
      </c>
      <c r="BKJ3" t="s">
        <v>9</v>
      </c>
      <c r="BKK3" t="s">
        <v>9</v>
      </c>
      <c r="BKL3" t="s">
        <v>9</v>
      </c>
      <c r="BKM3" t="s">
        <v>9</v>
      </c>
      <c r="BKN3" t="s">
        <v>30</v>
      </c>
      <c r="BKO3" t="s">
        <v>30</v>
      </c>
      <c r="BKP3" t="s">
        <v>30</v>
      </c>
      <c r="BKQ3" t="s">
        <v>54</v>
      </c>
      <c r="BKR3" t="s">
        <v>54</v>
      </c>
      <c r="BKS3" t="s">
        <v>48</v>
      </c>
      <c r="BKT3" t="s">
        <v>48</v>
      </c>
      <c r="BKU3" t="s">
        <v>70</v>
      </c>
      <c r="BKV3" t="s">
        <v>43</v>
      </c>
      <c r="BKW3" t="s">
        <v>43</v>
      </c>
      <c r="BKX3" t="s">
        <v>9</v>
      </c>
      <c r="BKY3" t="s">
        <v>9</v>
      </c>
      <c r="BKZ3" t="s">
        <v>9</v>
      </c>
      <c r="BLA3" t="s">
        <v>9</v>
      </c>
      <c r="BLB3" t="s">
        <v>9</v>
      </c>
      <c r="BLC3" t="s">
        <v>41</v>
      </c>
      <c r="BLD3" t="s">
        <v>41</v>
      </c>
      <c r="BLE3" t="s">
        <v>41</v>
      </c>
      <c r="BLF3" t="s">
        <v>60</v>
      </c>
      <c r="BLG3" t="s">
        <v>60</v>
      </c>
      <c r="BLH3" t="s">
        <v>60</v>
      </c>
      <c r="BLI3" t="s">
        <v>70</v>
      </c>
      <c r="BLJ3" t="s">
        <v>54</v>
      </c>
      <c r="BLK3" t="s">
        <v>54</v>
      </c>
      <c r="BLL3" t="s">
        <v>41</v>
      </c>
      <c r="BLM3" t="s">
        <v>41</v>
      </c>
      <c r="BLN3" t="s">
        <v>41</v>
      </c>
      <c r="BLO3" t="s">
        <v>9</v>
      </c>
      <c r="BLP3" t="s">
        <v>9</v>
      </c>
      <c r="BLQ3" t="s">
        <v>9</v>
      </c>
      <c r="BLR3" t="s">
        <v>9</v>
      </c>
      <c r="BLS3" t="s">
        <v>9</v>
      </c>
      <c r="BLT3" t="s">
        <v>41</v>
      </c>
      <c r="BLU3" t="s">
        <v>41</v>
      </c>
      <c r="BLV3" t="s">
        <v>9</v>
      </c>
      <c r="BLW3" t="s">
        <v>9</v>
      </c>
      <c r="BLX3" t="s">
        <v>9</v>
      </c>
      <c r="BLY3" t="s">
        <v>9</v>
      </c>
      <c r="BLZ3" t="s">
        <v>9</v>
      </c>
      <c r="BMA3" t="s">
        <v>30</v>
      </c>
      <c r="BMB3" t="s">
        <v>9</v>
      </c>
      <c r="BMC3" t="s">
        <v>9</v>
      </c>
      <c r="BMD3" t="s">
        <v>9</v>
      </c>
      <c r="BME3" t="s">
        <v>9</v>
      </c>
      <c r="BMF3" t="s">
        <v>9</v>
      </c>
      <c r="BMG3" t="s">
        <v>30</v>
      </c>
      <c r="BMH3" t="s">
        <v>9</v>
      </c>
      <c r="BMI3" t="s">
        <v>9</v>
      </c>
      <c r="BMJ3" t="s">
        <v>54</v>
      </c>
      <c r="BMK3" t="s">
        <v>41</v>
      </c>
      <c r="BML3" t="s">
        <v>41</v>
      </c>
      <c r="BMM3" t="s">
        <v>41</v>
      </c>
      <c r="BMN3" t="s">
        <v>92</v>
      </c>
      <c r="BMO3" t="s">
        <v>92</v>
      </c>
      <c r="BMP3" t="s">
        <v>92</v>
      </c>
      <c r="BMQ3" t="s">
        <v>92</v>
      </c>
      <c r="BMR3" t="s">
        <v>92</v>
      </c>
      <c r="BMS3" t="s">
        <v>92</v>
      </c>
      <c r="BMT3" t="s">
        <v>9</v>
      </c>
      <c r="BMU3" t="s">
        <v>9</v>
      </c>
      <c r="BMV3" t="s">
        <v>9</v>
      </c>
      <c r="BMW3" t="s">
        <v>41</v>
      </c>
      <c r="BMX3" t="s">
        <v>41</v>
      </c>
      <c r="BMY3" t="s">
        <v>41</v>
      </c>
      <c r="BMZ3" t="s">
        <v>41</v>
      </c>
      <c r="BNA3" t="s">
        <v>41</v>
      </c>
      <c r="BNB3" t="s">
        <v>41</v>
      </c>
      <c r="BNC3" t="s">
        <v>9</v>
      </c>
      <c r="BND3" t="s">
        <v>41</v>
      </c>
      <c r="BNE3" t="s">
        <v>9</v>
      </c>
      <c r="BNF3" t="s">
        <v>60</v>
      </c>
      <c r="BNG3" t="s">
        <v>60</v>
      </c>
      <c r="BNH3" t="s">
        <v>60</v>
      </c>
      <c r="BNI3" t="s">
        <v>30</v>
      </c>
      <c r="BNJ3" t="s">
        <v>30</v>
      </c>
      <c r="BNK3" t="s">
        <v>30</v>
      </c>
      <c r="BNL3" t="s">
        <v>30</v>
      </c>
      <c r="BNM3" t="s">
        <v>70</v>
      </c>
      <c r="BNN3" t="s">
        <v>30</v>
      </c>
      <c r="BNO3" t="s">
        <v>762</v>
      </c>
      <c r="BNP3" t="s">
        <v>762</v>
      </c>
      <c r="BNQ3" t="s">
        <v>762</v>
      </c>
      <c r="BNR3" t="s">
        <v>9</v>
      </c>
      <c r="BNS3" t="s">
        <v>9</v>
      </c>
      <c r="BNT3" t="s">
        <v>60</v>
      </c>
      <c r="BNU3" t="s">
        <v>60</v>
      </c>
      <c r="BNV3" t="s">
        <v>60</v>
      </c>
      <c r="BNW3" t="s">
        <v>9</v>
      </c>
      <c r="BNX3" t="s">
        <v>9</v>
      </c>
      <c r="BNY3" t="s">
        <v>9</v>
      </c>
      <c r="BNZ3" t="s">
        <v>9</v>
      </c>
      <c r="BOA3" t="s">
        <v>70</v>
      </c>
      <c r="BOB3" t="s">
        <v>41</v>
      </c>
      <c r="BOC3" t="s">
        <v>9</v>
      </c>
      <c r="BOD3" t="s">
        <v>9</v>
      </c>
      <c r="BOE3" t="s">
        <v>48</v>
      </c>
      <c r="BOF3" t="s">
        <v>9</v>
      </c>
      <c r="BOG3" t="s">
        <v>9</v>
      </c>
      <c r="BOH3" t="s">
        <v>30</v>
      </c>
      <c r="BOI3" t="s">
        <v>30</v>
      </c>
      <c r="BOJ3" t="s">
        <v>30</v>
      </c>
      <c r="BOK3" t="s">
        <v>48</v>
      </c>
      <c r="BOL3" t="s">
        <v>48</v>
      </c>
      <c r="BOM3" t="s">
        <v>48</v>
      </c>
      <c r="BON3" t="s">
        <v>30</v>
      </c>
      <c r="BOO3" t="s">
        <v>30</v>
      </c>
      <c r="BOP3" t="s">
        <v>30</v>
      </c>
      <c r="BOQ3" t="s">
        <v>60</v>
      </c>
      <c r="BOR3" t="s">
        <v>60</v>
      </c>
      <c r="BOS3" t="s">
        <v>60</v>
      </c>
      <c r="BOT3" t="s">
        <v>9</v>
      </c>
      <c r="BOU3" t="s">
        <v>9</v>
      </c>
      <c r="BOV3" t="s">
        <v>9</v>
      </c>
      <c r="BOW3" t="s">
        <v>9</v>
      </c>
      <c r="BOX3" t="s">
        <v>9</v>
      </c>
      <c r="BOY3" t="s">
        <v>9</v>
      </c>
      <c r="BOZ3" t="s">
        <v>9</v>
      </c>
      <c r="BPA3" t="s">
        <v>9</v>
      </c>
      <c r="BPB3" t="s">
        <v>9</v>
      </c>
      <c r="BPC3" t="s">
        <v>41</v>
      </c>
      <c r="BPD3" t="s">
        <v>30</v>
      </c>
      <c r="BPE3" t="s">
        <v>92</v>
      </c>
      <c r="BPF3" t="s">
        <v>92</v>
      </c>
      <c r="BPG3" t="s">
        <v>92</v>
      </c>
      <c r="BPH3" t="s">
        <v>41</v>
      </c>
      <c r="BPI3" t="s">
        <v>30</v>
      </c>
      <c r="BPJ3" t="s">
        <v>9</v>
      </c>
      <c r="BPK3" t="s">
        <v>9</v>
      </c>
      <c r="BPL3" t="s">
        <v>9</v>
      </c>
      <c r="BPM3" t="s">
        <v>30</v>
      </c>
      <c r="BPN3" t="s">
        <v>30</v>
      </c>
      <c r="BPO3" t="s">
        <v>30</v>
      </c>
      <c r="BPP3" t="s">
        <v>100</v>
      </c>
      <c r="BPQ3" t="s">
        <v>100</v>
      </c>
      <c r="BPR3" t="s">
        <v>41</v>
      </c>
      <c r="BPS3" t="s">
        <v>43</v>
      </c>
      <c r="BPT3" t="s">
        <v>43</v>
      </c>
      <c r="BPU3" t="s">
        <v>9</v>
      </c>
      <c r="BPV3" t="s">
        <v>9</v>
      </c>
      <c r="BPW3" t="s">
        <v>60</v>
      </c>
      <c r="BPX3" t="s">
        <v>60</v>
      </c>
      <c r="BPY3" t="s">
        <v>60</v>
      </c>
      <c r="BPZ3" t="s">
        <v>9</v>
      </c>
      <c r="BQA3" t="s">
        <v>9</v>
      </c>
      <c r="BQB3" t="s">
        <v>9</v>
      </c>
      <c r="BQC3" t="s">
        <v>30</v>
      </c>
      <c r="BQD3" t="s">
        <v>9</v>
      </c>
      <c r="BQE3" t="s">
        <v>9</v>
      </c>
      <c r="BQF3" t="s">
        <v>89</v>
      </c>
      <c r="BQG3" t="s">
        <v>89</v>
      </c>
      <c r="BQH3" t="s">
        <v>89</v>
      </c>
      <c r="BQI3" t="s">
        <v>89</v>
      </c>
      <c r="BQJ3" t="s">
        <v>9</v>
      </c>
      <c r="BQK3" t="s">
        <v>9</v>
      </c>
      <c r="BQL3" t="s">
        <v>9</v>
      </c>
      <c r="BQM3" t="s">
        <v>9</v>
      </c>
      <c r="BQN3" t="s">
        <v>9</v>
      </c>
      <c r="BQO3" t="s">
        <v>9</v>
      </c>
      <c r="BQP3" t="s">
        <v>9</v>
      </c>
      <c r="BQQ3" t="s">
        <v>41</v>
      </c>
      <c r="BQR3" t="s">
        <v>9</v>
      </c>
      <c r="BQS3" t="s">
        <v>9</v>
      </c>
      <c r="BQT3" t="s">
        <v>9</v>
      </c>
      <c r="BQU3" t="s">
        <v>9</v>
      </c>
      <c r="BQV3" t="s">
        <v>30</v>
      </c>
      <c r="BQW3" t="s">
        <v>30</v>
      </c>
      <c r="BQX3" t="s">
        <v>30</v>
      </c>
      <c r="BQY3" t="s">
        <v>30</v>
      </c>
      <c r="BQZ3" t="s">
        <v>30</v>
      </c>
      <c r="BRA3" t="s">
        <v>41</v>
      </c>
      <c r="BRB3" t="s">
        <v>41</v>
      </c>
      <c r="BRC3" t="s">
        <v>41</v>
      </c>
      <c r="BRD3" t="s">
        <v>92</v>
      </c>
      <c r="BRE3" t="s">
        <v>70</v>
      </c>
      <c r="BRF3" t="s">
        <v>9</v>
      </c>
      <c r="BRG3" t="s">
        <v>9</v>
      </c>
      <c r="BRH3" t="s">
        <v>9</v>
      </c>
      <c r="BRI3" t="s">
        <v>9</v>
      </c>
      <c r="BRJ3" t="s">
        <v>30</v>
      </c>
      <c r="BRK3" t="s">
        <v>30</v>
      </c>
      <c r="BRL3" t="s">
        <v>30</v>
      </c>
      <c r="BRM3" t="s">
        <v>70</v>
      </c>
      <c r="BRN3" t="s">
        <v>41</v>
      </c>
      <c r="BRO3" t="s">
        <v>41</v>
      </c>
      <c r="BRP3" t="s">
        <v>41</v>
      </c>
      <c r="BRQ3" t="s">
        <v>41</v>
      </c>
      <c r="BRR3" t="s">
        <v>100</v>
      </c>
      <c r="BRS3" t="s">
        <v>100</v>
      </c>
      <c r="BRT3" t="s">
        <v>30</v>
      </c>
      <c r="BRU3" t="s">
        <v>92</v>
      </c>
      <c r="BRV3" t="s">
        <v>92</v>
      </c>
      <c r="BRW3" t="s">
        <v>92</v>
      </c>
      <c r="BRX3" t="s">
        <v>9</v>
      </c>
      <c r="BRY3" t="s">
        <v>9</v>
      </c>
      <c r="BRZ3" t="s">
        <v>9</v>
      </c>
      <c r="BSA3" t="s">
        <v>9</v>
      </c>
      <c r="BSB3" t="s">
        <v>70</v>
      </c>
      <c r="BSC3" t="s">
        <v>30</v>
      </c>
      <c r="BSD3" t="s">
        <v>9</v>
      </c>
      <c r="BSE3" t="s">
        <v>9</v>
      </c>
      <c r="BSF3" t="s">
        <v>30</v>
      </c>
      <c r="BSG3" t="s">
        <v>30</v>
      </c>
      <c r="BSH3" t="s">
        <v>30</v>
      </c>
      <c r="BSI3" t="s">
        <v>30</v>
      </c>
      <c r="BSJ3" t="s">
        <v>9</v>
      </c>
      <c r="BSK3" t="s">
        <v>9</v>
      </c>
      <c r="BSL3" t="s">
        <v>9</v>
      </c>
      <c r="BSM3" t="s">
        <v>9</v>
      </c>
      <c r="BSN3" t="s">
        <v>43</v>
      </c>
      <c r="BSO3" t="s">
        <v>43</v>
      </c>
      <c r="BSP3" t="s">
        <v>43</v>
      </c>
      <c r="BSQ3" t="s">
        <v>30</v>
      </c>
      <c r="BSR3" t="s">
        <v>92</v>
      </c>
      <c r="BSS3" t="s">
        <v>92</v>
      </c>
      <c r="BST3" t="s">
        <v>92</v>
      </c>
      <c r="BSU3" t="s">
        <v>92</v>
      </c>
      <c r="BSV3" t="s">
        <v>70</v>
      </c>
      <c r="BSW3" t="s">
        <v>30</v>
      </c>
      <c r="BSX3" t="s">
        <v>9</v>
      </c>
      <c r="BSY3" t="s">
        <v>30</v>
      </c>
      <c r="BSZ3" t="s">
        <v>9</v>
      </c>
      <c r="BTA3" t="s">
        <v>9</v>
      </c>
      <c r="BTB3" t="s">
        <v>30</v>
      </c>
      <c r="BTC3" t="s">
        <v>30</v>
      </c>
      <c r="BTD3" t="s">
        <v>41</v>
      </c>
      <c r="BTE3" t="s">
        <v>41</v>
      </c>
      <c r="BTF3" t="s">
        <v>41</v>
      </c>
      <c r="BTG3" t="s">
        <v>41</v>
      </c>
      <c r="BTH3" t="s">
        <v>41</v>
      </c>
      <c r="BTI3" t="s">
        <v>41</v>
      </c>
      <c r="BTJ3" t="s">
        <v>41</v>
      </c>
      <c r="BTK3" t="s">
        <v>92</v>
      </c>
      <c r="BTL3" t="s">
        <v>92</v>
      </c>
      <c r="BTM3" t="s">
        <v>92</v>
      </c>
      <c r="BTN3" t="s">
        <v>30</v>
      </c>
      <c r="BTO3" t="s">
        <v>9</v>
      </c>
      <c r="BTP3" t="s">
        <v>9</v>
      </c>
      <c r="BTQ3" t="s">
        <v>9</v>
      </c>
      <c r="BTR3" t="s">
        <v>9</v>
      </c>
      <c r="BTS3" t="s">
        <v>41</v>
      </c>
      <c r="BTT3" t="s">
        <v>188</v>
      </c>
      <c r="BTU3" t="s">
        <v>188</v>
      </c>
      <c r="BTV3" t="s">
        <v>188</v>
      </c>
      <c r="BTW3" t="s">
        <v>9</v>
      </c>
      <c r="BTX3" t="s">
        <v>41</v>
      </c>
      <c r="BTY3" t="s">
        <v>70</v>
      </c>
      <c r="BTZ3" t="s">
        <v>70</v>
      </c>
      <c r="BUA3" t="s">
        <v>9</v>
      </c>
      <c r="BUB3" t="s">
        <v>9</v>
      </c>
      <c r="BUC3" t="s">
        <v>9</v>
      </c>
      <c r="BUD3" t="s">
        <v>9</v>
      </c>
      <c r="BUE3" t="s">
        <v>41</v>
      </c>
      <c r="BUF3" t="s">
        <v>41</v>
      </c>
      <c r="BUG3" t="s">
        <v>41</v>
      </c>
      <c r="BUH3" t="s">
        <v>41</v>
      </c>
      <c r="BUI3" t="s">
        <v>41</v>
      </c>
      <c r="BUJ3" t="s">
        <v>41</v>
      </c>
      <c r="BUK3" t="s">
        <v>41</v>
      </c>
      <c r="BUL3" t="s">
        <v>41</v>
      </c>
      <c r="BUM3" t="s">
        <v>41</v>
      </c>
      <c r="BUN3" t="s">
        <v>41</v>
      </c>
      <c r="BUO3" t="s">
        <v>41</v>
      </c>
      <c r="BUP3" t="s">
        <v>41</v>
      </c>
      <c r="BUQ3" t="s">
        <v>9</v>
      </c>
      <c r="BUR3" t="s">
        <v>9</v>
      </c>
      <c r="BUS3" t="s">
        <v>41</v>
      </c>
      <c r="BUT3" t="s">
        <v>41</v>
      </c>
      <c r="BUU3" t="s">
        <v>41</v>
      </c>
      <c r="BUV3" t="s">
        <v>9</v>
      </c>
      <c r="BUW3" t="s">
        <v>9</v>
      </c>
      <c r="BUX3" t="s">
        <v>30</v>
      </c>
      <c r="BUY3" t="s">
        <v>30</v>
      </c>
      <c r="BUZ3" t="s">
        <v>30</v>
      </c>
      <c r="BVA3" t="s">
        <v>9</v>
      </c>
      <c r="BVB3" t="s">
        <v>9</v>
      </c>
      <c r="BVC3" t="s">
        <v>92</v>
      </c>
      <c r="BVD3" t="s">
        <v>92</v>
      </c>
      <c r="BVE3" t="s">
        <v>92</v>
      </c>
      <c r="BVF3" t="s">
        <v>9</v>
      </c>
      <c r="BVG3" t="s">
        <v>9</v>
      </c>
      <c r="BVH3" t="s">
        <v>9</v>
      </c>
      <c r="BVI3" t="s">
        <v>100</v>
      </c>
      <c r="BVJ3" t="s">
        <v>100</v>
      </c>
      <c r="BVK3" t="s">
        <v>100</v>
      </c>
      <c r="BVL3" t="s">
        <v>175</v>
      </c>
      <c r="BVM3" t="s">
        <v>41</v>
      </c>
      <c r="BVN3" t="s">
        <v>41</v>
      </c>
      <c r="BVO3" t="s">
        <v>92</v>
      </c>
      <c r="BVP3" t="s">
        <v>92</v>
      </c>
      <c r="BVQ3" t="s">
        <v>92</v>
      </c>
      <c r="BVR3" t="s">
        <v>9</v>
      </c>
      <c r="BVS3" t="s">
        <v>9</v>
      </c>
      <c r="BVT3" t="s">
        <v>9</v>
      </c>
      <c r="BVU3" t="s">
        <v>9</v>
      </c>
      <c r="BVV3" t="s">
        <v>30</v>
      </c>
      <c r="BVW3" t="s">
        <v>30</v>
      </c>
      <c r="BVX3" t="s">
        <v>30</v>
      </c>
      <c r="BVY3" t="s">
        <v>30</v>
      </c>
      <c r="BVZ3" t="s">
        <v>70</v>
      </c>
      <c r="BWA3" t="s">
        <v>48</v>
      </c>
      <c r="BWB3" t="s">
        <v>9</v>
      </c>
      <c r="BWC3" t="s">
        <v>9</v>
      </c>
      <c r="BWD3" t="s">
        <v>9</v>
      </c>
      <c r="BWE3" t="s">
        <v>9</v>
      </c>
      <c r="BWF3" t="s">
        <v>41</v>
      </c>
      <c r="BWG3" t="s">
        <v>41</v>
      </c>
      <c r="BWH3" t="s">
        <v>41</v>
      </c>
      <c r="BWI3" t="s">
        <v>175</v>
      </c>
      <c r="BWJ3" t="s">
        <v>175</v>
      </c>
      <c r="BWK3" t="s">
        <v>175</v>
      </c>
      <c r="BWL3" t="s">
        <v>41</v>
      </c>
      <c r="BWM3" t="s">
        <v>41</v>
      </c>
      <c r="BWN3" t="s">
        <v>41</v>
      </c>
      <c r="BWO3" t="s">
        <v>9</v>
      </c>
      <c r="BWP3" t="s">
        <v>9</v>
      </c>
      <c r="BWQ3" t="s">
        <v>9</v>
      </c>
      <c r="BWR3" t="s">
        <v>9</v>
      </c>
      <c r="BWS3" t="s">
        <v>9</v>
      </c>
      <c r="BWT3" t="s">
        <v>9</v>
      </c>
      <c r="BWU3" t="s">
        <v>9</v>
      </c>
      <c r="BWV3" t="s">
        <v>9</v>
      </c>
      <c r="BWW3" t="s">
        <v>9</v>
      </c>
      <c r="BWX3" t="s">
        <v>9</v>
      </c>
      <c r="BWY3" t="s">
        <v>48</v>
      </c>
      <c r="BWZ3" t="s">
        <v>92</v>
      </c>
      <c r="BXA3" t="s">
        <v>92</v>
      </c>
      <c r="BXB3" t="s">
        <v>92</v>
      </c>
      <c r="BXC3" t="s">
        <v>30</v>
      </c>
      <c r="BXD3" t="s">
        <v>30</v>
      </c>
      <c r="BXE3" t="s">
        <v>30</v>
      </c>
      <c r="BXF3" t="s">
        <v>9</v>
      </c>
      <c r="BXG3" t="s">
        <v>9</v>
      </c>
      <c r="BXH3" t="s">
        <v>30</v>
      </c>
      <c r="BXI3" t="s">
        <v>9</v>
      </c>
      <c r="BXJ3" t="s">
        <v>9</v>
      </c>
      <c r="BXK3" t="s">
        <v>9</v>
      </c>
      <c r="BXL3" t="s">
        <v>30</v>
      </c>
      <c r="BXM3" t="s">
        <v>9</v>
      </c>
      <c r="BXN3" t="s">
        <v>9</v>
      </c>
      <c r="BXO3" t="s">
        <v>41</v>
      </c>
      <c r="BXP3" t="s">
        <v>9</v>
      </c>
      <c r="BXQ3" t="s">
        <v>9</v>
      </c>
      <c r="BXR3" t="s">
        <v>9</v>
      </c>
      <c r="BXS3" t="s">
        <v>9</v>
      </c>
      <c r="BXT3" t="s">
        <v>9</v>
      </c>
      <c r="BXU3" t="s">
        <v>30</v>
      </c>
      <c r="BXV3" t="s">
        <v>60</v>
      </c>
      <c r="BXW3" t="s">
        <v>60</v>
      </c>
      <c r="BXX3" t="s">
        <v>60</v>
      </c>
      <c r="BXY3" t="s">
        <v>60</v>
      </c>
      <c r="BXZ3" t="s">
        <v>41</v>
      </c>
      <c r="BYA3" t="s">
        <v>41</v>
      </c>
      <c r="BYB3" t="s">
        <v>41</v>
      </c>
      <c r="BYC3" t="s">
        <v>60</v>
      </c>
      <c r="BYD3" t="s">
        <v>60</v>
      </c>
      <c r="BYE3" t="s">
        <v>60</v>
      </c>
      <c r="BYF3" t="s">
        <v>92</v>
      </c>
      <c r="BYG3" t="s">
        <v>89</v>
      </c>
      <c r="BYH3" t="s">
        <v>89</v>
      </c>
      <c r="BYI3" t="s">
        <v>175</v>
      </c>
      <c r="BYJ3" t="s">
        <v>175</v>
      </c>
      <c r="BYK3" t="s">
        <v>175</v>
      </c>
      <c r="BYL3" t="s">
        <v>9</v>
      </c>
      <c r="BYM3" t="s">
        <v>30</v>
      </c>
      <c r="BYN3" t="s">
        <v>30</v>
      </c>
      <c r="BYO3" t="s">
        <v>30</v>
      </c>
      <c r="BYP3" t="s">
        <v>92</v>
      </c>
      <c r="BYQ3" t="s">
        <v>48</v>
      </c>
      <c r="BYR3" t="s">
        <v>48</v>
      </c>
      <c r="BYS3" t="s">
        <v>9</v>
      </c>
      <c r="BYT3" t="s">
        <v>9</v>
      </c>
      <c r="BYU3" t="s">
        <v>9</v>
      </c>
      <c r="BYV3" t="s">
        <v>9</v>
      </c>
      <c r="BYW3" t="s">
        <v>9</v>
      </c>
      <c r="BYX3" t="s">
        <v>9</v>
      </c>
      <c r="BYY3" t="s">
        <v>9</v>
      </c>
      <c r="BYZ3" t="s">
        <v>9</v>
      </c>
      <c r="BZA3" t="s">
        <v>9</v>
      </c>
      <c r="BZB3" t="s">
        <v>9</v>
      </c>
      <c r="BZC3" t="s">
        <v>9</v>
      </c>
      <c r="BZD3" t="s">
        <v>9</v>
      </c>
      <c r="BZE3" t="s">
        <v>9</v>
      </c>
      <c r="BZF3" t="s">
        <v>43</v>
      </c>
      <c r="BZG3" t="s">
        <v>41</v>
      </c>
      <c r="BZH3" t="s">
        <v>92</v>
      </c>
      <c r="BZI3" t="s">
        <v>92</v>
      </c>
      <c r="BZJ3" t="s">
        <v>9</v>
      </c>
      <c r="BZK3" t="s">
        <v>30</v>
      </c>
      <c r="BZL3" t="s">
        <v>30</v>
      </c>
      <c r="BZM3" t="s">
        <v>30</v>
      </c>
      <c r="BZN3" t="s">
        <v>92</v>
      </c>
      <c r="BZO3" t="s">
        <v>92</v>
      </c>
      <c r="BZP3" t="s">
        <v>60</v>
      </c>
      <c r="BZQ3" t="s">
        <v>60</v>
      </c>
      <c r="BZR3" t="s">
        <v>43</v>
      </c>
      <c r="BZS3" t="s">
        <v>48</v>
      </c>
      <c r="BZT3" t="s">
        <v>41</v>
      </c>
      <c r="BZU3" t="s">
        <v>41</v>
      </c>
      <c r="BZV3" t="s">
        <v>30</v>
      </c>
      <c r="BZW3" t="s">
        <v>30</v>
      </c>
      <c r="BZX3" t="s">
        <v>30</v>
      </c>
      <c r="BZY3" t="s">
        <v>41</v>
      </c>
      <c r="BZZ3" t="s">
        <v>41</v>
      </c>
      <c r="CAA3" t="s">
        <v>41</v>
      </c>
      <c r="CAB3" t="s">
        <v>9</v>
      </c>
      <c r="CAC3" t="s">
        <v>48</v>
      </c>
      <c r="CAD3" t="s">
        <v>48</v>
      </c>
      <c r="CAE3" t="s">
        <v>48</v>
      </c>
      <c r="CAF3" t="s">
        <v>41</v>
      </c>
      <c r="CAG3" t="s">
        <v>41</v>
      </c>
      <c r="CAH3" t="s">
        <v>9</v>
      </c>
      <c r="CAI3" t="s">
        <v>9</v>
      </c>
      <c r="CAJ3" t="s">
        <v>60</v>
      </c>
      <c r="CAK3" t="s">
        <v>60</v>
      </c>
      <c r="CAL3" t="s">
        <v>60</v>
      </c>
      <c r="CAM3" t="s">
        <v>30</v>
      </c>
      <c r="CAN3" t="s">
        <v>9</v>
      </c>
      <c r="CAO3" t="s">
        <v>9</v>
      </c>
      <c r="CAP3" t="s">
        <v>9</v>
      </c>
      <c r="CAQ3" t="s">
        <v>54</v>
      </c>
      <c r="CAR3" t="s">
        <v>9</v>
      </c>
      <c r="CAS3" t="s">
        <v>9</v>
      </c>
      <c r="CAT3" t="s">
        <v>9</v>
      </c>
      <c r="CAU3" t="s">
        <v>9</v>
      </c>
      <c r="CAV3" t="s">
        <v>30</v>
      </c>
      <c r="CAW3" t="s">
        <v>48</v>
      </c>
      <c r="CAX3" t="s">
        <v>41</v>
      </c>
      <c r="CAY3" t="s">
        <v>92</v>
      </c>
      <c r="CAZ3" t="s">
        <v>92</v>
      </c>
      <c r="CBA3" t="s">
        <v>92</v>
      </c>
      <c r="CBB3" t="s">
        <v>92</v>
      </c>
      <c r="CBC3" t="s">
        <v>60</v>
      </c>
      <c r="CBD3" t="s">
        <v>60</v>
      </c>
      <c r="CBE3" t="s">
        <v>60</v>
      </c>
      <c r="CBF3" t="s">
        <v>30</v>
      </c>
      <c r="CBG3" t="s">
        <v>48</v>
      </c>
      <c r="CBH3" t="s">
        <v>48</v>
      </c>
      <c r="CBI3" t="s">
        <v>48</v>
      </c>
      <c r="CBJ3" t="s">
        <v>9</v>
      </c>
      <c r="CBK3" t="s">
        <v>9</v>
      </c>
      <c r="CBL3" t="s">
        <v>9</v>
      </c>
      <c r="CBM3" t="s">
        <v>30</v>
      </c>
      <c r="CBN3" t="s">
        <v>30</v>
      </c>
      <c r="CBO3" t="s">
        <v>30</v>
      </c>
      <c r="CBP3" t="s">
        <v>30</v>
      </c>
      <c r="CBQ3" t="s">
        <v>30</v>
      </c>
      <c r="CBR3" t="s">
        <v>30</v>
      </c>
      <c r="CBS3" t="s">
        <v>41</v>
      </c>
      <c r="CBT3" t="s">
        <v>41</v>
      </c>
      <c r="CBU3" t="s">
        <v>60</v>
      </c>
      <c r="CBV3" t="s">
        <v>60</v>
      </c>
      <c r="CBW3" t="s">
        <v>60</v>
      </c>
      <c r="CBX3" t="s">
        <v>48</v>
      </c>
      <c r="CBY3" t="s">
        <v>48</v>
      </c>
      <c r="CBZ3" t="s">
        <v>41</v>
      </c>
      <c r="CCA3" t="s">
        <v>48</v>
      </c>
      <c r="CCB3" t="s">
        <v>48</v>
      </c>
      <c r="CCC3" t="s">
        <v>48</v>
      </c>
      <c r="CCD3" t="s">
        <v>48</v>
      </c>
      <c r="CCE3" t="s">
        <v>41</v>
      </c>
      <c r="CCF3" t="s">
        <v>175</v>
      </c>
      <c r="CCG3" t="s">
        <v>30</v>
      </c>
      <c r="CCH3" t="s">
        <v>30</v>
      </c>
      <c r="CCI3" t="s">
        <v>30</v>
      </c>
      <c r="CCJ3" t="s">
        <v>41</v>
      </c>
      <c r="CCK3" t="s">
        <v>41</v>
      </c>
      <c r="CCL3" t="s">
        <v>30</v>
      </c>
      <c r="CCM3" t="s">
        <v>30</v>
      </c>
      <c r="CCN3" t="s">
        <v>9</v>
      </c>
      <c r="CCO3" t="s">
        <v>9</v>
      </c>
      <c r="CCP3" t="s">
        <v>9</v>
      </c>
      <c r="CCQ3" t="s">
        <v>9</v>
      </c>
      <c r="CCR3" t="s">
        <v>30</v>
      </c>
      <c r="CCS3" t="s">
        <v>30</v>
      </c>
      <c r="CCT3" t="s">
        <v>30</v>
      </c>
      <c r="CCU3" t="s">
        <v>9</v>
      </c>
      <c r="CCV3" t="s">
        <v>9</v>
      </c>
      <c r="CCW3" t="s">
        <v>70</v>
      </c>
      <c r="CCX3" t="s">
        <v>41</v>
      </c>
      <c r="CCY3" t="s">
        <v>41</v>
      </c>
      <c r="CCZ3" t="s">
        <v>41</v>
      </c>
      <c r="CDA3" t="s">
        <v>9</v>
      </c>
      <c r="CDB3" t="s">
        <v>9</v>
      </c>
      <c r="CDC3" t="s">
        <v>9</v>
      </c>
      <c r="CDD3" t="s">
        <v>9</v>
      </c>
      <c r="CDE3" t="s">
        <v>9</v>
      </c>
      <c r="CDF3" t="s">
        <v>9</v>
      </c>
      <c r="CDG3" t="s">
        <v>9</v>
      </c>
      <c r="CDH3" t="s">
        <v>41</v>
      </c>
      <c r="CDI3" t="s">
        <v>41</v>
      </c>
      <c r="CDJ3" t="s">
        <v>41</v>
      </c>
      <c r="CDK3" t="s">
        <v>175</v>
      </c>
      <c r="CDL3" t="s">
        <v>175</v>
      </c>
      <c r="CDM3" t="s">
        <v>70</v>
      </c>
      <c r="CDN3" t="s">
        <v>92</v>
      </c>
      <c r="CDO3" t="s">
        <v>92</v>
      </c>
      <c r="CDP3" t="s">
        <v>92</v>
      </c>
      <c r="CDQ3" t="s">
        <v>9</v>
      </c>
      <c r="CDR3" t="s">
        <v>41</v>
      </c>
      <c r="CDS3" t="s">
        <v>41</v>
      </c>
      <c r="CDT3" t="s">
        <v>41</v>
      </c>
      <c r="CDU3" t="s">
        <v>41</v>
      </c>
      <c r="CDV3" t="s">
        <v>60</v>
      </c>
      <c r="CDW3" t="s">
        <v>60</v>
      </c>
      <c r="CDX3" t="s">
        <v>9</v>
      </c>
      <c r="CDY3" t="s">
        <v>9</v>
      </c>
      <c r="CDZ3" t="s">
        <v>41</v>
      </c>
      <c r="CEA3" t="s">
        <v>9</v>
      </c>
      <c r="CEB3" t="s">
        <v>9</v>
      </c>
      <c r="CEC3" t="s">
        <v>60</v>
      </c>
      <c r="CED3" t="s">
        <v>60</v>
      </c>
      <c r="CEE3" t="s">
        <v>70</v>
      </c>
      <c r="CEF3" t="s">
        <v>9</v>
      </c>
      <c r="CEG3" t="s">
        <v>9</v>
      </c>
      <c r="CEH3" t="s">
        <v>54</v>
      </c>
      <c r="CEI3" t="s">
        <v>9</v>
      </c>
      <c r="CEJ3" t="s">
        <v>9</v>
      </c>
      <c r="CEK3" t="s">
        <v>9</v>
      </c>
      <c r="CEL3" t="s">
        <v>92</v>
      </c>
      <c r="CEM3" t="s">
        <v>70</v>
      </c>
      <c r="CEN3" t="s">
        <v>9</v>
      </c>
      <c r="CEO3" t="s">
        <v>30</v>
      </c>
      <c r="CEP3" t="s">
        <v>30</v>
      </c>
      <c r="CEQ3" t="s">
        <v>30</v>
      </c>
      <c r="CER3" t="s">
        <v>100</v>
      </c>
      <c r="CES3" t="s">
        <v>100</v>
      </c>
      <c r="CET3" t="s">
        <v>100</v>
      </c>
      <c r="CEU3" t="s">
        <v>41</v>
      </c>
      <c r="CEV3" t="s">
        <v>48</v>
      </c>
      <c r="CEW3" t="s">
        <v>48</v>
      </c>
      <c r="CEX3" t="s">
        <v>48</v>
      </c>
      <c r="CEY3" t="s">
        <v>41</v>
      </c>
      <c r="CEZ3" t="s">
        <v>9</v>
      </c>
      <c r="CFA3" t="s">
        <v>9</v>
      </c>
      <c r="CFB3" t="s">
        <v>9</v>
      </c>
      <c r="CFC3" t="s">
        <v>9</v>
      </c>
      <c r="CFD3" t="s">
        <v>48</v>
      </c>
      <c r="CFE3" t="s">
        <v>48</v>
      </c>
      <c r="CFF3" t="s">
        <v>48</v>
      </c>
      <c r="CFG3" t="s">
        <v>30</v>
      </c>
      <c r="CFH3" t="s">
        <v>30</v>
      </c>
      <c r="CFI3" t="s">
        <v>60</v>
      </c>
      <c r="CFJ3" t="s">
        <v>60</v>
      </c>
      <c r="CFK3" t="s">
        <v>60</v>
      </c>
      <c r="CFL3" t="s">
        <v>9</v>
      </c>
      <c r="CFM3" t="s">
        <v>9</v>
      </c>
      <c r="CFN3" t="s">
        <v>30</v>
      </c>
      <c r="CFO3" t="s">
        <v>30</v>
      </c>
      <c r="CFP3" t="s">
        <v>9</v>
      </c>
      <c r="CFQ3" t="s">
        <v>9</v>
      </c>
      <c r="CFR3" t="s">
        <v>9</v>
      </c>
      <c r="CFS3" t="s">
        <v>9</v>
      </c>
      <c r="CFT3" t="s">
        <v>41</v>
      </c>
      <c r="CFU3" t="s">
        <v>30</v>
      </c>
      <c r="CFV3" t="s">
        <v>30</v>
      </c>
      <c r="CFW3" t="s">
        <v>30</v>
      </c>
      <c r="CFX3" t="s">
        <v>41</v>
      </c>
      <c r="CFY3" t="s">
        <v>41</v>
      </c>
      <c r="CFZ3" t="s">
        <v>30</v>
      </c>
      <c r="CGA3" t="s">
        <v>41</v>
      </c>
      <c r="CGB3" t="s">
        <v>9</v>
      </c>
      <c r="CGC3" t="s">
        <v>9</v>
      </c>
      <c r="CGD3" t="s">
        <v>41</v>
      </c>
      <c r="CGE3" t="s">
        <v>30</v>
      </c>
      <c r="CGF3" t="s">
        <v>30</v>
      </c>
      <c r="CGG3" t="s">
        <v>30</v>
      </c>
      <c r="CGH3" t="s">
        <v>30</v>
      </c>
      <c r="CGI3" t="s">
        <v>30</v>
      </c>
      <c r="CGJ3" t="s">
        <v>30</v>
      </c>
      <c r="CGK3" t="s">
        <v>30</v>
      </c>
      <c r="CGL3" t="s">
        <v>48</v>
      </c>
      <c r="CGM3" t="s">
        <v>9</v>
      </c>
      <c r="CGN3" t="s">
        <v>9</v>
      </c>
      <c r="CGO3" t="s">
        <v>9</v>
      </c>
      <c r="CGP3" t="s">
        <v>9</v>
      </c>
      <c r="CGQ3" t="s">
        <v>48</v>
      </c>
      <c r="CGR3" t="s">
        <v>48</v>
      </c>
      <c r="CGS3" t="s">
        <v>48</v>
      </c>
      <c r="CGT3" t="s">
        <v>9</v>
      </c>
      <c r="CGU3" t="s">
        <v>9</v>
      </c>
      <c r="CGV3" t="s">
        <v>9</v>
      </c>
      <c r="CGW3" t="s">
        <v>9</v>
      </c>
      <c r="CGX3" t="s">
        <v>30</v>
      </c>
      <c r="CGY3" t="s">
        <v>41</v>
      </c>
      <c r="CGZ3" t="s">
        <v>41</v>
      </c>
      <c r="CHA3" t="s">
        <v>41</v>
      </c>
      <c r="CHB3" t="s">
        <v>30</v>
      </c>
      <c r="CHC3" t="s">
        <v>9</v>
      </c>
      <c r="CHD3" t="s">
        <v>9</v>
      </c>
      <c r="CHE3" t="s">
        <v>9</v>
      </c>
      <c r="CHF3" t="s">
        <v>60</v>
      </c>
      <c r="CHG3" t="s">
        <v>60</v>
      </c>
      <c r="CHH3" t="s">
        <v>60</v>
      </c>
      <c r="CHI3" t="s">
        <v>60</v>
      </c>
      <c r="CHJ3" t="s">
        <v>9</v>
      </c>
      <c r="CHK3" t="s">
        <v>9</v>
      </c>
      <c r="CHL3" t="s">
        <v>30</v>
      </c>
      <c r="CHM3" t="s">
        <v>30</v>
      </c>
      <c r="CHN3" t="s">
        <v>30</v>
      </c>
      <c r="CHO3" t="s">
        <v>60</v>
      </c>
      <c r="CHP3" t="s">
        <v>60</v>
      </c>
      <c r="CHQ3" t="s">
        <v>60</v>
      </c>
      <c r="CHR3" t="s">
        <v>30</v>
      </c>
      <c r="CHS3" t="s">
        <v>9</v>
      </c>
      <c r="CHT3" t="s">
        <v>9</v>
      </c>
      <c r="CHU3" t="s">
        <v>9</v>
      </c>
      <c r="CHV3" t="s">
        <v>41</v>
      </c>
      <c r="CHW3" t="s">
        <v>41</v>
      </c>
      <c r="CHX3" t="s">
        <v>41</v>
      </c>
      <c r="CHY3" t="s">
        <v>41</v>
      </c>
      <c r="CHZ3" t="s">
        <v>30</v>
      </c>
      <c r="CIA3" t="s">
        <v>30</v>
      </c>
      <c r="CIB3" t="s">
        <v>30</v>
      </c>
      <c r="CIC3" t="s">
        <v>9</v>
      </c>
      <c r="CID3" t="s">
        <v>9</v>
      </c>
      <c r="CIE3" t="s">
        <v>9</v>
      </c>
      <c r="CIF3" t="s">
        <v>9</v>
      </c>
      <c r="CIG3" t="s">
        <v>9</v>
      </c>
      <c r="CIH3" t="s">
        <v>41</v>
      </c>
      <c r="CII3" t="s">
        <v>41</v>
      </c>
      <c r="CIJ3" t="s">
        <v>41</v>
      </c>
      <c r="CIK3" t="s">
        <v>9</v>
      </c>
      <c r="CIL3" t="s">
        <v>9</v>
      </c>
      <c r="CIM3" t="s">
        <v>9</v>
      </c>
      <c r="CIN3" t="s">
        <v>9</v>
      </c>
      <c r="CIO3" t="s">
        <v>9</v>
      </c>
      <c r="CIP3" t="s">
        <v>9</v>
      </c>
      <c r="CIQ3" t="s">
        <v>30</v>
      </c>
      <c r="CIR3" t="s">
        <v>41</v>
      </c>
      <c r="CIS3" t="s">
        <v>41</v>
      </c>
      <c r="CIT3" t="s">
        <v>41</v>
      </c>
      <c r="CIU3" t="s">
        <v>30</v>
      </c>
      <c r="CIV3" t="s">
        <v>30</v>
      </c>
      <c r="CIW3" t="s">
        <v>41</v>
      </c>
      <c r="CIX3" t="s">
        <v>9</v>
      </c>
      <c r="CIY3" t="s">
        <v>9</v>
      </c>
      <c r="CIZ3" t="s">
        <v>9</v>
      </c>
      <c r="CJA3" t="s">
        <v>9</v>
      </c>
      <c r="CJB3" t="s">
        <v>41</v>
      </c>
      <c r="CJC3" t="s">
        <v>41</v>
      </c>
      <c r="CJD3" t="s">
        <v>41</v>
      </c>
      <c r="CJE3" t="s">
        <v>9</v>
      </c>
      <c r="CJF3" t="s">
        <v>9</v>
      </c>
      <c r="CJG3" t="s">
        <v>9</v>
      </c>
      <c r="CJH3" t="s">
        <v>70</v>
      </c>
      <c r="CJI3" t="s">
        <v>30</v>
      </c>
      <c r="CJJ3" t="s">
        <v>30</v>
      </c>
      <c r="CJK3" t="s">
        <v>30</v>
      </c>
      <c r="CJL3" t="s">
        <v>175</v>
      </c>
      <c r="CJM3" t="s">
        <v>175</v>
      </c>
      <c r="CJN3" t="s">
        <v>175</v>
      </c>
      <c r="CJO3" t="s">
        <v>175</v>
      </c>
      <c r="CJP3" t="s">
        <v>48</v>
      </c>
      <c r="CJQ3" t="s">
        <v>70</v>
      </c>
      <c r="CJR3" t="s">
        <v>70</v>
      </c>
      <c r="CJS3" t="s">
        <v>30</v>
      </c>
      <c r="CJT3" t="s">
        <v>30</v>
      </c>
      <c r="CJU3" t="s">
        <v>30</v>
      </c>
      <c r="CJV3" t="s">
        <v>70</v>
      </c>
      <c r="CJW3" t="s">
        <v>70</v>
      </c>
      <c r="CJX3" t="s">
        <v>9</v>
      </c>
      <c r="CJY3" t="s">
        <v>9</v>
      </c>
      <c r="CJZ3" t="s">
        <v>9</v>
      </c>
      <c r="CKA3" t="s">
        <v>41</v>
      </c>
      <c r="CKB3" t="s">
        <v>9</v>
      </c>
      <c r="CKC3" t="s">
        <v>30</v>
      </c>
      <c r="CKD3" t="s">
        <v>30</v>
      </c>
      <c r="CKE3" t="s">
        <v>30</v>
      </c>
      <c r="CKF3" t="s">
        <v>9</v>
      </c>
      <c r="CKG3" t="s">
        <v>9</v>
      </c>
      <c r="CKH3" t="s">
        <v>41</v>
      </c>
      <c r="CKI3" t="s">
        <v>41</v>
      </c>
      <c r="CKJ3" t="s">
        <v>41</v>
      </c>
      <c r="CKK3" t="s">
        <v>41</v>
      </c>
      <c r="CKL3" t="s">
        <v>41</v>
      </c>
      <c r="CKM3" t="s">
        <v>41</v>
      </c>
      <c r="CKN3" t="s">
        <v>9</v>
      </c>
      <c r="CKO3" t="s">
        <v>9</v>
      </c>
      <c r="CKP3" t="s">
        <v>9</v>
      </c>
      <c r="CKQ3" t="s">
        <v>9</v>
      </c>
      <c r="CKR3" t="s">
        <v>9</v>
      </c>
      <c r="CKS3" t="s">
        <v>41</v>
      </c>
      <c r="CKT3" t="s">
        <v>30</v>
      </c>
      <c r="CKU3" t="s">
        <v>41</v>
      </c>
      <c r="CKV3" t="s">
        <v>41</v>
      </c>
      <c r="CKW3" t="s">
        <v>41</v>
      </c>
      <c r="CKX3" t="s">
        <v>9</v>
      </c>
      <c r="CKY3" t="s">
        <v>9</v>
      </c>
      <c r="CKZ3" t="s">
        <v>92</v>
      </c>
      <c r="CLA3" t="s">
        <v>92</v>
      </c>
      <c r="CLB3" t="s">
        <v>92</v>
      </c>
      <c r="CLC3" t="s">
        <v>48</v>
      </c>
      <c r="CLD3" t="s">
        <v>48</v>
      </c>
      <c r="CLE3" t="s">
        <v>48</v>
      </c>
      <c r="CLF3" t="s">
        <v>48</v>
      </c>
      <c r="CLG3" t="s">
        <v>48</v>
      </c>
      <c r="CLH3" t="s">
        <v>48</v>
      </c>
      <c r="CLI3" t="s">
        <v>48</v>
      </c>
      <c r="CLJ3" t="s">
        <v>48</v>
      </c>
      <c r="CLK3" t="s">
        <v>48</v>
      </c>
      <c r="CLL3" t="s">
        <v>9</v>
      </c>
      <c r="CLM3" t="s">
        <v>9</v>
      </c>
      <c r="CLN3" t="s">
        <v>9</v>
      </c>
      <c r="CLO3" t="s">
        <v>9</v>
      </c>
      <c r="CLP3" t="s">
        <v>9</v>
      </c>
      <c r="CLQ3" t="s">
        <v>9</v>
      </c>
      <c r="CLR3" t="s">
        <v>9</v>
      </c>
      <c r="CLS3" t="s">
        <v>30</v>
      </c>
      <c r="CLT3" t="s">
        <v>30</v>
      </c>
      <c r="CLU3" t="s">
        <v>30</v>
      </c>
      <c r="CLV3" t="s">
        <v>41</v>
      </c>
      <c r="CLW3" t="s">
        <v>48</v>
      </c>
      <c r="CLX3" t="s">
        <v>48</v>
      </c>
      <c r="CLY3" t="s">
        <v>48</v>
      </c>
      <c r="CLZ3" t="s">
        <v>9</v>
      </c>
      <c r="CMA3" t="s">
        <v>9</v>
      </c>
      <c r="CMB3" t="s">
        <v>175</v>
      </c>
      <c r="CMC3" t="s">
        <v>175</v>
      </c>
      <c r="CMD3" t="s">
        <v>175</v>
      </c>
      <c r="CME3" t="s">
        <v>9</v>
      </c>
      <c r="CMF3" t="s">
        <v>9</v>
      </c>
      <c r="CMG3" t="s">
        <v>9</v>
      </c>
      <c r="CMH3" t="s">
        <v>92</v>
      </c>
      <c r="CMI3" t="s">
        <v>41</v>
      </c>
      <c r="CMJ3" t="s">
        <v>41</v>
      </c>
      <c r="CMK3" t="s">
        <v>30</v>
      </c>
      <c r="CML3" t="s">
        <v>30</v>
      </c>
      <c r="CMM3" t="s">
        <v>30</v>
      </c>
      <c r="CMN3" t="s">
        <v>9</v>
      </c>
      <c r="CMO3" t="s">
        <v>41</v>
      </c>
      <c r="CMP3" t="s">
        <v>41</v>
      </c>
      <c r="CMQ3" t="s">
        <v>41</v>
      </c>
      <c r="CMR3" t="s">
        <v>9</v>
      </c>
      <c r="CMS3" t="s">
        <v>9</v>
      </c>
      <c r="CMT3" t="s">
        <v>30</v>
      </c>
      <c r="CMU3" t="s">
        <v>30</v>
      </c>
      <c r="CMV3" t="s">
        <v>48</v>
      </c>
      <c r="CMW3" t="s">
        <v>48</v>
      </c>
      <c r="CMX3" t="s">
        <v>48</v>
      </c>
      <c r="CMY3" t="s">
        <v>41</v>
      </c>
      <c r="CMZ3" t="s">
        <v>41</v>
      </c>
      <c r="CNA3" t="s">
        <v>41</v>
      </c>
      <c r="CNB3" t="s">
        <v>9</v>
      </c>
      <c r="CNC3" t="s">
        <v>9</v>
      </c>
      <c r="CND3" t="s">
        <v>9</v>
      </c>
      <c r="CNE3" t="s">
        <v>9</v>
      </c>
      <c r="CNF3" t="s">
        <v>9</v>
      </c>
      <c r="CNG3" t="s">
        <v>9</v>
      </c>
      <c r="CNH3" t="s">
        <v>9</v>
      </c>
      <c r="CNI3" t="s">
        <v>9</v>
      </c>
      <c r="CNJ3" t="s">
        <v>92</v>
      </c>
      <c r="CNK3" t="s">
        <v>92</v>
      </c>
      <c r="CNL3" t="s">
        <v>92</v>
      </c>
      <c r="CNM3" t="s">
        <v>30</v>
      </c>
      <c r="CNN3" t="s">
        <v>89</v>
      </c>
      <c r="CNO3" t="s">
        <v>41</v>
      </c>
      <c r="CNP3" t="s">
        <v>9</v>
      </c>
      <c r="CNQ3" t="s">
        <v>9</v>
      </c>
      <c r="CNR3" t="s">
        <v>9</v>
      </c>
      <c r="CNS3" t="s">
        <v>9</v>
      </c>
      <c r="CNT3" t="s">
        <v>9</v>
      </c>
      <c r="CNU3" t="s">
        <v>9</v>
      </c>
      <c r="CNV3" t="s">
        <v>9</v>
      </c>
      <c r="CNW3" t="s">
        <v>9</v>
      </c>
      <c r="CNX3" t="s">
        <v>9</v>
      </c>
      <c r="CNY3" t="s">
        <v>9</v>
      </c>
      <c r="CNZ3" t="s">
        <v>9</v>
      </c>
      <c r="COA3" t="s">
        <v>9</v>
      </c>
      <c r="COB3" t="s">
        <v>9</v>
      </c>
      <c r="COC3" t="s">
        <v>9</v>
      </c>
      <c r="COD3" t="s">
        <v>89</v>
      </c>
      <c r="COE3" t="s">
        <v>89</v>
      </c>
      <c r="COF3" t="s">
        <v>100</v>
      </c>
      <c r="COG3" t="s">
        <v>9</v>
      </c>
      <c r="COH3" t="s">
        <v>48</v>
      </c>
      <c r="COI3" t="s">
        <v>48</v>
      </c>
      <c r="COJ3" t="s">
        <v>9</v>
      </c>
      <c r="COK3" t="s">
        <v>9</v>
      </c>
      <c r="COL3" t="s">
        <v>9</v>
      </c>
      <c r="COM3" t="s">
        <v>9</v>
      </c>
      <c r="CON3" t="s">
        <v>9</v>
      </c>
      <c r="COO3" t="s">
        <v>9</v>
      </c>
      <c r="COP3" t="s">
        <v>92</v>
      </c>
      <c r="COQ3" t="s">
        <v>70</v>
      </c>
      <c r="COR3" t="s">
        <v>43</v>
      </c>
      <c r="COS3" t="s">
        <v>43</v>
      </c>
      <c r="COT3" t="s">
        <v>43</v>
      </c>
      <c r="COU3" t="s">
        <v>41</v>
      </c>
      <c r="COV3" t="s">
        <v>41</v>
      </c>
      <c r="COW3" t="s">
        <v>9</v>
      </c>
      <c r="COX3" t="s">
        <v>9</v>
      </c>
      <c r="COY3" t="s">
        <v>60</v>
      </c>
      <c r="COZ3" t="s">
        <v>60</v>
      </c>
      <c r="CPA3" t="s">
        <v>60</v>
      </c>
      <c r="CPB3" t="s">
        <v>9</v>
      </c>
      <c r="CPC3" t="s">
        <v>9</v>
      </c>
      <c r="CPD3" t="s">
        <v>41</v>
      </c>
      <c r="CPE3" t="s">
        <v>41</v>
      </c>
      <c r="CPF3" t="s">
        <v>41</v>
      </c>
      <c r="CPG3" t="s">
        <v>41</v>
      </c>
      <c r="CPH3" t="s">
        <v>41</v>
      </c>
      <c r="CPI3" t="s">
        <v>41</v>
      </c>
      <c r="CPJ3" t="s">
        <v>92</v>
      </c>
      <c r="CPK3" t="s">
        <v>92</v>
      </c>
      <c r="CPL3" t="s">
        <v>92</v>
      </c>
      <c r="CPM3" t="s">
        <v>92</v>
      </c>
      <c r="CPN3" t="s">
        <v>92</v>
      </c>
      <c r="CPO3" t="s">
        <v>92</v>
      </c>
      <c r="CPP3" t="s">
        <v>30</v>
      </c>
      <c r="CPQ3" t="s">
        <v>92</v>
      </c>
      <c r="CPR3" t="s">
        <v>92</v>
      </c>
      <c r="CPS3" t="s">
        <v>92</v>
      </c>
      <c r="CPT3" t="s">
        <v>48</v>
      </c>
      <c r="CPU3" t="s">
        <v>48</v>
      </c>
      <c r="CPV3" t="s">
        <v>48</v>
      </c>
      <c r="CPW3" t="s">
        <v>30</v>
      </c>
      <c r="CPX3" t="s">
        <v>30</v>
      </c>
      <c r="CPY3" t="s">
        <v>30</v>
      </c>
      <c r="CPZ3" t="s">
        <v>9</v>
      </c>
      <c r="CQA3" t="s">
        <v>9</v>
      </c>
      <c r="CQB3" t="s">
        <v>9</v>
      </c>
      <c r="CQC3" t="s">
        <v>175</v>
      </c>
      <c r="CQD3" t="s">
        <v>175</v>
      </c>
      <c r="CQE3" t="s">
        <v>70</v>
      </c>
      <c r="CQF3" t="s">
        <v>9</v>
      </c>
      <c r="CQG3" t="s">
        <v>9</v>
      </c>
      <c r="CQH3" t="s">
        <v>30</v>
      </c>
      <c r="CQI3" t="s">
        <v>41</v>
      </c>
      <c r="CQJ3" t="s">
        <v>41</v>
      </c>
      <c r="CQK3" t="s">
        <v>41</v>
      </c>
      <c r="CQL3" t="s">
        <v>41</v>
      </c>
      <c r="CQM3" t="s">
        <v>9</v>
      </c>
      <c r="CQN3" t="s">
        <v>9</v>
      </c>
      <c r="CQO3" t="s">
        <v>9</v>
      </c>
      <c r="CQP3" t="s">
        <v>9</v>
      </c>
      <c r="CQQ3" t="s">
        <v>9</v>
      </c>
      <c r="CQR3" t="s">
        <v>9</v>
      </c>
      <c r="CQS3" t="s">
        <v>9</v>
      </c>
      <c r="CQT3" t="s">
        <v>9</v>
      </c>
      <c r="CQU3" t="s">
        <v>9</v>
      </c>
      <c r="CQV3" t="s">
        <v>9</v>
      </c>
      <c r="CQW3" t="s">
        <v>9</v>
      </c>
      <c r="CQX3" t="s">
        <v>9</v>
      </c>
      <c r="CQY3" t="s">
        <v>9</v>
      </c>
      <c r="CQZ3" t="s">
        <v>9</v>
      </c>
      <c r="CRA3" t="s">
        <v>9</v>
      </c>
      <c r="CRB3" t="s">
        <v>48</v>
      </c>
      <c r="CRC3" t="s">
        <v>48</v>
      </c>
      <c r="CRD3" t="s">
        <v>48</v>
      </c>
      <c r="CRE3" t="s">
        <v>30</v>
      </c>
      <c r="CRF3" t="s">
        <v>30</v>
      </c>
      <c r="CRG3" t="s">
        <v>30</v>
      </c>
      <c r="CRH3" t="s">
        <v>70</v>
      </c>
      <c r="CRI3" t="s">
        <v>9</v>
      </c>
      <c r="CRJ3" t="s">
        <v>9</v>
      </c>
      <c r="CRK3" t="s">
        <v>9</v>
      </c>
      <c r="CRL3" t="s">
        <v>9</v>
      </c>
      <c r="CRM3" t="s">
        <v>9</v>
      </c>
      <c r="CRN3" t="s">
        <v>9</v>
      </c>
      <c r="CRO3" t="s">
        <v>9</v>
      </c>
      <c r="CRP3" t="s">
        <v>9</v>
      </c>
      <c r="CRQ3" t="s">
        <v>41</v>
      </c>
      <c r="CRR3" t="s">
        <v>30</v>
      </c>
      <c r="CRS3" t="s">
        <v>89</v>
      </c>
      <c r="CRT3" t="s">
        <v>89</v>
      </c>
      <c r="CRU3" t="s">
        <v>89</v>
      </c>
      <c r="CRV3" t="s">
        <v>92</v>
      </c>
      <c r="CRW3" t="s">
        <v>92</v>
      </c>
      <c r="CRX3" t="s">
        <v>92</v>
      </c>
      <c r="CRY3" t="s">
        <v>41</v>
      </c>
      <c r="CRZ3" t="s">
        <v>41</v>
      </c>
      <c r="CSA3" t="s">
        <v>41</v>
      </c>
      <c r="CSB3" t="s">
        <v>175</v>
      </c>
      <c r="CSC3" t="s">
        <v>175</v>
      </c>
      <c r="CSD3" t="s">
        <v>175</v>
      </c>
      <c r="CSE3" t="s">
        <v>175</v>
      </c>
      <c r="CSF3" t="s">
        <v>70</v>
      </c>
      <c r="CSG3" t="s">
        <v>30</v>
      </c>
      <c r="CSH3" t="s">
        <v>30</v>
      </c>
      <c r="CSI3" t="s">
        <v>30</v>
      </c>
      <c r="CSJ3" t="s">
        <v>30</v>
      </c>
      <c r="CSK3" t="s">
        <v>9</v>
      </c>
      <c r="CSL3" t="s">
        <v>100</v>
      </c>
      <c r="CSM3" t="s">
        <v>9</v>
      </c>
      <c r="CSN3" t="s">
        <v>9</v>
      </c>
      <c r="CSO3" t="s">
        <v>30</v>
      </c>
      <c r="CSP3" t="s">
        <v>30</v>
      </c>
      <c r="CSQ3" t="s">
        <v>9</v>
      </c>
      <c r="CSR3" t="s">
        <v>9</v>
      </c>
      <c r="CSS3" t="s">
        <v>60</v>
      </c>
      <c r="CST3" t="s">
        <v>60</v>
      </c>
      <c r="CSU3" t="s">
        <v>60</v>
      </c>
      <c r="CSV3" t="s">
        <v>9</v>
      </c>
      <c r="CSW3" t="s">
        <v>9</v>
      </c>
      <c r="CSX3" t="s">
        <v>9</v>
      </c>
      <c r="CSY3" t="s">
        <v>9</v>
      </c>
      <c r="CSZ3" t="s">
        <v>41</v>
      </c>
      <c r="CTA3" t="s">
        <v>41</v>
      </c>
      <c r="CTB3" t="s">
        <v>41</v>
      </c>
      <c r="CTC3" t="s">
        <v>41</v>
      </c>
      <c r="CTD3" t="s">
        <v>30</v>
      </c>
      <c r="CTE3" t="s">
        <v>30</v>
      </c>
      <c r="CTF3" t="s">
        <v>30</v>
      </c>
      <c r="CTG3" t="s">
        <v>9</v>
      </c>
      <c r="CTH3" t="s">
        <v>9</v>
      </c>
      <c r="CTI3" t="s">
        <v>9</v>
      </c>
      <c r="CTJ3" t="s">
        <v>9</v>
      </c>
      <c r="CTK3" t="s">
        <v>9</v>
      </c>
      <c r="CTL3" t="s">
        <v>70</v>
      </c>
      <c r="CTM3" t="s">
        <v>48</v>
      </c>
      <c r="CTN3" t="s">
        <v>9</v>
      </c>
      <c r="CTO3" t="s">
        <v>9</v>
      </c>
      <c r="CTP3" t="s">
        <v>9</v>
      </c>
      <c r="CTQ3" t="s">
        <v>9</v>
      </c>
      <c r="CTR3" t="s">
        <v>9</v>
      </c>
      <c r="CTS3" t="s">
        <v>41</v>
      </c>
      <c r="CTT3" t="s">
        <v>41</v>
      </c>
      <c r="CTU3" t="s">
        <v>60</v>
      </c>
      <c r="CTV3" t="s">
        <v>30</v>
      </c>
      <c r="CTW3" t="s">
        <v>92</v>
      </c>
      <c r="CTX3" t="s">
        <v>92</v>
      </c>
      <c r="CTY3" t="s">
        <v>92</v>
      </c>
      <c r="CTZ3" t="s">
        <v>30</v>
      </c>
      <c r="CUA3" t="s">
        <v>30</v>
      </c>
      <c r="CUB3" t="s">
        <v>30</v>
      </c>
      <c r="CUC3" t="s">
        <v>9</v>
      </c>
      <c r="CUD3" t="s">
        <v>9</v>
      </c>
      <c r="CUE3" t="s">
        <v>92</v>
      </c>
      <c r="CUF3" t="s">
        <v>92</v>
      </c>
      <c r="CUG3" t="s">
        <v>92</v>
      </c>
      <c r="CUH3" t="s">
        <v>70</v>
      </c>
      <c r="CUI3" t="s">
        <v>9</v>
      </c>
      <c r="CUJ3" t="s">
        <v>43</v>
      </c>
      <c r="CUK3" t="s">
        <v>43</v>
      </c>
      <c r="CUL3" t="s">
        <v>92</v>
      </c>
      <c r="CUM3" t="s">
        <v>92</v>
      </c>
      <c r="CUN3" t="s">
        <v>92</v>
      </c>
      <c r="CUO3" t="s">
        <v>9</v>
      </c>
      <c r="CUP3" t="s">
        <v>9</v>
      </c>
      <c r="CUQ3" t="s">
        <v>9</v>
      </c>
      <c r="CUR3" t="s">
        <v>9</v>
      </c>
      <c r="CUS3" t="s">
        <v>60</v>
      </c>
      <c r="CUT3" t="s">
        <v>60</v>
      </c>
      <c r="CUU3" t="s">
        <v>60</v>
      </c>
      <c r="CUV3" t="s">
        <v>41</v>
      </c>
      <c r="CUW3" t="s">
        <v>41</v>
      </c>
      <c r="CUX3" t="s">
        <v>41</v>
      </c>
      <c r="CUY3" t="s">
        <v>48</v>
      </c>
      <c r="CUZ3" t="s">
        <v>48</v>
      </c>
      <c r="CVA3" t="s">
        <v>48</v>
      </c>
      <c r="CVB3" t="s">
        <v>60</v>
      </c>
      <c r="CVC3" t="s">
        <v>60</v>
      </c>
      <c r="CVD3" t="s">
        <v>60</v>
      </c>
      <c r="CVE3" t="s">
        <v>175</v>
      </c>
      <c r="CVF3" t="s">
        <v>175</v>
      </c>
      <c r="CVG3" t="s">
        <v>175</v>
      </c>
      <c r="CVH3" t="s">
        <v>41</v>
      </c>
      <c r="CVI3" t="s">
        <v>9</v>
      </c>
      <c r="CVJ3" t="s">
        <v>9</v>
      </c>
      <c r="CVK3" t="s">
        <v>9</v>
      </c>
      <c r="CVL3" t="s">
        <v>9</v>
      </c>
      <c r="CVM3" t="s">
        <v>9</v>
      </c>
      <c r="CVN3" t="s">
        <v>48</v>
      </c>
      <c r="CVO3" t="s">
        <v>48</v>
      </c>
      <c r="CVP3" t="s">
        <v>48</v>
      </c>
      <c r="CVQ3" t="s">
        <v>48</v>
      </c>
      <c r="CVR3" t="s">
        <v>89</v>
      </c>
      <c r="CVS3" t="s">
        <v>9</v>
      </c>
      <c r="CVT3" t="s">
        <v>9</v>
      </c>
      <c r="CVU3" t="s">
        <v>41</v>
      </c>
      <c r="CVV3" t="s">
        <v>9</v>
      </c>
      <c r="CVW3" t="s">
        <v>9</v>
      </c>
      <c r="CVX3" t="s">
        <v>9</v>
      </c>
      <c r="CVY3" t="s">
        <v>92</v>
      </c>
      <c r="CVZ3" t="s">
        <v>92</v>
      </c>
      <c r="CWA3" t="s">
        <v>92</v>
      </c>
      <c r="CWB3" t="s">
        <v>92</v>
      </c>
      <c r="CWC3" t="s">
        <v>41</v>
      </c>
      <c r="CWD3" t="s">
        <v>41</v>
      </c>
      <c r="CWE3" t="s">
        <v>41</v>
      </c>
      <c r="CWF3" t="s">
        <v>30</v>
      </c>
      <c r="CWG3" t="s">
        <v>30</v>
      </c>
      <c r="CWH3" t="s">
        <v>30</v>
      </c>
      <c r="CWI3" t="s">
        <v>175</v>
      </c>
      <c r="CWJ3" t="s">
        <v>41</v>
      </c>
      <c r="CWK3" t="s">
        <v>9</v>
      </c>
      <c r="CWL3" t="s">
        <v>9</v>
      </c>
      <c r="CWM3" t="s">
        <v>9</v>
      </c>
      <c r="CWN3" t="s">
        <v>48</v>
      </c>
      <c r="CWO3" t="s">
        <v>48</v>
      </c>
      <c r="CWP3" t="s">
        <v>48</v>
      </c>
      <c r="CWQ3" t="s">
        <v>70</v>
      </c>
      <c r="CWR3" t="s">
        <v>9</v>
      </c>
      <c r="CWS3" t="s">
        <v>9</v>
      </c>
      <c r="CWT3" t="s">
        <v>9</v>
      </c>
      <c r="CWU3" t="s">
        <v>9</v>
      </c>
      <c r="CWV3" t="s">
        <v>1264</v>
      </c>
      <c r="CWW3" t="s">
        <v>9</v>
      </c>
      <c r="CWX3" t="s">
        <v>9</v>
      </c>
      <c r="CWY3" t="s">
        <v>9</v>
      </c>
      <c r="CWZ3" t="s">
        <v>9</v>
      </c>
      <c r="CXA3" t="s">
        <v>9</v>
      </c>
      <c r="CXB3" t="s">
        <v>9</v>
      </c>
      <c r="CXC3" t="s">
        <v>9</v>
      </c>
      <c r="CXD3" t="s">
        <v>41</v>
      </c>
      <c r="CXE3" t="s">
        <v>41</v>
      </c>
      <c r="CXF3" t="s">
        <v>30</v>
      </c>
      <c r="CXG3" t="s">
        <v>92</v>
      </c>
      <c r="CXH3" t="s">
        <v>92</v>
      </c>
      <c r="CXI3" t="s">
        <v>92</v>
      </c>
      <c r="CXJ3" t="s">
        <v>92</v>
      </c>
      <c r="CXK3" t="s">
        <v>60</v>
      </c>
      <c r="CXL3" t="s">
        <v>60</v>
      </c>
      <c r="CXM3" t="s">
        <v>60</v>
      </c>
      <c r="CXN3" t="s">
        <v>9</v>
      </c>
      <c r="CXO3" t="s">
        <v>9</v>
      </c>
      <c r="CXP3" t="s">
        <v>41</v>
      </c>
      <c r="CXQ3" t="s">
        <v>9</v>
      </c>
      <c r="CXR3" t="s">
        <v>9</v>
      </c>
      <c r="CXS3" t="s">
        <v>9</v>
      </c>
      <c r="CXT3" t="s">
        <v>9</v>
      </c>
      <c r="CXU3" t="s">
        <v>9</v>
      </c>
      <c r="CXV3" t="s">
        <v>41</v>
      </c>
      <c r="CXW3" t="s">
        <v>41</v>
      </c>
      <c r="CXX3" t="s">
        <v>54</v>
      </c>
      <c r="CXY3" t="s">
        <v>54</v>
      </c>
      <c r="CXZ3" t="s">
        <v>9</v>
      </c>
      <c r="CYA3" t="s">
        <v>60</v>
      </c>
      <c r="CYB3" t="s">
        <v>60</v>
      </c>
      <c r="CYC3" t="s">
        <v>60</v>
      </c>
      <c r="CYD3" t="s">
        <v>41</v>
      </c>
      <c r="CYE3" t="s">
        <v>9</v>
      </c>
      <c r="CYF3" t="s">
        <v>9</v>
      </c>
      <c r="CYG3" t="s">
        <v>9</v>
      </c>
      <c r="CYH3" t="s">
        <v>9</v>
      </c>
      <c r="CYI3" t="s">
        <v>92</v>
      </c>
      <c r="CYJ3" t="s">
        <v>48</v>
      </c>
      <c r="CYK3" t="s">
        <v>48</v>
      </c>
      <c r="CYL3" t="s">
        <v>9</v>
      </c>
      <c r="CYM3" t="s">
        <v>9</v>
      </c>
      <c r="CYN3" t="s">
        <v>9</v>
      </c>
      <c r="CYO3" t="s">
        <v>9</v>
      </c>
      <c r="CYP3" t="s">
        <v>9</v>
      </c>
      <c r="CYQ3" t="s">
        <v>30</v>
      </c>
      <c r="CYR3" t="s">
        <v>30</v>
      </c>
      <c r="CYS3" t="s">
        <v>30</v>
      </c>
      <c r="CYT3" t="s">
        <v>41</v>
      </c>
      <c r="CYU3" t="s">
        <v>41</v>
      </c>
      <c r="CYV3" t="s">
        <v>89</v>
      </c>
      <c r="CYW3" t="s">
        <v>9</v>
      </c>
      <c r="CYX3" t="s">
        <v>9</v>
      </c>
      <c r="CYY3" t="s">
        <v>9</v>
      </c>
      <c r="CYZ3" t="s">
        <v>9</v>
      </c>
      <c r="CZA3" t="s">
        <v>9</v>
      </c>
      <c r="CZB3" t="s">
        <v>9</v>
      </c>
      <c r="CZC3" t="s">
        <v>30</v>
      </c>
      <c r="CZD3" t="s">
        <v>41</v>
      </c>
      <c r="CZE3" t="s">
        <v>41</v>
      </c>
      <c r="CZF3" t="s">
        <v>41</v>
      </c>
      <c r="CZG3" t="s">
        <v>41</v>
      </c>
      <c r="CZH3" t="s">
        <v>9</v>
      </c>
      <c r="CZI3" t="s">
        <v>9</v>
      </c>
      <c r="CZJ3" t="s">
        <v>9</v>
      </c>
      <c r="CZK3" t="s">
        <v>9</v>
      </c>
      <c r="CZL3" t="s">
        <v>70</v>
      </c>
      <c r="CZM3" t="s">
        <v>48</v>
      </c>
      <c r="CZN3" t="s">
        <v>48</v>
      </c>
      <c r="CZO3" t="s">
        <v>48</v>
      </c>
      <c r="CZP3" t="s">
        <v>48</v>
      </c>
      <c r="CZQ3" t="s">
        <v>30</v>
      </c>
      <c r="CZR3" t="s">
        <v>30</v>
      </c>
      <c r="CZS3" t="s">
        <v>30</v>
      </c>
      <c r="CZT3" t="s">
        <v>48</v>
      </c>
      <c r="CZU3" t="s">
        <v>48</v>
      </c>
      <c r="CZV3" t="s">
        <v>48</v>
      </c>
      <c r="CZW3" t="s">
        <v>9</v>
      </c>
      <c r="CZX3" t="s">
        <v>9</v>
      </c>
      <c r="CZY3" t="s">
        <v>9</v>
      </c>
      <c r="CZZ3" t="s">
        <v>41</v>
      </c>
      <c r="DAA3" t="s">
        <v>30</v>
      </c>
      <c r="DAB3" t="s">
        <v>30</v>
      </c>
      <c r="DAC3" t="s">
        <v>30</v>
      </c>
      <c r="DAD3" t="s">
        <v>30</v>
      </c>
      <c r="DAE3" t="s">
        <v>30</v>
      </c>
      <c r="DAF3" t="s">
        <v>30</v>
      </c>
      <c r="DAG3" t="s">
        <v>100</v>
      </c>
      <c r="DAH3" t="s">
        <v>30</v>
      </c>
      <c r="DAI3" t="s">
        <v>9</v>
      </c>
      <c r="DAJ3" t="s">
        <v>41</v>
      </c>
      <c r="DAK3" t="s">
        <v>9</v>
      </c>
      <c r="DAL3" t="s">
        <v>9</v>
      </c>
      <c r="DAM3" t="s">
        <v>9</v>
      </c>
      <c r="DAN3" t="s">
        <v>41</v>
      </c>
      <c r="DAO3" t="s">
        <v>60</v>
      </c>
      <c r="DAP3" t="s">
        <v>60</v>
      </c>
      <c r="DAQ3" t="s">
        <v>60</v>
      </c>
      <c r="DAR3" t="s">
        <v>70</v>
      </c>
      <c r="DAS3" t="s">
        <v>100</v>
      </c>
      <c r="DAT3" t="s">
        <v>100</v>
      </c>
      <c r="DAU3" t="s">
        <v>100</v>
      </c>
      <c r="DAV3" t="s">
        <v>100</v>
      </c>
      <c r="DAW3" t="s">
        <v>30</v>
      </c>
      <c r="DAX3" t="s">
        <v>30</v>
      </c>
      <c r="DAY3" t="s">
        <v>30</v>
      </c>
      <c r="DAZ3" t="s">
        <v>30</v>
      </c>
      <c r="DBA3" t="s">
        <v>9</v>
      </c>
      <c r="DBB3" t="s">
        <v>9</v>
      </c>
      <c r="DBC3" t="s">
        <v>9</v>
      </c>
      <c r="DBD3" t="s">
        <v>9</v>
      </c>
      <c r="DBE3" t="s">
        <v>41</v>
      </c>
      <c r="DBF3" t="s">
        <v>30</v>
      </c>
      <c r="DBG3" t="s">
        <v>30</v>
      </c>
      <c r="DBH3" t="s">
        <v>30</v>
      </c>
      <c r="DBI3" t="s">
        <v>92</v>
      </c>
      <c r="DBJ3" t="s">
        <v>92</v>
      </c>
      <c r="DBK3" t="s">
        <v>92</v>
      </c>
      <c r="DBL3" t="s">
        <v>9</v>
      </c>
      <c r="DBM3" t="s">
        <v>41</v>
      </c>
      <c r="DBN3" t="s">
        <v>41</v>
      </c>
      <c r="DBO3" t="s">
        <v>30</v>
      </c>
      <c r="DBP3" t="s">
        <v>30</v>
      </c>
      <c r="DBQ3" t="s">
        <v>41</v>
      </c>
      <c r="DBR3" t="s">
        <v>9</v>
      </c>
      <c r="DBS3" t="s">
        <v>60</v>
      </c>
      <c r="DBT3" t="s">
        <v>60</v>
      </c>
      <c r="DBU3" t="s">
        <v>60</v>
      </c>
      <c r="DBV3" t="s">
        <v>60</v>
      </c>
      <c r="DBW3" t="s">
        <v>60</v>
      </c>
      <c r="DBX3" t="s">
        <v>41</v>
      </c>
      <c r="DBY3" t="s">
        <v>41</v>
      </c>
      <c r="DBZ3" t="s">
        <v>9</v>
      </c>
      <c r="DCA3" t="s">
        <v>60</v>
      </c>
      <c r="DCB3" t="s">
        <v>60</v>
      </c>
      <c r="DCC3" t="s">
        <v>60</v>
      </c>
      <c r="DCD3" t="s">
        <v>92</v>
      </c>
      <c r="DCE3" t="s">
        <v>92</v>
      </c>
      <c r="DCF3" t="s">
        <v>92</v>
      </c>
      <c r="DCG3" t="s">
        <v>30</v>
      </c>
      <c r="DCH3" t="s">
        <v>30</v>
      </c>
      <c r="DCI3" t="s">
        <v>30</v>
      </c>
      <c r="DCJ3" t="s">
        <v>30</v>
      </c>
      <c r="DCK3" t="s">
        <v>48</v>
      </c>
      <c r="DCL3" t="s">
        <v>48</v>
      </c>
      <c r="DCM3" t="s">
        <v>48</v>
      </c>
      <c r="DCN3" t="s">
        <v>48</v>
      </c>
      <c r="DCO3" t="s">
        <v>48</v>
      </c>
      <c r="DCP3" t="s">
        <v>9</v>
      </c>
      <c r="DCQ3" t="s">
        <v>9</v>
      </c>
      <c r="DCR3" t="s">
        <v>9</v>
      </c>
      <c r="DCS3" t="s">
        <v>30</v>
      </c>
      <c r="DCT3" t="s">
        <v>30</v>
      </c>
      <c r="DCU3" t="s">
        <v>30</v>
      </c>
      <c r="DCV3" t="s">
        <v>41</v>
      </c>
      <c r="DCW3" t="s">
        <v>30</v>
      </c>
      <c r="DCX3" t="s">
        <v>30</v>
      </c>
      <c r="DCY3" t="s">
        <v>43</v>
      </c>
      <c r="DCZ3" t="s">
        <v>9</v>
      </c>
      <c r="DDA3" t="s">
        <v>9</v>
      </c>
      <c r="DDB3" t="s">
        <v>9</v>
      </c>
      <c r="DDC3" t="s">
        <v>9</v>
      </c>
      <c r="DDD3" t="s">
        <v>9</v>
      </c>
      <c r="DDE3" t="s">
        <v>9</v>
      </c>
      <c r="DDF3" t="s">
        <v>70</v>
      </c>
      <c r="DDG3" t="s">
        <v>41</v>
      </c>
      <c r="DDH3" t="s">
        <v>41</v>
      </c>
      <c r="DDI3" t="s">
        <v>41</v>
      </c>
      <c r="DDJ3" t="s">
        <v>9</v>
      </c>
      <c r="DDK3">
        <v>7</v>
      </c>
      <c r="DDL3" t="s">
        <v>9</v>
      </c>
      <c r="DDM3" t="s">
        <v>100</v>
      </c>
      <c r="DDN3" t="s">
        <v>41</v>
      </c>
      <c r="DDO3" t="s">
        <v>41</v>
      </c>
      <c r="DDP3" t="s">
        <v>41</v>
      </c>
      <c r="DDQ3" t="s">
        <v>89</v>
      </c>
      <c r="DDR3" t="s">
        <v>175</v>
      </c>
      <c r="DDS3" t="s">
        <v>41</v>
      </c>
      <c r="DDT3" t="s">
        <v>9</v>
      </c>
      <c r="DDU3" t="s">
        <v>41</v>
      </c>
      <c r="DDV3" t="s">
        <v>9</v>
      </c>
      <c r="DDW3" t="s">
        <v>9</v>
      </c>
      <c r="DDX3" t="s">
        <v>60</v>
      </c>
      <c r="DDY3" t="s">
        <v>60</v>
      </c>
      <c r="DDZ3" t="s">
        <v>9</v>
      </c>
      <c r="DEA3" t="s">
        <v>9</v>
      </c>
      <c r="DEB3" t="s">
        <v>92</v>
      </c>
      <c r="DEC3" t="s">
        <v>92</v>
      </c>
      <c r="DED3" t="s">
        <v>92</v>
      </c>
      <c r="DEE3" t="s">
        <v>30</v>
      </c>
      <c r="DEF3" t="s">
        <v>30</v>
      </c>
      <c r="DEG3" t="s">
        <v>60</v>
      </c>
      <c r="DEH3" t="s">
        <v>60</v>
      </c>
      <c r="DEI3" t="s">
        <v>60</v>
      </c>
      <c r="DEJ3" t="s">
        <v>9</v>
      </c>
      <c r="DEK3" t="s">
        <v>9</v>
      </c>
      <c r="DEL3" t="s">
        <v>70</v>
      </c>
      <c r="DEM3" t="s">
        <v>30</v>
      </c>
      <c r="DEN3" t="s">
        <v>30</v>
      </c>
      <c r="DEO3" t="s">
        <v>30</v>
      </c>
      <c r="DEP3" t="s">
        <v>9</v>
      </c>
      <c r="DEQ3" t="s">
        <v>9</v>
      </c>
      <c r="DER3" t="s">
        <v>9</v>
      </c>
      <c r="DES3" t="s">
        <v>9</v>
      </c>
      <c r="DET3" t="s">
        <v>30</v>
      </c>
      <c r="DEU3" t="s">
        <v>89</v>
      </c>
      <c r="DEV3" t="s">
        <v>89</v>
      </c>
      <c r="DEW3" t="s">
        <v>89</v>
      </c>
      <c r="DEX3" t="s">
        <v>92</v>
      </c>
      <c r="DEY3" t="s">
        <v>92</v>
      </c>
      <c r="DEZ3" t="s">
        <v>9</v>
      </c>
      <c r="DFA3" t="s">
        <v>9</v>
      </c>
      <c r="DFB3" t="s">
        <v>25</v>
      </c>
      <c r="DFC3" t="s">
        <v>14</v>
      </c>
      <c r="DFD3" t="s">
        <v>14</v>
      </c>
      <c r="DFE3" t="s">
        <v>14</v>
      </c>
      <c r="DFF3" t="s">
        <v>25</v>
      </c>
      <c r="DFG3" t="s">
        <v>25</v>
      </c>
      <c r="DFH3" t="s">
        <v>14</v>
      </c>
      <c r="DFI3" t="s">
        <v>14</v>
      </c>
      <c r="DFJ3" t="s">
        <v>14</v>
      </c>
      <c r="DFK3" t="s">
        <v>30</v>
      </c>
      <c r="DFL3" t="s">
        <v>30</v>
      </c>
      <c r="DFM3" t="s">
        <v>14</v>
      </c>
      <c r="DFN3" t="s">
        <v>14</v>
      </c>
      <c r="DFO3" t="s">
        <v>14</v>
      </c>
      <c r="DFP3" t="s">
        <v>14</v>
      </c>
      <c r="DFQ3" t="s">
        <v>14</v>
      </c>
      <c r="DFR3" t="s">
        <v>14</v>
      </c>
      <c r="DFS3" t="s">
        <v>14</v>
      </c>
      <c r="DFT3" t="s">
        <v>14</v>
      </c>
      <c r="DFU3" t="s">
        <v>14</v>
      </c>
      <c r="DFV3" t="s">
        <v>14</v>
      </c>
      <c r="DFW3" t="s">
        <v>14</v>
      </c>
      <c r="DFX3" t="s">
        <v>14</v>
      </c>
      <c r="DFY3" t="s">
        <v>14</v>
      </c>
      <c r="DFZ3" t="s">
        <v>25</v>
      </c>
      <c r="DGA3" t="s">
        <v>14</v>
      </c>
      <c r="DGB3" t="s">
        <v>14</v>
      </c>
      <c r="DGC3" t="s">
        <v>30</v>
      </c>
      <c r="DGD3" t="s">
        <v>14</v>
      </c>
      <c r="DGE3" t="s">
        <v>14</v>
      </c>
      <c r="DGF3" t="s">
        <v>14</v>
      </c>
      <c r="DGG3" t="s">
        <v>14</v>
      </c>
      <c r="DGH3" t="s">
        <v>14</v>
      </c>
      <c r="DGI3" t="s">
        <v>14</v>
      </c>
      <c r="DGJ3" t="s">
        <v>14</v>
      </c>
      <c r="DGK3" t="s">
        <v>14</v>
      </c>
      <c r="DGL3" t="s">
        <v>14</v>
      </c>
      <c r="DGM3" t="s">
        <v>14</v>
      </c>
      <c r="DGN3" t="s">
        <v>30</v>
      </c>
      <c r="DGO3" t="s">
        <v>14</v>
      </c>
      <c r="DGP3" t="s">
        <v>14</v>
      </c>
      <c r="DGQ3" t="s">
        <v>14</v>
      </c>
      <c r="DGR3" t="s">
        <v>14</v>
      </c>
      <c r="DGS3" t="s">
        <v>14</v>
      </c>
      <c r="DGT3" t="s">
        <v>14</v>
      </c>
      <c r="DGU3" t="s">
        <v>14</v>
      </c>
      <c r="DGV3" t="s">
        <v>14</v>
      </c>
      <c r="DGW3" t="s">
        <v>14</v>
      </c>
      <c r="DGX3" t="s">
        <v>14</v>
      </c>
      <c r="DGY3" t="s">
        <v>14</v>
      </c>
      <c r="DGZ3" t="s">
        <v>14</v>
      </c>
      <c r="DHA3" t="s">
        <v>30</v>
      </c>
      <c r="DHB3" t="s">
        <v>14</v>
      </c>
      <c r="DHC3" t="s">
        <v>14</v>
      </c>
      <c r="DHD3" t="s">
        <v>14</v>
      </c>
      <c r="DHE3" t="s">
        <v>30</v>
      </c>
      <c r="DHF3" t="s">
        <v>14</v>
      </c>
      <c r="DHG3" t="s">
        <v>14</v>
      </c>
      <c r="DHH3" t="s">
        <v>14</v>
      </c>
      <c r="DHI3" t="s">
        <v>30</v>
      </c>
      <c r="DHJ3" t="s">
        <v>30</v>
      </c>
      <c r="DHK3" t="s">
        <v>30</v>
      </c>
      <c r="DHL3" t="s">
        <v>30</v>
      </c>
      <c r="DHM3" t="s">
        <v>14</v>
      </c>
      <c r="DHN3" t="s">
        <v>14</v>
      </c>
      <c r="DHO3" t="s">
        <v>30</v>
      </c>
    </row>
    <row r="4" spans="1:2927">
      <c r="A4" t="s">
        <v>3</v>
      </c>
      <c r="C4" t="s">
        <v>10</v>
      </c>
      <c r="F4" t="s">
        <v>10</v>
      </c>
      <c r="K4" t="s">
        <v>10</v>
      </c>
      <c r="M4" t="s">
        <v>10</v>
      </c>
      <c r="R4" t="s">
        <v>10</v>
      </c>
      <c r="U4" t="s">
        <v>10</v>
      </c>
      <c r="X4" t="s">
        <v>10</v>
      </c>
      <c r="AA4" t="s">
        <v>10</v>
      </c>
      <c r="AC4" t="s">
        <v>10</v>
      </c>
      <c r="AI4" t="s">
        <v>10</v>
      </c>
      <c r="AM4" t="s">
        <v>10</v>
      </c>
      <c r="AP4" t="s">
        <v>10</v>
      </c>
      <c r="AU4" t="s">
        <v>10</v>
      </c>
      <c r="AY4" t="s">
        <v>10</v>
      </c>
      <c r="BB4" t="s">
        <v>10</v>
      </c>
      <c r="BH4" t="s">
        <v>10</v>
      </c>
      <c r="BK4" t="s">
        <v>10</v>
      </c>
      <c r="BN4" t="s">
        <v>10</v>
      </c>
      <c r="BO4" t="s">
        <v>10</v>
      </c>
      <c r="BU4" t="s">
        <v>10</v>
      </c>
      <c r="BV4" t="s">
        <v>10</v>
      </c>
      <c r="CA4" t="s">
        <v>10</v>
      </c>
      <c r="CC4" t="s">
        <v>10</v>
      </c>
      <c r="CF4" t="s">
        <v>10</v>
      </c>
      <c r="CJ4" t="s">
        <v>10</v>
      </c>
      <c r="CN4" t="s">
        <v>10</v>
      </c>
      <c r="CQ4" t="s">
        <v>10</v>
      </c>
      <c r="CT4" t="s">
        <v>10</v>
      </c>
      <c r="CV4" t="s">
        <v>10</v>
      </c>
      <c r="CY4" t="s">
        <v>10</v>
      </c>
      <c r="CZ4" t="s">
        <v>10</v>
      </c>
      <c r="DC4" t="s">
        <v>10</v>
      </c>
      <c r="DH4" t="s">
        <v>10</v>
      </c>
      <c r="DK4" t="s">
        <v>10</v>
      </c>
      <c r="DL4" t="s">
        <v>10</v>
      </c>
      <c r="DO4" t="s">
        <v>10</v>
      </c>
      <c r="DQ4" t="s">
        <v>10</v>
      </c>
      <c r="DU4" t="s">
        <v>10</v>
      </c>
      <c r="DV4" t="s">
        <v>10</v>
      </c>
      <c r="EA4" t="s">
        <v>10</v>
      </c>
      <c r="EC4" t="s">
        <v>10</v>
      </c>
      <c r="ED4" t="s">
        <v>10</v>
      </c>
      <c r="EG4" t="s">
        <v>10</v>
      </c>
      <c r="EL4" t="s">
        <v>10</v>
      </c>
      <c r="EM4" t="s">
        <v>10</v>
      </c>
      <c r="EQ4" t="s">
        <v>10</v>
      </c>
      <c r="EU4" t="s">
        <v>10</v>
      </c>
      <c r="EX4" t="s">
        <v>10</v>
      </c>
      <c r="FA4" t="s">
        <v>10</v>
      </c>
      <c r="FG4" t="s">
        <v>10</v>
      </c>
      <c r="FM4" t="s">
        <v>10</v>
      </c>
      <c r="FO4" t="s">
        <v>10</v>
      </c>
      <c r="FR4" t="s">
        <v>10</v>
      </c>
      <c r="FU4" t="s">
        <v>10</v>
      </c>
      <c r="FX4" t="s">
        <v>10</v>
      </c>
      <c r="FZ4" t="s">
        <v>10</v>
      </c>
      <c r="GD4" t="s">
        <v>10</v>
      </c>
      <c r="GG4" t="s">
        <v>10</v>
      </c>
      <c r="GM4" t="s">
        <v>10</v>
      </c>
      <c r="GO4" t="s">
        <v>10</v>
      </c>
      <c r="GR4" t="s">
        <v>10</v>
      </c>
      <c r="GS4" t="s">
        <v>10</v>
      </c>
      <c r="GV4" t="s">
        <v>10</v>
      </c>
      <c r="GY4" t="s">
        <v>10</v>
      </c>
      <c r="HC4" t="s">
        <v>10</v>
      </c>
      <c r="HF4" t="s">
        <v>10</v>
      </c>
      <c r="HI4" t="s">
        <v>10</v>
      </c>
      <c r="HN4" t="s">
        <v>10</v>
      </c>
      <c r="HQ4" t="s">
        <v>10</v>
      </c>
      <c r="HU4" t="s">
        <v>10</v>
      </c>
      <c r="HW4" t="s">
        <v>10</v>
      </c>
      <c r="HX4" t="s">
        <v>10</v>
      </c>
      <c r="IE4" t="s">
        <v>10</v>
      </c>
      <c r="IF4" t="s">
        <v>10</v>
      </c>
      <c r="IK4" t="s">
        <v>10</v>
      </c>
      <c r="IO4" t="s">
        <v>10</v>
      </c>
      <c r="IQ4" t="s">
        <v>10</v>
      </c>
      <c r="IT4" t="s">
        <v>10</v>
      </c>
      <c r="IX4" t="s">
        <v>10</v>
      </c>
      <c r="JA4" t="s">
        <v>10</v>
      </c>
      <c r="JD4" t="s">
        <v>10</v>
      </c>
      <c r="JG4" t="s">
        <v>10</v>
      </c>
      <c r="JI4" t="s">
        <v>10</v>
      </c>
      <c r="JL4" t="s">
        <v>10</v>
      </c>
      <c r="JN4" t="s">
        <v>10</v>
      </c>
      <c r="JQ4" t="s">
        <v>10</v>
      </c>
      <c r="JV4" t="s">
        <v>10</v>
      </c>
      <c r="JW4" t="s">
        <v>10</v>
      </c>
      <c r="KA4" t="s">
        <v>10</v>
      </c>
      <c r="KD4" t="s">
        <v>10</v>
      </c>
      <c r="KH4" t="s">
        <v>10</v>
      </c>
      <c r="KK4" t="s">
        <v>10</v>
      </c>
      <c r="KO4" t="s">
        <v>10</v>
      </c>
      <c r="KP4" t="s">
        <v>10</v>
      </c>
      <c r="KR4" t="s">
        <v>10</v>
      </c>
      <c r="KT4" t="s">
        <v>10</v>
      </c>
      <c r="KU4" t="s">
        <v>10</v>
      </c>
      <c r="KY4" t="s">
        <v>10</v>
      </c>
      <c r="LD4" t="s">
        <v>10</v>
      </c>
      <c r="LE4" t="s">
        <v>10</v>
      </c>
      <c r="LJ4" t="s">
        <v>10</v>
      </c>
      <c r="LL4" t="s">
        <v>10</v>
      </c>
      <c r="LN4" t="s">
        <v>10</v>
      </c>
      <c r="LR4" t="s">
        <v>10</v>
      </c>
      <c r="LU4" t="s">
        <v>10</v>
      </c>
      <c r="LW4" t="s">
        <v>10</v>
      </c>
      <c r="LZ4" t="s">
        <v>10</v>
      </c>
      <c r="MC4" t="s">
        <v>10</v>
      </c>
      <c r="MG4" t="s">
        <v>10</v>
      </c>
      <c r="MI4" t="s">
        <v>10</v>
      </c>
      <c r="MM4" t="s">
        <v>10</v>
      </c>
      <c r="MQ4" t="s">
        <v>10</v>
      </c>
      <c r="MS4" t="s">
        <v>10</v>
      </c>
      <c r="MT4" t="s">
        <v>10</v>
      </c>
      <c r="MX4" t="s">
        <v>10</v>
      </c>
      <c r="NA4" t="s">
        <v>10</v>
      </c>
      <c r="ND4" t="s">
        <v>10</v>
      </c>
      <c r="NG4" t="s">
        <v>10</v>
      </c>
      <c r="NJ4" t="s">
        <v>10</v>
      </c>
      <c r="NO4" t="s">
        <v>10</v>
      </c>
      <c r="NR4" t="s">
        <v>10</v>
      </c>
      <c r="NW4" t="s">
        <v>10</v>
      </c>
      <c r="NY4" t="s">
        <v>10</v>
      </c>
      <c r="OA4" t="s">
        <v>10</v>
      </c>
      <c r="OF4" t="s">
        <v>10</v>
      </c>
      <c r="OH4" t="s">
        <v>10</v>
      </c>
      <c r="OL4" t="s">
        <v>10</v>
      </c>
      <c r="OM4" t="s">
        <v>10</v>
      </c>
      <c r="OR4" t="s">
        <v>10</v>
      </c>
      <c r="OU4" t="s">
        <v>10</v>
      </c>
      <c r="OV4" t="s">
        <v>10</v>
      </c>
      <c r="OZ4" t="s">
        <v>10</v>
      </c>
      <c r="PA4" t="s">
        <v>10</v>
      </c>
      <c r="PD4" t="s">
        <v>10</v>
      </c>
      <c r="PF4" t="s">
        <v>10</v>
      </c>
      <c r="PJ4" t="s">
        <v>10</v>
      </c>
      <c r="PK4" t="s">
        <v>10</v>
      </c>
      <c r="PN4" t="s">
        <v>10</v>
      </c>
      <c r="PR4" t="s">
        <v>10</v>
      </c>
      <c r="PV4" t="s">
        <v>10</v>
      </c>
      <c r="PX4" t="s">
        <v>10</v>
      </c>
      <c r="PY4" t="s">
        <v>10</v>
      </c>
      <c r="QB4" t="s">
        <v>10</v>
      </c>
      <c r="QC4" t="s">
        <v>10</v>
      </c>
      <c r="QE4" t="s">
        <v>10</v>
      </c>
      <c r="QI4" t="s">
        <v>10</v>
      </c>
      <c r="QL4" t="s">
        <v>10</v>
      </c>
      <c r="QN4" t="s">
        <v>10</v>
      </c>
      <c r="QP4" t="s">
        <v>10</v>
      </c>
      <c r="QQ4" t="s">
        <v>10</v>
      </c>
      <c r="QR4" t="s">
        <v>10</v>
      </c>
      <c r="QS4" t="s">
        <v>10</v>
      </c>
      <c r="QU4" t="s">
        <v>10</v>
      </c>
      <c r="QW4" t="s">
        <v>10</v>
      </c>
      <c r="QX4" t="s">
        <v>10</v>
      </c>
      <c r="QY4" t="s">
        <v>10</v>
      </c>
      <c r="QZ4" t="s">
        <v>10</v>
      </c>
      <c r="RA4" t="s">
        <v>10</v>
      </c>
      <c r="RC4" t="s">
        <v>10</v>
      </c>
      <c r="RE4" t="s">
        <v>10</v>
      </c>
      <c r="RG4" t="s">
        <v>10</v>
      </c>
      <c r="RH4" t="s">
        <v>10</v>
      </c>
      <c r="RI4" t="s">
        <v>10</v>
      </c>
      <c r="RN4" t="s">
        <v>10</v>
      </c>
      <c r="RQ4" t="s">
        <v>10</v>
      </c>
      <c r="RT4" t="s">
        <v>10</v>
      </c>
      <c r="RU4" t="s">
        <v>10</v>
      </c>
      <c r="RW4" t="s">
        <v>10</v>
      </c>
      <c r="RZ4" t="s">
        <v>10</v>
      </c>
      <c r="SA4" t="s">
        <v>10</v>
      </c>
      <c r="SE4" t="s">
        <v>10</v>
      </c>
      <c r="SF4" t="s">
        <v>10</v>
      </c>
      <c r="SI4" t="s">
        <v>10</v>
      </c>
      <c r="SK4" t="s">
        <v>10</v>
      </c>
      <c r="SN4" t="s">
        <v>10</v>
      </c>
      <c r="SR4" t="s">
        <v>10</v>
      </c>
      <c r="SU4" t="s">
        <v>10</v>
      </c>
      <c r="SW4" t="s">
        <v>10</v>
      </c>
      <c r="SY4" t="s">
        <v>10</v>
      </c>
      <c r="SZ4" t="s">
        <v>10</v>
      </c>
      <c r="TB4" t="s">
        <v>10</v>
      </c>
      <c r="TE4" t="s">
        <v>10</v>
      </c>
      <c r="TG4" t="s">
        <v>10</v>
      </c>
      <c r="TI4" t="s">
        <v>10</v>
      </c>
      <c r="TK4" t="s">
        <v>10</v>
      </c>
      <c r="TO4" t="s">
        <v>10</v>
      </c>
      <c r="TP4" t="s">
        <v>10</v>
      </c>
      <c r="TQ4" t="s">
        <v>10</v>
      </c>
      <c r="TS4" t="s">
        <v>10</v>
      </c>
      <c r="TU4" t="s">
        <v>10</v>
      </c>
      <c r="TW4" t="s">
        <v>10</v>
      </c>
      <c r="TY4" t="s">
        <v>10</v>
      </c>
      <c r="UA4" t="s">
        <v>10</v>
      </c>
      <c r="UC4" t="s">
        <v>10</v>
      </c>
      <c r="UE4" t="s">
        <v>10</v>
      </c>
      <c r="UF4" t="s">
        <v>10</v>
      </c>
      <c r="UH4" t="s">
        <v>10</v>
      </c>
      <c r="UI4" t="s">
        <v>10</v>
      </c>
      <c r="UL4" t="s">
        <v>10</v>
      </c>
      <c r="UO4" t="s">
        <v>10</v>
      </c>
      <c r="UP4" t="s">
        <v>10</v>
      </c>
      <c r="UR4" t="s">
        <v>10</v>
      </c>
      <c r="US4" t="s">
        <v>10</v>
      </c>
      <c r="UT4" t="s">
        <v>10</v>
      </c>
      <c r="UV4" t="s">
        <v>10</v>
      </c>
      <c r="UW4" t="s">
        <v>10</v>
      </c>
      <c r="VC4" t="s">
        <v>10</v>
      </c>
      <c r="VE4" t="s">
        <v>10</v>
      </c>
      <c r="VJ4" t="s">
        <v>10</v>
      </c>
      <c r="VL4" t="s">
        <v>10</v>
      </c>
      <c r="VM4" t="s">
        <v>10</v>
      </c>
      <c r="VN4" t="s">
        <v>10</v>
      </c>
      <c r="VO4" t="s">
        <v>10</v>
      </c>
      <c r="VQ4" t="s">
        <v>10</v>
      </c>
      <c r="VS4" t="s">
        <v>10</v>
      </c>
      <c r="VT4" t="s">
        <v>10</v>
      </c>
      <c r="VV4" t="s">
        <v>10</v>
      </c>
      <c r="VX4" t="s">
        <v>10</v>
      </c>
      <c r="WD4" t="s">
        <v>10</v>
      </c>
      <c r="WG4" t="s">
        <v>10</v>
      </c>
      <c r="WK4" t="s">
        <v>10</v>
      </c>
      <c r="WM4" t="s">
        <v>10</v>
      </c>
      <c r="WQ4" t="s">
        <v>10</v>
      </c>
      <c r="WR4" t="s">
        <v>10</v>
      </c>
      <c r="WU4" t="s">
        <v>10</v>
      </c>
      <c r="WY4" t="s">
        <v>10</v>
      </c>
      <c r="XB4" t="s">
        <v>10</v>
      </c>
      <c r="XD4" t="s">
        <v>10</v>
      </c>
      <c r="XE4" t="s">
        <v>10</v>
      </c>
      <c r="XG4" t="s">
        <v>10</v>
      </c>
      <c r="XH4" t="s">
        <v>10</v>
      </c>
      <c r="XJ4" t="s">
        <v>10</v>
      </c>
      <c r="XN4" t="s">
        <v>10</v>
      </c>
      <c r="XP4" t="s">
        <v>10</v>
      </c>
      <c r="XS4" t="s">
        <v>10</v>
      </c>
      <c r="XU4" t="s">
        <v>10</v>
      </c>
      <c r="XX4" t="s">
        <v>10</v>
      </c>
      <c r="XY4" t="s">
        <v>10</v>
      </c>
      <c r="XZ4" t="s">
        <v>10</v>
      </c>
      <c r="YD4" t="s">
        <v>10</v>
      </c>
      <c r="YH4" t="s">
        <v>10</v>
      </c>
      <c r="YI4" t="s">
        <v>10</v>
      </c>
      <c r="YM4" t="s">
        <v>10</v>
      </c>
      <c r="YO4" t="s">
        <v>10</v>
      </c>
      <c r="YR4" t="s">
        <v>10</v>
      </c>
      <c r="YU4" t="s">
        <v>10</v>
      </c>
      <c r="YX4" t="s">
        <v>10</v>
      </c>
      <c r="ZA4" t="s">
        <v>10</v>
      </c>
      <c r="ZC4" t="s">
        <v>10</v>
      </c>
      <c r="ZF4" t="s">
        <v>10</v>
      </c>
      <c r="ZI4" t="s">
        <v>10</v>
      </c>
      <c r="ZL4" t="s">
        <v>10</v>
      </c>
      <c r="ZN4" t="s">
        <v>10</v>
      </c>
      <c r="ZO4" t="s">
        <v>10</v>
      </c>
      <c r="ZQ4" t="s">
        <v>10</v>
      </c>
      <c r="ZS4" t="s">
        <v>10</v>
      </c>
      <c r="ZX4" t="s">
        <v>10</v>
      </c>
      <c r="ZY4" t="s">
        <v>10</v>
      </c>
      <c r="AAB4" t="s">
        <v>10</v>
      </c>
      <c r="AAE4" t="s">
        <v>10</v>
      </c>
      <c r="AAG4" t="s">
        <v>10</v>
      </c>
      <c r="AAK4" t="s">
        <v>10</v>
      </c>
      <c r="AAL4" t="s">
        <v>10</v>
      </c>
      <c r="AAO4" t="s">
        <v>10</v>
      </c>
      <c r="AAQ4" t="s">
        <v>10</v>
      </c>
      <c r="AAR4" t="s">
        <v>10</v>
      </c>
      <c r="AAS4" t="s">
        <v>10</v>
      </c>
      <c r="AAT4" t="s">
        <v>10</v>
      </c>
      <c r="AAW4" t="s">
        <v>10</v>
      </c>
      <c r="ABA4" t="s">
        <v>10</v>
      </c>
      <c r="ABB4" t="s">
        <v>10</v>
      </c>
      <c r="ABD4" t="s">
        <v>10</v>
      </c>
      <c r="ABG4" t="s">
        <v>10</v>
      </c>
      <c r="ABK4" t="s">
        <v>10</v>
      </c>
      <c r="ABL4" t="s">
        <v>10</v>
      </c>
      <c r="ABM4" t="s">
        <v>10</v>
      </c>
      <c r="ABN4" t="s">
        <v>10</v>
      </c>
      <c r="ABO4" t="s">
        <v>10</v>
      </c>
      <c r="ABR4" t="s">
        <v>10</v>
      </c>
      <c r="ABU4" t="s">
        <v>10</v>
      </c>
      <c r="ABW4" t="s">
        <v>10</v>
      </c>
      <c r="ABX4" t="s">
        <v>10</v>
      </c>
      <c r="ABZ4" t="s">
        <v>10</v>
      </c>
      <c r="ACD4" t="s">
        <v>10</v>
      </c>
      <c r="ACF4" t="s">
        <v>10</v>
      </c>
      <c r="ACJ4" t="s">
        <v>10</v>
      </c>
      <c r="ACK4" t="s">
        <v>10</v>
      </c>
      <c r="ACM4" t="s">
        <v>10</v>
      </c>
      <c r="ACN4" t="s">
        <v>10</v>
      </c>
      <c r="ACR4" t="s">
        <v>10</v>
      </c>
      <c r="ACU4" t="s">
        <v>10</v>
      </c>
      <c r="ACW4" t="s">
        <v>10</v>
      </c>
      <c r="ACX4" t="s">
        <v>10</v>
      </c>
      <c r="ADB4" t="s">
        <v>10</v>
      </c>
      <c r="ADE4" t="s">
        <v>10</v>
      </c>
      <c r="ADG4" t="s">
        <v>10</v>
      </c>
      <c r="ADK4" t="s">
        <v>10</v>
      </c>
      <c r="ADL4" t="s">
        <v>10</v>
      </c>
      <c r="ADN4" t="s">
        <v>10</v>
      </c>
      <c r="ADR4" t="s">
        <v>10</v>
      </c>
      <c r="ADS4" t="s">
        <v>10</v>
      </c>
      <c r="ADW4" t="s">
        <v>10</v>
      </c>
      <c r="ADZ4" t="s">
        <v>10</v>
      </c>
      <c r="AEC4" t="s">
        <v>10</v>
      </c>
      <c r="AEE4" t="s">
        <v>10</v>
      </c>
      <c r="AEH4" t="s">
        <v>10</v>
      </c>
      <c r="AEJ4" t="s">
        <v>10</v>
      </c>
      <c r="AEL4" t="s">
        <v>10</v>
      </c>
      <c r="AEN4" t="s">
        <v>10</v>
      </c>
      <c r="AER4" t="s">
        <v>10</v>
      </c>
      <c r="AET4" t="s">
        <v>10</v>
      </c>
      <c r="AEU4" t="s">
        <v>10</v>
      </c>
      <c r="AEX4" t="s">
        <v>10</v>
      </c>
      <c r="AEY4" t="s">
        <v>10</v>
      </c>
      <c r="AEZ4" t="s">
        <v>10</v>
      </c>
      <c r="AFC4" t="s">
        <v>10</v>
      </c>
      <c r="AFG4" t="s">
        <v>10</v>
      </c>
      <c r="AFH4" t="s">
        <v>10</v>
      </c>
      <c r="AFK4" t="s">
        <v>10</v>
      </c>
      <c r="AFN4" t="s">
        <v>10</v>
      </c>
      <c r="AFQ4" t="s">
        <v>10</v>
      </c>
      <c r="AFR4" t="s">
        <v>10</v>
      </c>
      <c r="AFS4" t="s">
        <v>10</v>
      </c>
      <c r="AFX4" t="s">
        <v>10</v>
      </c>
      <c r="AFZ4" t="s">
        <v>10</v>
      </c>
      <c r="AGA4" t="s">
        <v>10</v>
      </c>
      <c r="AGD4" t="s">
        <v>10</v>
      </c>
      <c r="AGE4" t="s">
        <v>10</v>
      </c>
      <c r="AGF4" t="s">
        <v>10</v>
      </c>
      <c r="AGG4" t="s">
        <v>10</v>
      </c>
      <c r="AGJ4" t="s">
        <v>10</v>
      </c>
      <c r="AGL4" t="s">
        <v>10</v>
      </c>
      <c r="AGO4" t="s">
        <v>10</v>
      </c>
      <c r="AGQ4" t="s">
        <v>10</v>
      </c>
      <c r="AGT4" t="s">
        <v>10</v>
      </c>
      <c r="AGU4" t="s">
        <v>10</v>
      </c>
      <c r="AGY4" t="s">
        <v>10</v>
      </c>
      <c r="AGZ4" t="s">
        <v>10</v>
      </c>
      <c r="AHA4" t="s">
        <v>10</v>
      </c>
      <c r="AHC4" t="s">
        <v>10</v>
      </c>
      <c r="AHE4" t="s">
        <v>10</v>
      </c>
      <c r="AHG4" t="s">
        <v>10</v>
      </c>
      <c r="AHM4" t="s">
        <v>10</v>
      </c>
      <c r="AHN4" t="s">
        <v>10</v>
      </c>
      <c r="AHP4" t="s">
        <v>10</v>
      </c>
      <c r="AHQ4" t="s">
        <v>10</v>
      </c>
      <c r="AHV4" t="s">
        <v>10</v>
      </c>
      <c r="AHZ4" t="s">
        <v>10</v>
      </c>
      <c r="AIC4" t="s">
        <v>10</v>
      </c>
      <c r="AIG4" t="s">
        <v>10</v>
      </c>
      <c r="AIJ4" t="s">
        <v>10</v>
      </c>
      <c r="AIL4" t="s">
        <v>10</v>
      </c>
      <c r="AIN4" t="s">
        <v>10</v>
      </c>
      <c r="AIP4" t="s">
        <v>10</v>
      </c>
      <c r="AIQ4" t="s">
        <v>10</v>
      </c>
      <c r="AIR4" t="s">
        <v>10</v>
      </c>
      <c r="AIU4" t="s">
        <v>10</v>
      </c>
      <c r="AIW4" t="s">
        <v>10</v>
      </c>
      <c r="AIZ4" t="s">
        <v>10</v>
      </c>
      <c r="AJC4" t="s">
        <v>10</v>
      </c>
      <c r="AJH4" t="s">
        <v>10</v>
      </c>
      <c r="AJI4" t="s">
        <v>10</v>
      </c>
      <c r="AJM4" t="s">
        <v>10</v>
      </c>
      <c r="AJP4" t="s">
        <v>10</v>
      </c>
      <c r="AJQ4" t="s">
        <v>10</v>
      </c>
      <c r="AJU4" t="s">
        <v>10</v>
      </c>
      <c r="AJV4" t="s">
        <v>10</v>
      </c>
      <c r="AJY4" t="s">
        <v>10</v>
      </c>
      <c r="AKA4" t="s">
        <v>10</v>
      </c>
      <c r="AKC4" t="s">
        <v>10</v>
      </c>
      <c r="AKF4" t="s">
        <v>10</v>
      </c>
      <c r="AKH4" t="s">
        <v>10</v>
      </c>
      <c r="AKL4" t="s">
        <v>10</v>
      </c>
      <c r="AKM4" t="s">
        <v>10</v>
      </c>
      <c r="AKN4" t="s">
        <v>10</v>
      </c>
      <c r="AKR4" t="s">
        <v>10</v>
      </c>
      <c r="AKT4" t="s">
        <v>10</v>
      </c>
      <c r="AKU4" t="s">
        <v>10</v>
      </c>
      <c r="AKV4" t="s">
        <v>10</v>
      </c>
      <c r="AKW4" t="s">
        <v>10</v>
      </c>
      <c r="AKZ4" t="s">
        <v>10</v>
      </c>
      <c r="ALC4" t="s">
        <v>10</v>
      </c>
      <c r="ALD4" t="s">
        <v>10</v>
      </c>
      <c r="ALE4" t="s">
        <v>10</v>
      </c>
      <c r="ALF4" t="s">
        <v>10</v>
      </c>
      <c r="ALI4" t="s">
        <v>10</v>
      </c>
      <c r="ALL4" t="s">
        <v>10</v>
      </c>
      <c r="ALN4" t="s">
        <v>10</v>
      </c>
      <c r="ALP4" t="s">
        <v>10</v>
      </c>
      <c r="ALR4" t="s">
        <v>10</v>
      </c>
      <c r="ALW4" t="s">
        <v>10</v>
      </c>
      <c r="ALX4" t="s">
        <v>10</v>
      </c>
      <c r="AMB4" t="s">
        <v>10</v>
      </c>
      <c r="AMD4" t="s">
        <v>10</v>
      </c>
      <c r="AMH4" t="s">
        <v>10</v>
      </c>
      <c r="AMJ4" t="s">
        <v>10</v>
      </c>
      <c r="AMO4" t="s">
        <v>10</v>
      </c>
      <c r="AMP4" t="s">
        <v>10</v>
      </c>
      <c r="AMU4" t="s">
        <v>10</v>
      </c>
      <c r="AMW4" t="s">
        <v>10</v>
      </c>
      <c r="AMY4" t="s">
        <v>10</v>
      </c>
      <c r="AMZ4" t="s">
        <v>10</v>
      </c>
      <c r="ANA4" t="s">
        <v>10</v>
      </c>
      <c r="ANB4" t="s">
        <v>10</v>
      </c>
      <c r="ANE4" t="s">
        <v>10</v>
      </c>
      <c r="ANI4" t="s">
        <v>10</v>
      </c>
      <c r="ANL4" t="s">
        <v>10</v>
      </c>
      <c r="ANM4" t="s">
        <v>10</v>
      </c>
      <c r="ANN4" t="s">
        <v>10</v>
      </c>
      <c r="ANO4" t="s">
        <v>10</v>
      </c>
      <c r="ANR4" t="s">
        <v>10</v>
      </c>
      <c r="ANS4" t="s">
        <v>10</v>
      </c>
      <c r="ANV4" t="s">
        <v>10</v>
      </c>
      <c r="ANZ4" t="s">
        <v>10</v>
      </c>
      <c r="AOA4" t="s">
        <v>10</v>
      </c>
      <c r="AOC4" t="s">
        <v>10</v>
      </c>
      <c r="AOD4" t="s">
        <v>10</v>
      </c>
      <c r="AOG4" t="s">
        <v>10</v>
      </c>
      <c r="AOJ4" t="s">
        <v>10</v>
      </c>
      <c r="AOL4" t="s">
        <v>10</v>
      </c>
      <c r="AOO4" t="s">
        <v>10</v>
      </c>
      <c r="AOP4" t="s">
        <v>10</v>
      </c>
      <c r="AOR4" t="s">
        <v>10</v>
      </c>
      <c r="AOV4" t="s">
        <v>10</v>
      </c>
      <c r="AOZ4" t="s">
        <v>10</v>
      </c>
      <c r="APA4" t="s">
        <v>10</v>
      </c>
      <c r="APD4" t="s">
        <v>10</v>
      </c>
      <c r="APE4" t="s">
        <v>10</v>
      </c>
      <c r="APF4" t="s">
        <v>10</v>
      </c>
      <c r="APH4" t="s">
        <v>10</v>
      </c>
      <c r="APK4" t="s">
        <v>10</v>
      </c>
      <c r="APM4" t="s">
        <v>10</v>
      </c>
      <c r="APQ4" t="s">
        <v>10</v>
      </c>
      <c r="APS4" t="s">
        <v>10</v>
      </c>
      <c r="APW4" t="s">
        <v>10</v>
      </c>
      <c r="APY4" t="s">
        <v>10</v>
      </c>
      <c r="AQC4" t="s">
        <v>10</v>
      </c>
      <c r="AQE4" t="s">
        <v>10</v>
      </c>
      <c r="AQG4" t="s">
        <v>10</v>
      </c>
      <c r="AQL4" t="s">
        <v>10</v>
      </c>
      <c r="AQO4" t="s">
        <v>10</v>
      </c>
      <c r="AQP4" t="s">
        <v>10</v>
      </c>
      <c r="AQQ4" t="s">
        <v>10</v>
      </c>
      <c r="AQS4" t="s">
        <v>10</v>
      </c>
      <c r="AQV4" t="s">
        <v>10</v>
      </c>
      <c r="AQW4" t="s">
        <v>10</v>
      </c>
      <c r="AQX4" t="s">
        <v>10</v>
      </c>
      <c r="ARA4" t="s">
        <v>10</v>
      </c>
      <c r="ARD4" t="s">
        <v>10</v>
      </c>
      <c r="ARE4" t="s">
        <v>10</v>
      </c>
      <c r="ARH4" t="s">
        <v>10</v>
      </c>
      <c r="ARI4" t="s">
        <v>10</v>
      </c>
      <c r="ARK4" t="s">
        <v>10</v>
      </c>
      <c r="ARM4" t="s">
        <v>10</v>
      </c>
      <c r="ARN4" t="s">
        <v>10</v>
      </c>
      <c r="ARS4" t="s">
        <v>10</v>
      </c>
      <c r="ARU4" t="s">
        <v>10</v>
      </c>
      <c r="ARY4" t="s">
        <v>10</v>
      </c>
      <c r="ASB4" t="s">
        <v>10</v>
      </c>
      <c r="ASD4" t="s">
        <v>10</v>
      </c>
      <c r="ASF4" t="s">
        <v>10</v>
      </c>
      <c r="ASG4" t="s">
        <v>10</v>
      </c>
      <c r="ASJ4" t="s">
        <v>10</v>
      </c>
      <c r="ASM4" t="s">
        <v>10</v>
      </c>
      <c r="ASN4" t="s">
        <v>10</v>
      </c>
      <c r="ASP4" t="s">
        <v>10</v>
      </c>
      <c r="ASS4" t="s">
        <v>10</v>
      </c>
      <c r="ASU4" t="s">
        <v>10</v>
      </c>
      <c r="ASV4" t="s">
        <v>10</v>
      </c>
      <c r="ASW4" t="s">
        <v>10</v>
      </c>
      <c r="ASY4" t="s">
        <v>10</v>
      </c>
      <c r="ASZ4" t="s">
        <v>10</v>
      </c>
      <c r="ATA4" t="s">
        <v>10</v>
      </c>
      <c r="ATD4" t="s">
        <v>10</v>
      </c>
      <c r="ATH4" t="s">
        <v>10</v>
      </c>
      <c r="ATI4" t="s">
        <v>10</v>
      </c>
      <c r="ATM4" t="s">
        <v>10</v>
      </c>
      <c r="ATN4" t="s">
        <v>10</v>
      </c>
      <c r="ATO4" t="s">
        <v>10</v>
      </c>
      <c r="ATP4" t="s">
        <v>10</v>
      </c>
      <c r="ATQ4" t="s">
        <v>10</v>
      </c>
      <c r="ATS4" t="s">
        <v>10</v>
      </c>
      <c r="ATU4" t="s">
        <v>10</v>
      </c>
      <c r="ATX4" t="s">
        <v>10</v>
      </c>
      <c r="ATY4" t="s">
        <v>10</v>
      </c>
      <c r="ATZ4" t="s">
        <v>10</v>
      </c>
      <c r="AUC4" t="s">
        <v>10</v>
      </c>
      <c r="AUE4" t="s">
        <v>10</v>
      </c>
      <c r="AUH4" t="s">
        <v>10</v>
      </c>
      <c r="AUI4" t="s">
        <v>10</v>
      </c>
      <c r="AUJ4" t="s">
        <v>10</v>
      </c>
      <c r="AUM4" t="s">
        <v>10</v>
      </c>
      <c r="AUP4" t="s">
        <v>10</v>
      </c>
      <c r="AUS4" t="s">
        <v>10</v>
      </c>
      <c r="AUT4" t="s">
        <v>10</v>
      </c>
      <c r="AUU4" t="s">
        <v>10</v>
      </c>
      <c r="AUW4" t="s">
        <v>10</v>
      </c>
      <c r="AUX4" t="s">
        <v>10</v>
      </c>
      <c r="AUY4" t="s">
        <v>10</v>
      </c>
      <c r="AVB4" t="s">
        <v>10</v>
      </c>
      <c r="AVC4" t="s">
        <v>10</v>
      </c>
      <c r="AVH4" t="s">
        <v>10</v>
      </c>
      <c r="AVL4" t="s">
        <v>10</v>
      </c>
      <c r="AVM4" t="s">
        <v>10</v>
      </c>
      <c r="AVO4" t="s">
        <v>10</v>
      </c>
      <c r="AVQ4" t="s">
        <v>10</v>
      </c>
      <c r="AVR4" t="s">
        <v>10</v>
      </c>
      <c r="AVS4" t="s">
        <v>10</v>
      </c>
      <c r="AVW4" t="s">
        <v>10</v>
      </c>
      <c r="AVZ4" t="s">
        <v>10</v>
      </c>
      <c r="AWB4" t="s">
        <v>10</v>
      </c>
      <c r="AWC4" t="s">
        <v>10</v>
      </c>
      <c r="AWD4" t="s">
        <v>10</v>
      </c>
      <c r="AWF4" t="s">
        <v>10</v>
      </c>
      <c r="AWH4" t="s">
        <v>10</v>
      </c>
      <c r="AWI4" t="s">
        <v>10</v>
      </c>
      <c r="AWJ4" t="s">
        <v>10</v>
      </c>
      <c r="AWK4" t="s">
        <v>10</v>
      </c>
      <c r="AWO4" t="s">
        <v>10</v>
      </c>
      <c r="AWR4" t="s">
        <v>10</v>
      </c>
      <c r="AWS4" t="s">
        <v>10</v>
      </c>
      <c r="AWT4" t="s">
        <v>10</v>
      </c>
      <c r="AWU4" t="s">
        <v>10</v>
      </c>
      <c r="AWY4" t="s">
        <v>10</v>
      </c>
      <c r="AXA4" t="s">
        <v>10</v>
      </c>
      <c r="AXF4" t="s">
        <v>10</v>
      </c>
      <c r="AXG4" t="s">
        <v>10</v>
      </c>
      <c r="AXJ4" t="s">
        <v>10</v>
      </c>
      <c r="AXN4" t="s">
        <v>10</v>
      </c>
      <c r="AXQ4" t="s">
        <v>10</v>
      </c>
      <c r="AXR4" t="s">
        <v>10</v>
      </c>
      <c r="AXW4" t="s">
        <v>10</v>
      </c>
      <c r="AXZ4" t="s">
        <v>10</v>
      </c>
      <c r="AYB4" t="s">
        <v>10</v>
      </c>
      <c r="AYE4" t="s">
        <v>10</v>
      </c>
      <c r="AYF4" t="s">
        <v>10</v>
      </c>
      <c r="AYG4" t="s">
        <v>10</v>
      </c>
      <c r="AYL4" t="s">
        <v>10</v>
      </c>
      <c r="AYM4" t="s">
        <v>10</v>
      </c>
      <c r="AYQ4" t="s">
        <v>10</v>
      </c>
      <c r="AYT4" t="s">
        <v>10</v>
      </c>
      <c r="AYV4" t="s">
        <v>10</v>
      </c>
      <c r="AYX4" t="s">
        <v>10</v>
      </c>
      <c r="AYZ4" t="s">
        <v>10</v>
      </c>
      <c r="AZC4" t="s">
        <v>10</v>
      </c>
      <c r="AZG4" t="s">
        <v>10</v>
      </c>
      <c r="AZH4" t="s">
        <v>10</v>
      </c>
      <c r="AZM4" t="s">
        <v>10</v>
      </c>
      <c r="AZN4" t="s">
        <v>10</v>
      </c>
      <c r="AZO4" t="s">
        <v>10</v>
      </c>
      <c r="AZR4" t="s">
        <v>10</v>
      </c>
      <c r="AZX4" t="s">
        <v>10</v>
      </c>
      <c r="AZY4" t="s">
        <v>10</v>
      </c>
      <c r="AZZ4" t="s">
        <v>10</v>
      </c>
      <c r="BAA4" t="s">
        <v>10</v>
      </c>
      <c r="BAC4" t="s">
        <v>10</v>
      </c>
      <c r="BAD4" t="s">
        <v>10</v>
      </c>
      <c r="BAH4" t="s">
        <v>10</v>
      </c>
      <c r="BAI4" t="s">
        <v>10</v>
      </c>
      <c r="BAM4" t="s">
        <v>10</v>
      </c>
      <c r="BAN4" t="s">
        <v>10</v>
      </c>
      <c r="BAS4" t="s">
        <v>10</v>
      </c>
      <c r="BAT4" t="s">
        <v>10</v>
      </c>
      <c r="BAW4" t="s">
        <v>10</v>
      </c>
      <c r="BAY4" t="s">
        <v>10</v>
      </c>
      <c r="BBB4" t="s">
        <v>10</v>
      </c>
      <c r="BBE4" t="s">
        <v>10</v>
      </c>
      <c r="BBF4" t="s">
        <v>10</v>
      </c>
      <c r="BBK4" t="s">
        <v>10</v>
      </c>
      <c r="BBM4" t="s">
        <v>10</v>
      </c>
      <c r="BBT4" t="s">
        <v>10</v>
      </c>
      <c r="BBV4" t="s">
        <v>10</v>
      </c>
      <c r="BBX4" t="s">
        <v>10</v>
      </c>
      <c r="BCA4" t="s">
        <v>10</v>
      </c>
      <c r="BCC4" t="s">
        <v>10</v>
      </c>
      <c r="BCH4" t="s">
        <v>10</v>
      </c>
      <c r="BCL4" t="s">
        <v>10</v>
      </c>
      <c r="BCR4" t="s">
        <v>10</v>
      </c>
      <c r="BCS4" t="s">
        <v>10</v>
      </c>
      <c r="BCV4" t="s">
        <v>10</v>
      </c>
      <c r="BCX4" t="s">
        <v>10</v>
      </c>
      <c r="BDA4" t="s">
        <v>10</v>
      </c>
      <c r="BDF4" t="s">
        <v>10</v>
      </c>
      <c r="BDI4" t="s">
        <v>10</v>
      </c>
      <c r="BDL4" t="s">
        <v>10</v>
      </c>
      <c r="BDM4" t="s">
        <v>10</v>
      </c>
      <c r="BDN4" t="s">
        <v>10</v>
      </c>
      <c r="BDO4" t="s">
        <v>10</v>
      </c>
      <c r="BDP4" t="s">
        <v>10</v>
      </c>
      <c r="BDS4" t="s">
        <v>10</v>
      </c>
      <c r="BDU4" t="s">
        <v>10</v>
      </c>
      <c r="BDW4" t="s">
        <v>10</v>
      </c>
      <c r="BDY4" t="s">
        <v>10</v>
      </c>
      <c r="BDZ4" t="s">
        <v>10</v>
      </c>
      <c r="BEC4" t="s">
        <v>10</v>
      </c>
      <c r="BEG4" t="s">
        <v>10</v>
      </c>
      <c r="BEK4" t="s">
        <v>10</v>
      </c>
      <c r="BEL4" t="s">
        <v>10</v>
      </c>
      <c r="BEM4" t="s">
        <v>10</v>
      </c>
      <c r="BEN4" t="s">
        <v>10</v>
      </c>
      <c r="BEQ4" t="s">
        <v>10</v>
      </c>
      <c r="BET4" t="s">
        <v>10</v>
      </c>
      <c r="BEU4" t="s">
        <v>10</v>
      </c>
      <c r="BEV4" t="s">
        <v>10</v>
      </c>
      <c r="BEW4" t="s">
        <v>10</v>
      </c>
      <c r="BEY4" t="s">
        <v>10</v>
      </c>
      <c r="BEZ4" t="s">
        <v>10</v>
      </c>
      <c r="BFA4" t="s">
        <v>10</v>
      </c>
      <c r="BFE4" t="s">
        <v>10</v>
      </c>
      <c r="BFF4" t="s">
        <v>10</v>
      </c>
      <c r="BFG4" t="s">
        <v>10</v>
      </c>
      <c r="BFM4" t="s">
        <v>10</v>
      </c>
      <c r="BFP4" t="s">
        <v>10</v>
      </c>
      <c r="BFQ4" t="s">
        <v>10</v>
      </c>
      <c r="BFT4" t="s">
        <v>10</v>
      </c>
      <c r="BFW4" t="s">
        <v>10</v>
      </c>
      <c r="BFY4" t="s">
        <v>10</v>
      </c>
      <c r="BGA4" t="s">
        <v>10</v>
      </c>
      <c r="BGB4" t="s">
        <v>10</v>
      </c>
      <c r="BGC4" t="s">
        <v>10</v>
      </c>
      <c r="BGF4" t="s">
        <v>10</v>
      </c>
      <c r="BGG4" t="s">
        <v>10</v>
      </c>
      <c r="BGJ4" t="s">
        <v>10</v>
      </c>
      <c r="BGM4" t="s">
        <v>10</v>
      </c>
      <c r="BGR4" t="s">
        <v>10</v>
      </c>
      <c r="BGT4" t="s">
        <v>10</v>
      </c>
      <c r="BGU4" t="s">
        <v>10</v>
      </c>
      <c r="BGX4" t="s">
        <v>10</v>
      </c>
      <c r="BHA4" t="s">
        <v>10</v>
      </c>
      <c r="BHB4" t="s">
        <v>10</v>
      </c>
      <c r="BHC4" t="s">
        <v>10</v>
      </c>
      <c r="BHG4" t="s">
        <v>10</v>
      </c>
      <c r="BHH4" t="s">
        <v>10</v>
      </c>
      <c r="BHM4" t="s">
        <v>10</v>
      </c>
      <c r="BHP4" t="s">
        <v>10</v>
      </c>
      <c r="BHR4" t="s">
        <v>10</v>
      </c>
      <c r="BHV4" t="s">
        <v>10</v>
      </c>
      <c r="BHW4" t="s">
        <v>10</v>
      </c>
      <c r="BHX4" t="s">
        <v>10</v>
      </c>
      <c r="BHZ4" t="s">
        <v>10</v>
      </c>
      <c r="BIA4" t="s">
        <v>10</v>
      </c>
      <c r="BIE4" t="s">
        <v>10</v>
      </c>
      <c r="BIF4" t="s">
        <v>10</v>
      </c>
      <c r="BII4" t="s">
        <v>10</v>
      </c>
      <c r="BIK4" t="s">
        <v>10</v>
      </c>
      <c r="BIM4" t="s">
        <v>10</v>
      </c>
      <c r="BIR4" t="s">
        <v>10</v>
      </c>
      <c r="BIU4" t="s">
        <v>10</v>
      </c>
      <c r="BIW4" t="s">
        <v>10</v>
      </c>
      <c r="BJB4" t="s">
        <v>10</v>
      </c>
      <c r="BJE4" t="s">
        <v>10</v>
      </c>
      <c r="BJF4" t="s">
        <v>10</v>
      </c>
      <c r="BJH4" t="s">
        <v>10</v>
      </c>
      <c r="BJK4" t="s">
        <v>10</v>
      </c>
      <c r="BJO4" t="s">
        <v>10</v>
      </c>
      <c r="BJP4" t="s">
        <v>10</v>
      </c>
      <c r="BJQ4" t="s">
        <v>10</v>
      </c>
      <c r="BJS4" t="s">
        <v>10</v>
      </c>
      <c r="BJU4" t="s">
        <v>10</v>
      </c>
      <c r="BJV4" t="s">
        <v>10</v>
      </c>
      <c r="BJW4" t="s">
        <v>10</v>
      </c>
      <c r="BJX4" t="s">
        <v>10</v>
      </c>
      <c r="BKB4" t="s">
        <v>10</v>
      </c>
      <c r="BKD4" t="s">
        <v>10</v>
      </c>
      <c r="BKE4" t="s">
        <v>10</v>
      </c>
      <c r="BKI4" t="s">
        <v>10</v>
      </c>
      <c r="BKM4" t="s">
        <v>10</v>
      </c>
      <c r="BKO4" t="s">
        <v>10</v>
      </c>
      <c r="BKS4" t="s">
        <v>10</v>
      </c>
      <c r="BKU4" t="s">
        <v>10</v>
      </c>
      <c r="BKY4" t="s">
        <v>10</v>
      </c>
      <c r="BLA4" t="s">
        <v>10</v>
      </c>
      <c r="BLE4" t="s">
        <v>10</v>
      </c>
      <c r="BLF4" t="s">
        <v>10</v>
      </c>
      <c r="BLI4" t="s">
        <v>10</v>
      </c>
      <c r="BLL4" t="s">
        <v>10</v>
      </c>
      <c r="BLQ4" t="s">
        <v>10</v>
      </c>
      <c r="BLR4" t="s">
        <v>10</v>
      </c>
      <c r="BLT4" t="s">
        <v>10</v>
      </c>
      <c r="BLW4" t="s">
        <v>10</v>
      </c>
      <c r="BLY4" t="s">
        <v>10</v>
      </c>
      <c r="BMA4" t="s">
        <v>10</v>
      </c>
      <c r="BMB4" t="s">
        <v>10</v>
      </c>
      <c r="BME4" t="s">
        <v>10</v>
      </c>
      <c r="BMG4" t="s">
        <v>10</v>
      </c>
      <c r="BMI4" t="s">
        <v>10</v>
      </c>
      <c r="BML4" t="s">
        <v>10</v>
      </c>
      <c r="BMN4" t="s">
        <v>10</v>
      </c>
      <c r="BMR4" t="s">
        <v>10</v>
      </c>
      <c r="BMT4" t="s">
        <v>10</v>
      </c>
      <c r="BMZ4" t="s">
        <v>10</v>
      </c>
      <c r="BNA4" t="s">
        <v>10</v>
      </c>
      <c r="BNC4" t="s">
        <v>10</v>
      </c>
      <c r="BND4" t="s">
        <v>10</v>
      </c>
      <c r="BNE4" t="s">
        <v>10</v>
      </c>
      <c r="BNG4" t="s">
        <v>10</v>
      </c>
      <c r="BNJ4" t="s">
        <v>10</v>
      </c>
      <c r="BNL4" t="s">
        <v>10</v>
      </c>
      <c r="BNM4" t="s">
        <v>10</v>
      </c>
      <c r="BNN4" t="s">
        <v>10</v>
      </c>
      <c r="BNP4" t="s">
        <v>10</v>
      </c>
      <c r="BNR4" t="s">
        <v>10</v>
      </c>
      <c r="BNT4" t="s">
        <v>10</v>
      </c>
      <c r="BNX4" t="s">
        <v>10</v>
      </c>
      <c r="BNY4" t="s">
        <v>10</v>
      </c>
      <c r="BOA4" t="s">
        <v>10</v>
      </c>
      <c r="BOB4" t="s">
        <v>10</v>
      </c>
      <c r="BOC4" t="s">
        <v>10</v>
      </c>
      <c r="BOE4" t="s">
        <v>10</v>
      </c>
      <c r="BOG4" t="s">
        <v>10</v>
      </c>
      <c r="BOH4" t="s">
        <v>10</v>
      </c>
      <c r="BOK4" t="s">
        <v>10</v>
      </c>
      <c r="BOL4" t="s">
        <v>10</v>
      </c>
      <c r="BON4" t="s">
        <v>10</v>
      </c>
      <c r="BOR4" t="s">
        <v>10</v>
      </c>
      <c r="BOT4" t="s">
        <v>10</v>
      </c>
      <c r="BOY4" t="s">
        <v>10</v>
      </c>
      <c r="BOZ4" t="s">
        <v>10</v>
      </c>
      <c r="BPB4" t="s">
        <v>10</v>
      </c>
      <c r="BPC4" t="s">
        <v>10</v>
      </c>
      <c r="BPD4" t="s">
        <v>10</v>
      </c>
      <c r="BPG4" t="s">
        <v>10</v>
      </c>
      <c r="BPH4" t="s">
        <v>10</v>
      </c>
      <c r="BPI4" t="s">
        <v>10</v>
      </c>
      <c r="BPJ4" t="s">
        <v>10</v>
      </c>
      <c r="BPM4" t="s">
        <v>10</v>
      </c>
      <c r="BPP4" t="s">
        <v>10</v>
      </c>
      <c r="BPR4" t="s">
        <v>10</v>
      </c>
      <c r="BPT4" t="s">
        <v>10</v>
      </c>
      <c r="BPV4" t="s">
        <v>10</v>
      </c>
      <c r="BPX4" t="s">
        <v>10</v>
      </c>
      <c r="BPZ4" t="s">
        <v>10</v>
      </c>
      <c r="BQC4" t="s">
        <v>10</v>
      </c>
      <c r="BQE4" t="s">
        <v>10</v>
      </c>
      <c r="BQI4" t="s">
        <v>10</v>
      </c>
      <c r="BQK4" t="s">
        <v>10</v>
      </c>
      <c r="BQM4" t="s">
        <v>10</v>
      </c>
      <c r="BQQ4" t="s">
        <v>10</v>
      </c>
      <c r="BQR4" t="s">
        <v>10</v>
      </c>
      <c r="BQU4" t="s">
        <v>10</v>
      </c>
      <c r="BQW4" t="s">
        <v>10</v>
      </c>
      <c r="BQY4" t="s">
        <v>10</v>
      </c>
      <c r="BRA4" t="s">
        <v>10</v>
      </c>
      <c r="BRE4" t="s">
        <v>10</v>
      </c>
      <c r="BRF4" t="s">
        <v>10</v>
      </c>
      <c r="BRH4" t="s">
        <v>10</v>
      </c>
      <c r="BRK4" t="s">
        <v>10</v>
      </c>
      <c r="BRM4" t="s">
        <v>10</v>
      </c>
      <c r="BRN4" t="s">
        <v>10</v>
      </c>
      <c r="BRO4" t="s">
        <v>10</v>
      </c>
      <c r="BRR4" t="s">
        <v>10</v>
      </c>
      <c r="BRV4" t="s">
        <v>10</v>
      </c>
      <c r="BRX4" t="s">
        <v>10</v>
      </c>
      <c r="BRY4" t="s">
        <v>10</v>
      </c>
      <c r="BSB4" t="s">
        <v>10</v>
      </c>
      <c r="BSC4" t="s">
        <v>10</v>
      </c>
      <c r="BSE4" t="s">
        <v>10</v>
      </c>
      <c r="BSG4" t="s">
        <v>10</v>
      </c>
      <c r="BSK4" t="s">
        <v>10</v>
      </c>
      <c r="BSO4" t="s">
        <v>10</v>
      </c>
      <c r="BSQ4" t="s">
        <v>10</v>
      </c>
      <c r="BSS4" t="s">
        <v>10</v>
      </c>
      <c r="BSW4" t="s">
        <v>10</v>
      </c>
      <c r="BSX4" t="s">
        <v>10</v>
      </c>
      <c r="BSY4" t="s">
        <v>10</v>
      </c>
      <c r="BTA4" t="s">
        <v>10</v>
      </c>
      <c r="BTC4" t="s">
        <v>10</v>
      </c>
      <c r="BTE4" t="s">
        <v>10</v>
      </c>
      <c r="BTG4" t="s">
        <v>10</v>
      </c>
      <c r="BTJ4" t="s">
        <v>10</v>
      </c>
      <c r="BTK4" t="s">
        <v>10</v>
      </c>
      <c r="BTN4" t="s">
        <v>10</v>
      </c>
      <c r="BTP4" t="s">
        <v>10</v>
      </c>
      <c r="BTS4" t="s">
        <v>10</v>
      </c>
      <c r="BTV4" t="s">
        <v>10</v>
      </c>
      <c r="BTW4" t="s">
        <v>10</v>
      </c>
      <c r="BTX4" t="s">
        <v>10</v>
      </c>
      <c r="BTZ4" t="s">
        <v>10</v>
      </c>
      <c r="BUA4" t="s">
        <v>10</v>
      </c>
      <c r="BUB4" t="s">
        <v>10</v>
      </c>
      <c r="BUE4" t="s">
        <v>10</v>
      </c>
      <c r="BUG4" t="s">
        <v>10</v>
      </c>
      <c r="BUK4" t="s">
        <v>10</v>
      </c>
      <c r="BUO4" t="s">
        <v>10</v>
      </c>
      <c r="BUR4" t="s">
        <v>10</v>
      </c>
      <c r="BUT4" t="s">
        <v>10</v>
      </c>
      <c r="BUU4" t="s">
        <v>10</v>
      </c>
      <c r="BUV4" t="s">
        <v>10</v>
      </c>
      <c r="BUY4" t="s">
        <v>10</v>
      </c>
      <c r="BVB4" t="s">
        <v>10</v>
      </c>
      <c r="BVD4" t="s">
        <v>10</v>
      </c>
      <c r="BVF4" t="s">
        <v>10</v>
      </c>
      <c r="BVI4" t="s">
        <v>10</v>
      </c>
      <c r="BVL4" t="s">
        <v>10</v>
      </c>
      <c r="BVM4" t="s">
        <v>10</v>
      </c>
      <c r="BVP4" t="s">
        <v>10</v>
      </c>
      <c r="BVR4" t="s">
        <v>10</v>
      </c>
      <c r="BVY4" t="s">
        <v>10</v>
      </c>
      <c r="BVZ4" t="s">
        <v>10</v>
      </c>
      <c r="BWA4" t="s">
        <v>10</v>
      </c>
      <c r="BWB4" t="s">
        <v>10</v>
      </c>
      <c r="BWD4" t="s">
        <v>10</v>
      </c>
      <c r="BWG4" t="s">
        <v>10</v>
      </c>
      <c r="BWJ4" t="s">
        <v>10</v>
      </c>
      <c r="BWM4" t="s">
        <v>10</v>
      </c>
      <c r="BWO4" t="s">
        <v>10</v>
      </c>
      <c r="BWR4" t="s">
        <v>10</v>
      </c>
      <c r="BWT4" t="s">
        <v>10</v>
      </c>
      <c r="BWU4" t="s">
        <v>10</v>
      </c>
      <c r="BWY4" t="s">
        <v>10</v>
      </c>
      <c r="BWZ4" t="s">
        <v>10</v>
      </c>
      <c r="BXD4" t="s">
        <v>10</v>
      </c>
      <c r="BXF4" t="s">
        <v>10</v>
      </c>
      <c r="BXH4" t="s">
        <v>10</v>
      </c>
      <c r="BXI4" t="s">
        <v>10</v>
      </c>
      <c r="BXL4" t="s">
        <v>10</v>
      </c>
      <c r="BXN4" t="s">
        <v>10</v>
      </c>
      <c r="BXO4" t="s">
        <v>10</v>
      </c>
      <c r="BXQ4" t="s">
        <v>10</v>
      </c>
      <c r="BXS4" t="s">
        <v>10</v>
      </c>
      <c r="BXT4" t="s">
        <v>10</v>
      </c>
      <c r="BXU4" t="s">
        <v>10</v>
      </c>
      <c r="BXV4" t="s">
        <v>10</v>
      </c>
      <c r="BXZ4" t="s">
        <v>10</v>
      </c>
      <c r="BYD4" t="s">
        <v>10</v>
      </c>
      <c r="BYJ4" t="s">
        <v>10</v>
      </c>
      <c r="BYL4" t="s">
        <v>10</v>
      </c>
      <c r="BYM4" t="s">
        <v>10</v>
      </c>
      <c r="BYT4" t="s">
        <v>10</v>
      </c>
      <c r="BYV4" t="s">
        <v>10</v>
      </c>
      <c r="BYX4" t="s">
        <v>10</v>
      </c>
      <c r="BYY4" t="s">
        <v>10</v>
      </c>
      <c r="BZA4" t="s">
        <v>10</v>
      </c>
      <c r="BZG4" t="s">
        <v>10</v>
      </c>
      <c r="BZJ4" t="s">
        <v>10</v>
      </c>
      <c r="BZK4" t="s">
        <v>10</v>
      </c>
      <c r="BZQ4" t="s">
        <v>10</v>
      </c>
      <c r="BZS4" t="s">
        <v>10</v>
      </c>
      <c r="BZU4" t="s">
        <v>10</v>
      </c>
      <c r="BZX4" t="s">
        <v>10</v>
      </c>
      <c r="BZZ4" t="s">
        <v>10</v>
      </c>
      <c r="CAB4" t="s">
        <v>10</v>
      </c>
      <c r="CAC4" t="s">
        <v>10</v>
      </c>
      <c r="CAF4" t="s">
        <v>10</v>
      </c>
      <c r="CAH4" t="s">
        <v>10</v>
      </c>
      <c r="CAK4" t="s">
        <v>10</v>
      </c>
      <c r="CAM4" t="s">
        <v>10</v>
      </c>
      <c r="CAO4" t="s">
        <v>10</v>
      </c>
      <c r="CAS4" t="s">
        <v>10</v>
      </c>
      <c r="CAV4" t="s">
        <v>10</v>
      </c>
      <c r="CAW4" t="s">
        <v>10</v>
      </c>
      <c r="CAX4" t="s">
        <v>10</v>
      </c>
      <c r="CBA4" t="s">
        <v>10</v>
      </c>
      <c r="CBD4" t="s">
        <v>10</v>
      </c>
      <c r="CBF4" t="s">
        <v>10</v>
      </c>
      <c r="CBH4" t="s">
        <v>10</v>
      </c>
      <c r="CBJ4" t="s">
        <v>10</v>
      </c>
      <c r="CBN4" t="s">
        <v>10</v>
      </c>
      <c r="CBQ4" t="s">
        <v>10</v>
      </c>
      <c r="CBT4" t="s">
        <v>10</v>
      </c>
      <c r="CBW4" t="s">
        <v>10</v>
      </c>
      <c r="CBX4" t="s">
        <v>10</v>
      </c>
      <c r="CCA4" t="s">
        <v>10</v>
      </c>
      <c r="CCF4" t="s">
        <v>10</v>
      </c>
      <c r="CCH4" t="s">
        <v>10</v>
      </c>
      <c r="CCJ4" t="s">
        <v>10</v>
      </c>
      <c r="CCM4" t="s">
        <v>10</v>
      </c>
      <c r="CCP4" t="s">
        <v>10</v>
      </c>
      <c r="CCR4" t="s">
        <v>10</v>
      </c>
      <c r="CCT4" t="s">
        <v>10</v>
      </c>
      <c r="CCV4" t="s">
        <v>10</v>
      </c>
      <c r="CCW4" t="s">
        <v>10</v>
      </c>
      <c r="CCY4" t="s">
        <v>10</v>
      </c>
      <c r="CDB4" t="s">
        <v>10</v>
      </c>
      <c r="CDG4" t="s">
        <v>10</v>
      </c>
      <c r="CDI4" t="s">
        <v>10</v>
      </c>
      <c r="CDK4" t="s">
        <v>10</v>
      </c>
      <c r="CDM4" t="s">
        <v>10</v>
      </c>
      <c r="CDN4" t="s">
        <v>10</v>
      </c>
      <c r="CDQ4" t="s">
        <v>10</v>
      </c>
      <c r="CDR4" t="s">
        <v>10</v>
      </c>
      <c r="CDV4" t="s">
        <v>10</v>
      </c>
      <c r="CDX4" t="s">
        <v>10</v>
      </c>
      <c r="CDZ4" t="s">
        <v>10</v>
      </c>
      <c r="CEB4" t="s">
        <v>10</v>
      </c>
      <c r="CEC4" t="s">
        <v>10</v>
      </c>
      <c r="CEE4" t="s">
        <v>10</v>
      </c>
      <c r="CEG4" t="s">
        <v>10</v>
      </c>
      <c r="CEI4" t="s">
        <v>10</v>
      </c>
      <c r="CEM4" t="s">
        <v>10</v>
      </c>
      <c r="CEN4" t="s">
        <v>10</v>
      </c>
      <c r="CEP4" t="s">
        <v>10</v>
      </c>
      <c r="CES4" t="s">
        <v>10</v>
      </c>
      <c r="CEU4" t="s">
        <v>10</v>
      </c>
      <c r="CEV4" t="s">
        <v>10</v>
      </c>
      <c r="CEY4" t="s">
        <v>10</v>
      </c>
      <c r="CEZ4" t="s">
        <v>10</v>
      </c>
      <c r="CFA4" t="s">
        <v>10</v>
      </c>
      <c r="CFD4" t="s">
        <v>10</v>
      </c>
      <c r="CFG4" t="s">
        <v>10</v>
      </c>
      <c r="CFH4" t="s">
        <v>10</v>
      </c>
      <c r="CFK4" t="s">
        <v>10</v>
      </c>
      <c r="CFM4" t="s">
        <v>10</v>
      </c>
      <c r="CFN4" t="s">
        <v>10</v>
      </c>
      <c r="CFP4" t="s">
        <v>10</v>
      </c>
      <c r="CFR4" t="s">
        <v>10</v>
      </c>
      <c r="CFS4" t="s">
        <v>10</v>
      </c>
      <c r="CFT4" t="s">
        <v>10</v>
      </c>
      <c r="CFU4" t="s">
        <v>10</v>
      </c>
      <c r="CFY4" t="s">
        <v>10</v>
      </c>
      <c r="CFZ4" t="s">
        <v>10</v>
      </c>
      <c r="CGA4" t="s">
        <v>10</v>
      </c>
      <c r="CGB4" t="s">
        <v>10</v>
      </c>
      <c r="CGD4" t="s">
        <v>10</v>
      </c>
      <c r="CGG4" t="s">
        <v>10</v>
      </c>
      <c r="CGK4" t="s">
        <v>10</v>
      </c>
      <c r="CGL4" t="s">
        <v>10</v>
      </c>
      <c r="CGM4" t="s">
        <v>10</v>
      </c>
      <c r="CGO4" t="s">
        <v>10</v>
      </c>
      <c r="CGR4" t="s">
        <v>10</v>
      </c>
      <c r="CGT4" t="s">
        <v>10</v>
      </c>
      <c r="CGV4" t="s">
        <v>10</v>
      </c>
      <c r="CGX4" t="s">
        <v>10</v>
      </c>
      <c r="CGZ4" t="s">
        <v>10</v>
      </c>
      <c r="CHB4" t="s">
        <v>10</v>
      </c>
      <c r="CHD4" t="s">
        <v>10</v>
      </c>
      <c r="CHF4" t="s">
        <v>10</v>
      </c>
      <c r="CHI4" t="s">
        <v>10</v>
      </c>
      <c r="CHJ4" t="s">
        <v>10</v>
      </c>
      <c r="CHM4" t="s">
        <v>10</v>
      </c>
      <c r="CHP4" t="s">
        <v>10</v>
      </c>
      <c r="CHR4" t="s">
        <v>10</v>
      </c>
      <c r="CHS4" t="s">
        <v>10</v>
      </c>
      <c r="CHT4" t="s">
        <v>10</v>
      </c>
      <c r="CHV4" t="s">
        <v>10</v>
      </c>
      <c r="CHW4" t="s">
        <v>10</v>
      </c>
      <c r="CHY4" t="s">
        <v>10</v>
      </c>
      <c r="CHZ4" t="s">
        <v>10</v>
      </c>
      <c r="CID4" t="s">
        <v>10</v>
      </c>
      <c r="CIE4" t="s">
        <v>10</v>
      </c>
      <c r="CIG4" t="s">
        <v>10</v>
      </c>
      <c r="CIJ4" t="s">
        <v>10</v>
      </c>
      <c r="CIN4" t="s">
        <v>10</v>
      </c>
      <c r="CIO4" t="s">
        <v>10</v>
      </c>
      <c r="CIQ4" t="s">
        <v>10</v>
      </c>
      <c r="CIS4" t="s">
        <v>10</v>
      </c>
      <c r="CIW4" t="s">
        <v>10</v>
      </c>
      <c r="CIX4" t="s">
        <v>10</v>
      </c>
      <c r="CJB4" t="s">
        <v>10</v>
      </c>
      <c r="CJF4" t="s">
        <v>10</v>
      </c>
      <c r="CJH4" t="s">
        <v>10</v>
      </c>
      <c r="CJI4" t="s">
        <v>10</v>
      </c>
      <c r="CJM4" t="s">
        <v>10</v>
      </c>
      <c r="CJP4" t="s">
        <v>10</v>
      </c>
      <c r="CJQ4" t="s">
        <v>10</v>
      </c>
      <c r="CJT4" t="s">
        <v>10</v>
      </c>
      <c r="CJU4" t="s">
        <v>10</v>
      </c>
      <c r="CJV4" t="s">
        <v>10</v>
      </c>
      <c r="CJX4" t="s">
        <v>10</v>
      </c>
      <c r="CKA4" t="s">
        <v>10</v>
      </c>
      <c r="CKB4" t="s">
        <v>10</v>
      </c>
      <c r="CKC4" t="s">
        <v>10</v>
      </c>
      <c r="CKG4" t="s">
        <v>10</v>
      </c>
      <c r="CKI4" t="s">
        <v>10</v>
      </c>
      <c r="CKM4" t="s">
        <v>10</v>
      </c>
      <c r="CKN4" t="s">
        <v>10</v>
      </c>
      <c r="CKR4" t="s">
        <v>10</v>
      </c>
      <c r="CKS4" t="s">
        <v>10</v>
      </c>
      <c r="CKT4" t="s">
        <v>10</v>
      </c>
      <c r="CKU4" t="s">
        <v>10</v>
      </c>
      <c r="CLA4" t="s">
        <v>10</v>
      </c>
      <c r="CLC4" t="s">
        <v>10</v>
      </c>
      <c r="CLF4" t="s">
        <v>10</v>
      </c>
      <c r="CLH4" t="s">
        <v>10</v>
      </c>
      <c r="CLL4" t="s">
        <v>10</v>
      </c>
      <c r="CLM4" t="s">
        <v>10</v>
      </c>
      <c r="CLN4" t="s">
        <v>10</v>
      </c>
      <c r="CLP4" t="s">
        <v>10</v>
      </c>
      <c r="CLS4" t="s">
        <v>10</v>
      </c>
      <c r="CLX4" t="s">
        <v>10</v>
      </c>
      <c r="CLY4" t="s">
        <v>10</v>
      </c>
      <c r="CLZ4" t="s">
        <v>10</v>
      </c>
      <c r="CMC4" t="s">
        <v>10</v>
      </c>
      <c r="CMF4" t="s">
        <v>10</v>
      </c>
      <c r="CMI4" t="s">
        <v>10</v>
      </c>
      <c r="CMM4" t="s">
        <v>10</v>
      </c>
      <c r="CMN4" t="s">
        <v>10</v>
      </c>
      <c r="CMP4" t="s">
        <v>10</v>
      </c>
      <c r="CMS4" t="s">
        <v>10</v>
      </c>
      <c r="CMT4" t="s">
        <v>10</v>
      </c>
      <c r="CMV4" t="s">
        <v>10</v>
      </c>
      <c r="CMY4" t="s">
        <v>10</v>
      </c>
      <c r="CNB4" t="s">
        <v>10</v>
      </c>
      <c r="CND4" t="s">
        <v>10</v>
      </c>
      <c r="CNF4" t="s">
        <v>10</v>
      </c>
      <c r="CNL4" t="s">
        <v>10</v>
      </c>
      <c r="CNM4" t="s">
        <v>10</v>
      </c>
      <c r="CNO4" t="s">
        <v>10</v>
      </c>
      <c r="CNQ4" t="s">
        <v>10</v>
      </c>
      <c r="CNR4" t="s">
        <v>10</v>
      </c>
      <c r="CNX4" t="s">
        <v>10</v>
      </c>
      <c r="CNY4" t="s">
        <v>10</v>
      </c>
      <c r="COC4" t="s">
        <v>10</v>
      </c>
      <c r="COG4" t="s">
        <v>10</v>
      </c>
      <c r="COI4" t="s">
        <v>10</v>
      </c>
      <c r="COJ4" t="s">
        <v>10</v>
      </c>
      <c r="COL4" t="s">
        <v>10</v>
      </c>
      <c r="COM4" t="s">
        <v>10</v>
      </c>
      <c r="COQ4" t="s">
        <v>10</v>
      </c>
      <c r="COR4" t="s">
        <v>10</v>
      </c>
      <c r="COT4" t="s">
        <v>10</v>
      </c>
      <c r="COV4" t="s">
        <v>10</v>
      </c>
      <c r="COW4" t="s">
        <v>10</v>
      </c>
      <c r="CPA4" t="s">
        <v>10</v>
      </c>
      <c r="CPC4" t="s">
        <v>10</v>
      </c>
      <c r="CPE4" t="s">
        <v>10</v>
      </c>
      <c r="CPF4" t="s">
        <v>10</v>
      </c>
      <c r="CPI4" t="s">
        <v>10</v>
      </c>
      <c r="CPJ4" t="s">
        <v>10</v>
      </c>
      <c r="CPO4" t="s">
        <v>10</v>
      </c>
      <c r="CPP4" t="s">
        <v>10</v>
      </c>
      <c r="CPR4" t="s">
        <v>10</v>
      </c>
      <c r="CPT4" t="s">
        <v>10</v>
      </c>
      <c r="CPW4" t="s">
        <v>10</v>
      </c>
      <c r="CPY4" t="s">
        <v>10</v>
      </c>
      <c r="CPZ4" t="s">
        <v>10</v>
      </c>
      <c r="CQE4" t="s">
        <v>10</v>
      </c>
      <c r="CQF4" t="s">
        <v>10</v>
      </c>
      <c r="CQH4" t="s">
        <v>10</v>
      </c>
      <c r="CQI4" t="s">
        <v>10</v>
      </c>
      <c r="CQK4" t="s">
        <v>10</v>
      </c>
      <c r="CQO4" t="s">
        <v>10</v>
      </c>
      <c r="CQQ4" t="s">
        <v>10</v>
      </c>
      <c r="CQU4" t="s">
        <v>10</v>
      </c>
      <c r="CQX4" t="s">
        <v>10</v>
      </c>
      <c r="CRA4" t="s">
        <v>10</v>
      </c>
      <c r="CRB4" t="s">
        <v>10</v>
      </c>
      <c r="CRE4" t="s">
        <v>10</v>
      </c>
      <c r="CRH4" t="s">
        <v>10</v>
      </c>
      <c r="CRI4" t="s">
        <v>10</v>
      </c>
      <c r="CRJ4" t="s">
        <v>10</v>
      </c>
      <c r="CRN4" t="s">
        <v>10</v>
      </c>
      <c r="CRP4" t="s">
        <v>10</v>
      </c>
      <c r="CRQ4" t="s">
        <v>10</v>
      </c>
      <c r="CRR4" t="s">
        <v>10</v>
      </c>
      <c r="CRU4" t="s">
        <v>10</v>
      </c>
      <c r="CRV4" t="s">
        <v>10</v>
      </c>
      <c r="CRZ4" t="s">
        <v>10</v>
      </c>
      <c r="CSB4" t="s">
        <v>10</v>
      </c>
      <c r="CSF4" t="s">
        <v>10</v>
      </c>
      <c r="CSH4" t="s">
        <v>10</v>
      </c>
      <c r="CSK4" t="s">
        <v>10</v>
      </c>
      <c r="CSM4" t="s">
        <v>10</v>
      </c>
      <c r="CSR4" t="s">
        <v>10</v>
      </c>
      <c r="CST4" t="s">
        <v>10</v>
      </c>
      <c r="CSV4" t="s">
        <v>10</v>
      </c>
      <c r="CTA4" t="s">
        <v>10</v>
      </c>
      <c r="CTB4" t="s">
        <v>10</v>
      </c>
      <c r="CTD4" t="s">
        <v>10</v>
      </c>
      <c r="CTG4" t="s">
        <v>10</v>
      </c>
      <c r="CTJ4" t="s">
        <v>10</v>
      </c>
      <c r="CTL4" t="s">
        <v>10</v>
      </c>
      <c r="CTN4" t="s">
        <v>10</v>
      </c>
      <c r="CTR4" t="s">
        <v>10</v>
      </c>
      <c r="CTT4" t="s">
        <v>10</v>
      </c>
      <c r="CTU4" t="s">
        <v>10</v>
      </c>
      <c r="CTV4" t="s">
        <v>10</v>
      </c>
      <c r="CTX4" t="s">
        <v>10</v>
      </c>
      <c r="CUB4" t="s">
        <v>10</v>
      </c>
      <c r="CUC4" t="s">
        <v>10</v>
      </c>
      <c r="CUF4" t="s">
        <v>10</v>
      </c>
      <c r="CUH4" t="s">
        <v>10</v>
      </c>
      <c r="CUI4" t="s">
        <v>10</v>
      </c>
      <c r="CUK4" t="s">
        <v>10</v>
      </c>
      <c r="CUM4" t="s">
        <v>10</v>
      </c>
      <c r="CUQ4" t="s">
        <v>10</v>
      </c>
      <c r="CUT4" t="s">
        <v>10</v>
      </c>
      <c r="CUV4" t="s">
        <v>10</v>
      </c>
      <c r="CVA4" t="s">
        <v>10</v>
      </c>
      <c r="CVB4" t="s">
        <v>10</v>
      </c>
      <c r="CVG4" t="s">
        <v>10</v>
      </c>
      <c r="CVH4" t="s">
        <v>10</v>
      </c>
      <c r="CVI4" t="s">
        <v>10</v>
      </c>
      <c r="CVK4" t="s">
        <v>10</v>
      </c>
      <c r="CVL4" t="s">
        <v>10</v>
      </c>
      <c r="CVQ4" t="s">
        <v>10</v>
      </c>
      <c r="CVT4" t="s">
        <v>10</v>
      </c>
      <c r="CVV4" t="s">
        <v>10</v>
      </c>
      <c r="CWB4" t="s">
        <v>10</v>
      </c>
      <c r="CWE4" t="s">
        <v>10</v>
      </c>
      <c r="CWF4" t="s">
        <v>10</v>
      </c>
      <c r="CWJ4" t="s">
        <v>10</v>
      </c>
      <c r="CWL4" t="s">
        <v>10</v>
      </c>
      <c r="CWN4" t="s">
        <v>10</v>
      </c>
      <c r="CWQ4" t="s">
        <v>10</v>
      </c>
      <c r="CWR4" t="s">
        <v>10</v>
      </c>
      <c r="CWU4" t="s">
        <v>10</v>
      </c>
      <c r="CWV4" t="s">
        <v>10</v>
      </c>
      <c r="CWW4" t="s">
        <v>10</v>
      </c>
      <c r="CWY4" t="s">
        <v>10</v>
      </c>
      <c r="CXC4" t="s">
        <v>10</v>
      </c>
      <c r="CXE4" t="s">
        <v>10</v>
      </c>
      <c r="CXF4" t="s">
        <v>10</v>
      </c>
      <c r="CXI4" t="s">
        <v>10</v>
      </c>
      <c r="CXK4" t="s">
        <v>10</v>
      </c>
      <c r="CXN4" t="s">
        <v>10</v>
      </c>
      <c r="CXP4" t="s">
        <v>10</v>
      </c>
      <c r="CXR4" t="s">
        <v>10</v>
      </c>
      <c r="CXT4" t="s">
        <v>10</v>
      </c>
      <c r="CXW4" t="s">
        <v>10</v>
      </c>
      <c r="CXZ4" t="s">
        <v>10</v>
      </c>
      <c r="CYA4" t="s">
        <v>10</v>
      </c>
      <c r="CYD4" t="s">
        <v>10</v>
      </c>
      <c r="CYF4" t="s">
        <v>10</v>
      </c>
      <c r="CYH4" t="s">
        <v>10</v>
      </c>
      <c r="CYJ4" t="s">
        <v>10</v>
      </c>
      <c r="CYM4" t="s">
        <v>10</v>
      </c>
      <c r="CYO4" t="s">
        <v>10</v>
      </c>
      <c r="CYS4" t="s">
        <v>10</v>
      </c>
      <c r="CYT4" t="s">
        <v>10</v>
      </c>
      <c r="CYU4" t="s">
        <v>10</v>
      </c>
      <c r="CYW4" t="s">
        <v>10</v>
      </c>
      <c r="CYZ4" t="s">
        <v>10</v>
      </c>
      <c r="CZC4" t="s">
        <v>10</v>
      </c>
      <c r="CZE4" t="s">
        <v>10</v>
      </c>
      <c r="CZH4" t="s">
        <v>10</v>
      </c>
      <c r="CZJ4" t="s">
        <v>10</v>
      </c>
      <c r="CZL4" t="s">
        <v>10</v>
      </c>
      <c r="CZN4" t="s">
        <v>10</v>
      </c>
      <c r="CZQ4" t="s">
        <v>10</v>
      </c>
      <c r="CZV4" t="s">
        <v>10</v>
      </c>
      <c r="CZY4" t="s">
        <v>10</v>
      </c>
      <c r="CZZ4" t="s">
        <v>10</v>
      </c>
      <c r="DAB4" t="s">
        <v>10</v>
      </c>
      <c r="DAE4" t="s">
        <v>10</v>
      </c>
      <c r="DAH4" t="s">
        <v>10</v>
      </c>
      <c r="DAI4" t="s">
        <v>10</v>
      </c>
      <c r="DAJ4" t="s">
        <v>10</v>
      </c>
      <c r="DAK4" t="s">
        <v>10</v>
      </c>
      <c r="DAN4" t="s">
        <v>10</v>
      </c>
      <c r="DAP4" t="s">
        <v>10</v>
      </c>
      <c r="DAR4" t="s">
        <v>10</v>
      </c>
      <c r="DAS4" t="s">
        <v>10</v>
      </c>
      <c r="DAZ4" t="s">
        <v>10</v>
      </c>
      <c r="DBD4" t="s">
        <v>10</v>
      </c>
      <c r="DBE4" t="s">
        <v>10</v>
      </c>
      <c r="DBG4" t="s">
        <v>10</v>
      </c>
      <c r="DBJ4" t="s">
        <v>10</v>
      </c>
      <c r="DBL4" t="s">
        <v>10</v>
      </c>
      <c r="DBM4" t="s">
        <v>10</v>
      </c>
      <c r="DBO4" t="s">
        <v>10</v>
      </c>
      <c r="DBP4" t="s">
        <v>10</v>
      </c>
      <c r="DBR4" t="s">
        <v>10</v>
      </c>
      <c r="DBU4" t="s">
        <v>10</v>
      </c>
      <c r="DBV4" t="s">
        <v>10</v>
      </c>
      <c r="DBZ4" t="s">
        <v>10</v>
      </c>
      <c r="DCA4" t="s">
        <v>10</v>
      </c>
      <c r="DCE4" t="s">
        <v>10</v>
      </c>
      <c r="DCG4" t="s">
        <v>10</v>
      </c>
      <c r="DCI4" t="s">
        <v>10</v>
      </c>
      <c r="DCL4" t="s">
        <v>10</v>
      </c>
      <c r="DCN4" t="s">
        <v>10</v>
      </c>
      <c r="DCQ4" t="s">
        <v>10</v>
      </c>
      <c r="DCS4" t="s">
        <v>10</v>
      </c>
      <c r="DCV4" t="s">
        <v>10</v>
      </c>
      <c r="DCW4" t="s">
        <v>10</v>
      </c>
      <c r="DCX4" t="s">
        <v>10</v>
      </c>
      <c r="DDC4" t="s">
        <v>10</v>
      </c>
      <c r="DDE4" t="s">
        <v>10</v>
      </c>
      <c r="DDF4" t="s">
        <v>10</v>
      </c>
      <c r="DDH4" t="s">
        <v>10</v>
      </c>
      <c r="DDJ4" t="s">
        <v>10</v>
      </c>
      <c r="DDL4" t="s">
        <v>10</v>
      </c>
      <c r="DDN4" t="s">
        <v>10</v>
      </c>
      <c r="DDS4" t="s">
        <v>10</v>
      </c>
      <c r="DDT4" t="s">
        <v>10</v>
      </c>
      <c r="DDU4" t="s">
        <v>10</v>
      </c>
      <c r="DDW4" t="s">
        <v>10</v>
      </c>
      <c r="DDX4" t="s">
        <v>10</v>
      </c>
      <c r="DEA4" t="s">
        <v>10</v>
      </c>
      <c r="DEC4" t="s">
        <v>10</v>
      </c>
      <c r="DEE4" t="s">
        <v>10</v>
      </c>
      <c r="DEH4" t="s">
        <v>10</v>
      </c>
      <c r="DEJ4" t="s">
        <v>10</v>
      </c>
      <c r="DEL4" t="s">
        <v>10</v>
      </c>
      <c r="DEM4" t="s">
        <v>10</v>
      </c>
      <c r="DEP4" t="s">
        <v>10</v>
      </c>
      <c r="DER4" t="s">
        <v>10</v>
      </c>
      <c r="DET4" t="s">
        <v>10</v>
      </c>
      <c r="DEV4" t="s">
        <v>10</v>
      </c>
      <c r="DEX4" t="s">
        <v>10</v>
      </c>
      <c r="DFB4" t="s">
        <v>10</v>
      </c>
      <c r="DFC4" t="s">
        <v>10</v>
      </c>
      <c r="DFE4" t="s">
        <v>10</v>
      </c>
      <c r="DFG4" t="s">
        <v>10</v>
      </c>
      <c r="DFH4" t="s">
        <v>10</v>
      </c>
      <c r="DFI4" t="s">
        <v>10</v>
      </c>
      <c r="DFK4" t="s">
        <v>10</v>
      </c>
      <c r="DFL4" t="s">
        <v>10</v>
      </c>
      <c r="DFM4" t="s">
        <v>10</v>
      </c>
      <c r="DFN4" t="s">
        <v>10</v>
      </c>
      <c r="DFP4" t="s">
        <v>10</v>
      </c>
      <c r="DFR4" t="s">
        <v>10</v>
      </c>
      <c r="DFT4" t="s">
        <v>10</v>
      </c>
      <c r="DFV4" t="s">
        <v>10</v>
      </c>
      <c r="DFX4" t="s">
        <v>10</v>
      </c>
      <c r="DFZ4" t="s">
        <v>10</v>
      </c>
      <c r="DGA4" t="s">
        <v>10</v>
      </c>
      <c r="DGC4" t="s">
        <v>10</v>
      </c>
      <c r="DGD4" t="s">
        <v>10</v>
      </c>
      <c r="DGG4" t="s">
        <v>10</v>
      </c>
      <c r="DGJ4" t="s">
        <v>10</v>
      </c>
      <c r="DGL4" t="s">
        <v>10</v>
      </c>
      <c r="DGN4" t="s">
        <v>10</v>
      </c>
      <c r="DGO4" t="s">
        <v>10</v>
      </c>
      <c r="DGR4" t="s">
        <v>10</v>
      </c>
      <c r="DGS4" t="s">
        <v>10</v>
      </c>
      <c r="DGV4" t="s">
        <v>10</v>
      </c>
      <c r="DGW4" t="s">
        <v>10</v>
      </c>
      <c r="DGX4" t="s">
        <v>10</v>
      </c>
      <c r="DHA4" t="s">
        <v>10</v>
      </c>
      <c r="DHC4" t="s">
        <v>10</v>
      </c>
      <c r="DHE4" t="s">
        <v>10</v>
      </c>
      <c r="DHG4" t="s">
        <v>10</v>
      </c>
      <c r="DHI4" t="s">
        <v>10</v>
      </c>
      <c r="DHK4" t="s">
        <v>10</v>
      </c>
      <c r="DHM4" t="s">
        <v>10</v>
      </c>
      <c r="DHO4" t="s">
        <v>10</v>
      </c>
    </row>
    <row r="5" spans="1:2927">
      <c r="A5" t="s">
        <v>4</v>
      </c>
      <c r="B5">
        <v>30</v>
      </c>
      <c r="C5">
        <v>0</v>
      </c>
      <c r="D5">
        <v>20</v>
      </c>
      <c r="E5">
        <v>10</v>
      </c>
      <c r="F5">
        <v>0</v>
      </c>
      <c r="G5">
        <v>10</v>
      </c>
      <c r="H5">
        <v>30</v>
      </c>
      <c r="I5">
        <v>20</v>
      </c>
      <c r="J5">
        <v>20</v>
      </c>
      <c r="K5">
        <v>0</v>
      </c>
      <c r="L5">
        <v>30</v>
      </c>
      <c r="M5">
        <v>0</v>
      </c>
      <c r="N5">
        <v>30</v>
      </c>
      <c r="O5">
        <v>20</v>
      </c>
      <c r="P5">
        <v>20</v>
      </c>
      <c r="Q5">
        <v>30</v>
      </c>
      <c r="R5">
        <v>0</v>
      </c>
      <c r="S5">
        <v>10</v>
      </c>
      <c r="T5">
        <v>20</v>
      </c>
      <c r="U5">
        <v>0</v>
      </c>
      <c r="V5">
        <v>20</v>
      </c>
      <c r="W5">
        <v>10</v>
      </c>
      <c r="X5">
        <v>0</v>
      </c>
      <c r="Y5">
        <v>10</v>
      </c>
      <c r="Z5">
        <v>30</v>
      </c>
      <c r="AA5">
        <v>0</v>
      </c>
      <c r="AB5">
        <v>20</v>
      </c>
      <c r="AC5">
        <v>0</v>
      </c>
      <c r="AD5">
        <v>30</v>
      </c>
      <c r="AE5">
        <v>20</v>
      </c>
      <c r="AF5">
        <v>10</v>
      </c>
      <c r="AG5">
        <v>30</v>
      </c>
      <c r="AH5">
        <v>30</v>
      </c>
      <c r="AI5">
        <v>0</v>
      </c>
      <c r="AJ5">
        <v>20</v>
      </c>
      <c r="AK5">
        <v>30</v>
      </c>
      <c r="AL5">
        <v>30</v>
      </c>
      <c r="AM5">
        <v>0</v>
      </c>
      <c r="AN5">
        <v>20</v>
      </c>
      <c r="AO5">
        <v>10</v>
      </c>
      <c r="AP5">
        <v>0</v>
      </c>
      <c r="AQ5">
        <v>10</v>
      </c>
      <c r="AR5">
        <v>10</v>
      </c>
      <c r="AS5">
        <v>30</v>
      </c>
      <c r="AT5">
        <v>30</v>
      </c>
      <c r="AU5">
        <v>0</v>
      </c>
      <c r="AV5">
        <v>20</v>
      </c>
      <c r="AW5">
        <v>10</v>
      </c>
      <c r="AX5">
        <v>30</v>
      </c>
      <c r="AY5">
        <v>0</v>
      </c>
      <c r="AZ5">
        <v>20</v>
      </c>
      <c r="BA5">
        <v>20</v>
      </c>
      <c r="BB5">
        <v>0</v>
      </c>
      <c r="BC5">
        <v>30</v>
      </c>
      <c r="BD5">
        <v>30</v>
      </c>
      <c r="BE5">
        <v>20</v>
      </c>
      <c r="BF5">
        <v>20</v>
      </c>
      <c r="BG5">
        <v>10</v>
      </c>
      <c r="BH5">
        <v>0</v>
      </c>
      <c r="BI5">
        <v>10</v>
      </c>
      <c r="BJ5">
        <v>20</v>
      </c>
      <c r="BK5">
        <v>0</v>
      </c>
      <c r="BL5">
        <v>20</v>
      </c>
      <c r="BM5">
        <v>10</v>
      </c>
      <c r="BN5">
        <v>0</v>
      </c>
      <c r="BO5">
        <v>0</v>
      </c>
      <c r="BP5">
        <v>20</v>
      </c>
      <c r="BQ5">
        <v>10</v>
      </c>
      <c r="BR5">
        <v>20</v>
      </c>
      <c r="BS5">
        <v>10</v>
      </c>
      <c r="BT5">
        <v>20</v>
      </c>
      <c r="BU5">
        <v>0</v>
      </c>
      <c r="BV5">
        <v>0</v>
      </c>
      <c r="BW5">
        <v>20</v>
      </c>
      <c r="BX5">
        <v>10</v>
      </c>
      <c r="BY5">
        <v>20</v>
      </c>
      <c r="BZ5">
        <v>20</v>
      </c>
      <c r="CA5">
        <v>0</v>
      </c>
      <c r="CB5">
        <v>10</v>
      </c>
      <c r="CC5">
        <v>0</v>
      </c>
      <c r="CD5">
        <v>20</v>
      </c>
      <c r="CE5">
        <v>10</v>
      </c>
      <c r="CF5">
        <v>0</v>
      </c>
      <c r="CG5">
        <v>30</v>
      </c>
      <c r="CH5">
        <v>20</v>
      </c>
      <c r="CI5">
        <v>30</v>
      </c>
      <c r="CJ5">
        <v>0</v>
      </c>
      <c r="CK5">
        <v>20</v>
      </c>
      <c r="CL5">
        <v>30</v>
      </c>
      <c r="CM5">
        <v>30</v>
      </c>
      <c r="CN5">
        <v>0</v>
      </c>
      <c r="CO5">
        <v>20</v>
      </c>
      <c r="CP5">
        <v>30</v>
      </c>
      <c r="CQ5">
        <v>0</v>
      </c>
      <c r="CR5">
        <v>20</v>
      </c>
      <c r="CS5">
        <v>30</v>
      </c>
      <c r="CT5">
        <v>0</v>
      </c>
      <c r="CU5">
        <v>20</v>
      </c>
      <c r="CV5">
        <v>0</v>
      </c>
      <c r="CW5">
        <v>30</v>
      </c>
      <c r="CX5">
        <v>20</v>
      </c>
      <c r="CY5">
        <v>0</v>
      </c>
      <c r="CZ5">
        <v>0</v>
      </c>
      <c r="DA5">
        <v>20</v>
      </c>
      <c r="DB5">
        <v>30</v>
      </c>
      <c r="DC5">
        <v>0</v>
      </c>
      <c r="DD5">
        <v>30</v>
      </c>
      <c r="DE5">
        <v>20</v>
      </c>
      <c r="DF5">
        <v>30</v>
      </c>
      <c r="DG5">
        <v>20</v>
      </c>
      <c r="DH5">
        <v>0</v>
      </c>
      <c r="DI5">
        <v>30</v>
      </c>
      <c r="DJ5">
        <v>20</v>
      </c>
      <c r="DK5">
        <v>0</v>
      </c>
      <c r="DL5">
        <v>0</v>
      </c>
      <c r="DM5">
        <v>30</v>
      </c>
      <c r="DN5">
        <v>20</v>
      </c>
      <c r="DO5">
        <v>0</v>
      </c>
      <c r="DP5">
        <v>30</v>
      </c>
      <c r="DQ5">
        <v>0</v>
      </c>
      <c r="DR5">
        <v>20</v>
      </c>
      <c r="DS5">
        <v>20</v>
      </c>
      <c r="DT5">
        <v>30</v>
      </c>
      <c r="DU5">
        <v>0</v>
      </c>
      <c r="DV5">
        <v>0</v>
      </c>
      <c r="DW5">
        <v>30</v>
      </c>
      <c r="DX5">
        <v>20</v>
      </c>
      <c r="DY5">
        <v>30</v>
      </c>
      <c r="DZ5">
        <v>20</v>
      </c>
      <c r="EA5">
        <v>0</v>
      </c>
      <c r="EB5">
        <v>30</v>
      </c>
      <c r="EC5">
        <v>0</v>
      </c>
      <c r="ED5">
        <v>0</v>
      </c>
      <c r="EE5">
        <v>30</v>
      </c>
      <c r="EF5">
        <v>20</v>
      </c>
      <c r="EG5">
        <v>0</v>
      </c>
      <c r="EH5">
        <v>30</v>
      </c>
      <c r="EI5">
        <v>20</v>
      </c>
      <c r="EJ5">
        <v>20</v>
      </c>
      <c r="EK5">
        <v>30</v>
      </c>
      <c r="EL5">
        <v>0</v>
      </c>
      <c r="EM5">
        <v>0</v>
      </c>
      <c r="EN5">
        <v>20</v>
      </c>
      <c r="EO5">
        <v>20</v>
      </c>
      <c r="EP5">
        <v>30</v>
      </c>
      <c r="EQ5">
        <v>0</v>
      </c>
      <c r="ER5">
        <v>20</v>
      </c>
      <c r="ES5">
        <v>30</v>
      </c>
      <c r="ET5">
        <v>20</v>
      </c>
      <c r="EU5">
        <v>0</v>
      </c>
      <c r="EV5">
        <v>30</v>
      </c>
      <c r="EW5">
        <v>20</v>
      </c>
      <c r="EX5">
        <v>0</v>
      </c>
      <c r="EY5">
        <v>20</v>
      </c>
      <c r="EZ5">
        <v>30</v>
      </c>
      <c r="FA5">
        <v>0</v>
      </c>
      <c r="FB5">
        <v>30</v>
      </c>
      <c r="FC5">
        <v>20</v>
      </c>
      <c r="FD5">
        <v>20</v>
      </c>
      <c r="FE5">
        <v>20</v>
      </c>
      <c r="FF5">
        <v>30</v>
      </c>
      <c r="FG5">
        <v>0</v>
      </c>
      <c r="FH5">
        <v>20</v>
      </c>
      <c r="FI5">
        <v>30</v>
      </c>
      <c r="FJ5">
        <v>30</v>
      </c>
      <c r="FK5">
        <v>20</v>
      </c>
      <c r="FL5">
        <v>20</v>
      </c>
      <c r="FM5">
        <v>0</v>
      </c>
      <c r="FN5">
        <v>20</v>
      </c>
      <c r="FO5">
        <v>0</v>
      </c>
      <c r="FP5">
        <v>30</v>
      </c>
      <c r="FQ5">
        <v>30</v>
      </c>
      <c r="FR5">
        <v>0</v>
      </c>
      <c r="FS5">
        <v>20</v>
      </c>
      <c r="FT5">
        <v>20</v>
      </c>
      <c r="FU5">
        <v>0</v>
      </c>
      <c r="FV5">
        <v>20</v>
      </c>
      <c r="FW5">
        <v>20</v>
      </c>
      <c r="FX5">
        <v>0</v>
      </c>
      <c r="FY5">
        <v>20</v>
      </c>
      <c r="FZ5">
        <v>0</v>
      </c>
      <c r="GA5">
        <v>20</v>
      </c>
      <c r="GB5">
        <v>20</v>
      </c>
      <c r="GC5">
        <v>30</v>
      </c>
      <c r="GD5">
        <v>0</v>
      </c>
      <c r="GE5">
        <v>20</v>
      </c>
      <c r="GF5">
        <v>30</v>
      </c>
      <c r="GG5">
        <v>0</v>
      </c>
      <c r="GH5">
        <v>20</v>
      </c>
      <c r="GI5">
        <v>30</v>
      </c>
      <c r="GJ5">
        <v>20</v>
      </c>
      <c r="GK5">
        <v>20</v>
      </c>
      <c r="GL5">
        <v>20</v>
      </c>
      <c r="GM5">
        <v>0</v>
      </c>
      <c r="GN5">
        <v>30</v>
      </c>
      <c r="GO5">
        <v>0</v>
      </c>
      <c r="GP5">
        <v>20</v>
      </c>
      <c r="GQ5">
        <v>20</v>
      </c>
      <c r="GR5">
        <v>0</v>
      </c>
      <c r="GS5">
        <v>0</v>
      </c>
      <c r="GT5">
        <v>20</v>
      </c>
      <c r="GU5">
        <v>20</v>
      </c>
      <c r="GV5">
        <v>0</v>
      </c>
      <c r="GW5">
        <v>10</v>
      </c>
      <c r="GX5">
        <v>20</v>
      </c>
      <c r="GY5">
        <v>0</v>
      </c>
      <c r="GZ5">
        <v>20</v>
      </c>
      <c r="HA5">
        <v>10</v>
      </c>
      <c r="HB5">
        <v>20</v>
      </c>
      <c r="HC5">
        <v>0</v>
      </c>
      <c r="HD5">
        <v>10</v>
      </c>
      <c r="HE5">
        <v>20</v>
      </c>
      <c r="HF5">
        <v>0</v>
      </c>
      <c r="HG5">
        <v>20</v>
      </c>
      <c r="HH5">
        <v>10</v>
      </c>
      <c r="HI5">
        <v>0</v>
      </c>
      <c r="HJ5">
        <v>10</v>
      </c>
      <c r="HK5">
        <v>20</v>
      </c>
      <c r="HL5">
        <v>10</v>
      </c>
      <c r="HM5">
        <v>20</v>
      </c>
      <c r="HN5">
        <v>0</v>
      </c>
      <c r="HO5">
        <v>10</v>
      </c>
      <c r="HP5">
        <v>20</v>
      </c>
      <c r="HQ5">
        <v>0</v>
      </c>
      <c r="HR5">
        <v>20</v>
      </c>
      <c r="HS5">
        <v>30</v>
      </c>
      <c r="HT5">
        <v>10</v>
      </c>
      <c r="HU5">
        <v>0</v>
      </c>
      <c r="HV5">
        <v>10</v>
      </c>
      <c r="HW5">
        <v>0</v>
      </c>
      <c r="HX5">
        <v>0</v>
      </c>
      <c r="HY5">
        <v>30</v>
      </c>
      <c r="HZ5">
        <v>20</v>
      </c>
      <c r="IA5">
        <v>10</v>
      </c>
      <c r="IB5">
        <v>20</v>
      </c>
      <c r="IC5">
        <v>10</v>
      </c>
      <c r="ID5">
        <v>30</v>
      </c>
      <c r="IE5">
        <v>0</v>
      </c>
      <c r="IF5">
        <v>0</v>
      </c>
      <c r="IG5">
        <v>10</v>
      </c>
      <c r="IH5">
        <v>20</v>
      </c>
      <c r="II5">
        <v>30</v>
      </c>
      <c r="IJ5">
        <v>10</v>
      </c>
      <c r="IK5">
        <v>0</v>
      </c>
      <c r="IL5">
        <v>30</v>
      </c>
      <c r="IM5">
        <v>10</v>
      </c>
      <c r="IN5">
        <v>20</v>
      </c>
      <c r="IO5">
        <v>0</v>
      </c>
      <c r="IP5">
        <v>30</v>
      </c>
      <c r="IQ5">
        <v>0</v>
      </c>
      <c r="IR5">
        <v>10</v>
      </c>
      <c r="IS5">
        <v>30</v>
      </c>
      <c r="IT5">
        <v>0</v>
      </c>
      <c r="IU5">
        <v>20</v>
      </c>
      <c r="IV5">
        <v>10</v>
      </c>
      <c r="IW5">
        <v>30</v>
      </c>
      <c r="IX5">
        <v>0</v>
      </c>
      <c r="IY5">
        <v>10</v>
      </c>
      <c r="IZ5">
        <v>30</v>
      </c>
      <c r="JA5">
        <v>0</v>
      </c>
      <c r="JB5">
        <v>30</v>
      </c>
      <c r="JC5">
        <v>10</v>
      </c>
      <c r="JD5">
        <v>0</v>
      </c>
      <c r="JE5">
        <v>30</v>
      </c>
      <c r="JF5">
        <v>10</v>
      </c>
      <c r="JG5">
        <v>0</v>
      </c>
      <c r="JH5">
        <v>10</v>
      </c>
      <c r="JI5">
        <v>0</v>
      </c>
      <c r="JJ5">
        <v>30</v>
      </c>
      <c r="JK5">
        <v>10</v>
      </c>
      <c r="JL5">
        <v>0</v>
      </c>
      <c r="JM5">
        <v>30</v>
      </c>
      <c r="JN5">
        <v>0</v>
      </c>
      <c r="JO5">
        <v>30</v>
      </c>
      <c r="JP5">
        <v>10</v>
      </c>
      <c r="JQ5">
        <v>0</v>
      </c>
      <c r="JR5">
        <v>10</v>
      </c>
      <c r="JS5">
        <v>30</v>
      </c>
      <c r="JT5">
        <v>10</v>
      </c>
      <c r="JU5">
        <v>20</v>
      </c>
      <c r="JV5">
        <v>0</v>
      </c>
      <c r="JW5">
        <v>0</v>
      </c>
      <c r="JX5">
        <v>30</v>
      </c>
      <c r="JY5">
        <v>10</v>
      </c>
      <c r="JZ5">
        <v>10</v>
      </c>
      <c r="KA5">
        <v>0</v>
      </c>
      <c r="KB5">
        <v>30</v>
      </c>
      <c r="KC5">
        <v>10</v>
      </c>
      <c r="KD5">
        <v>0</v>
      </c>
      <c r="KE5">
        <v>30</v>
      </c>
      <c r="KF5">
        <v>20</v>
      </c>
      <c r="KG5">
        <v>30</v>
      </c>
      <c r="KH5">
        <v>0</v>
      </c>
      <c r="KI5">
        <v>10</v>
      </c>
      <c r="KJ5">
        <v>30</v>
      </c>
      <c r="KK5">
        <v>0</v>
      </c>
      <c r="KL5">
        <v>10</v>
      </c>
      <c r="KM5">
        <v>10</v>
      </c>
      <c r="KN5">
        <v>30</v>
      </c>
      <c r="KO5">
        <v>0</v>
      </c>
      <c r="KP5">
        <v>0</v>
      </c>
      <c r="KQ5">
        <v>30</v>
      </c>
      <c r="KR5">
        <v>0</v>
      </c>
      <c r="KS5">
        <v>30</v>
      </c>
      <c r="KT5">
        <v>0</v>
      </c>
      <c r="KU5">
        <v>0</v>
      </c>
      <c r="KV5">
        <v>30</v>
      </c>
      <c r="KW5">
        <v>10</v>
      </c>
      <c r="KX5">
        <v>20</v>
      </c>
      <c r="KY5">
        <v>0</v>
      </c>
      <c r="KZ5">
        <v>10</v>
      </c>
      <c r="LA5">
        <v>30</v>
      </c>
      <c r="LB5">
        <v>10</v>
      </c>
      <c r="LC5">
        <v>30</v>
      </c>
      <c r="LD5">
        <v>0</v>
      </c>
      <c r="LE5">
        <v>0</v>
      </c>
      <c r="LF5">
        <v>30</v>
      </c>
      <c r="LG5">
        <v>30</v>
      </c>
      <c r="LH5">
        <v>20</v>
      </c>
      <c r="LI5">
        <v>10</v>
      </c>
      <c r="LJ5">
        <v>0</v>
      </c>
      <c r="LK5">
        <v>30</v>
      </c>
      <c r="LL5">
        <v>0</v>
      </c>
      <c r="LM5">
        <v>10</v>
      </c>
      <c r="LN5">
        <v>0</v>
      </c>
      <c r="LO5">
        <v>30</v>
      </c>
      <c r="LP5">
        <v>10</v>
      </c>
      <c r="LQ5">
        <v>20</v>
      </c>
      <c r="LR5">
        <v>0</v>
      </c>
      <c r="LS5">
        <v>10</v>
      </c>
      <c r="LT5">
        <v>30</v>
      </c>
      <c r="LU5">
        <v>0</v>
      </c>
      <c r="LV5">
        <v>10</v>
      </c>
      <c r="LW5">
        <v>0</v>
      </c>
      <c r="LX5">
        <v>20</v>
      </c>
      <c r="LY5">
        <v>10</v>
      </c>
      <c r="LZ5">
        <v>0</v>
      </c>
      <c r="MA5">
        <v>20</v>
      </c>
      <c r="MB5">
        <v>20</v>
      </c>
      <c r="MC5">
        <v>0</v>
      </c>
      <c r="MD5">
        <v>30</v>
      </c>
      <c r="ME5">
        <v>30</v>
      </c>
      <c r="MF5">
        <v>20</v>
      </c>
      <c r="MG5">
        <v>0</v>
      </c>
      <c r="MH5">
        <v>30</v>
      </c>
      <c r="MI5">
        <v>0</v>
      </c>
      <c r="MJ5">
        <v>20</v>
      </c>
      <c r="MK5">
        <v>20</v>
      </c>
      <c r="ML5">
        <v>20</v>
      </c>
      <c r="MM5">
        <v>0</v>
      </c>
      <c r="MN5">
        <v>30</v>
      </c>
      <c r="MO5">
        <v>20</v>
      </c>
      <c r="MP5">
        <v>30</v>
      </c>
      <c r="MQ5">
        <v>0</v>
      </c>
      <c r="MR5">
        <v>20</v>
      </c>
      <c r="MS5">
        <v>0</v>
      </c>
      <c r="MT5">
        <v>0</v>
      </c>
      <c r="MU5">
        <v>20</v>
      </c>
      <c r="MV5">
        <v>30</v>
      </c>
      <c r="MW5">
        <v>30</v>
      </c>
      <c r="MX5">
        <v>0</v>
      </c>
      <c r="MY5">
        <v>20</v>
      </c>
      <c r="MZ5">
        <v>30</v>
      </c>
      <c r="NA5">
        <v>0</v>
      </c>
      <c r="NB5">
        <v>20</v>
      </c>
      <c r="NC5">
        <v>30</v>
      </c>
      <c r="ND5">
        <v>0</v>
      </c>
      <c r="NE5">
        <v>30</v>
      </c>
      <c r="NF5">
        <v>20</v>
      </c>
      <c r="NG5">
        <v>0</v>
      </c>
      <c r="NH5">
        <v>10</v>
      </c>
      <c r="NI5">
        <v>20</v>
      </c>
      <c r="NJ5">
        <v>0</v>
      </c>
      <c r="NK5">
        <v>20</v>
      </c>
      <c r="NL5">
        <v>10</v>
      </c>
      <c r="NM5">
        <v>10</v>
      </c>
      <c r="NN5">
        <v>30</v>
      </c>
      <c r="NO5">
        <v>0</v>
      </c>
      <c r="NP5">
        <v>10</v>
      </c>
      <c r="NQ5">
        <v>30</v>
      </c>
      <c r="NR5">
        <v>0</v>
      </c>
      <c r="NS5">
        <v>30</v>
      </c>
      <c r="NT5">
        <v>10</v>
      </c>
      <c r="NU5">
        <v>30</v>
      </c>
      <c r="NV5">
        <v>10</v>
      </c>
      <c r="NW5">
        <v>0</v>
      </c>
      <c r="NX5">
        <v>10</v>
      </c>
      <c r="NY5">
        <v>0</v>
      </c>
      <c r="NZ5">
        <v>30</v>
      </c>
      <c r="OA5">
        <v>0</v>
      </c>
      <c r="OB5">
        <v>10</v>
      </c>
      <c r="OC5">
        <v>30</v>
      </c>
      <c r="OD5">
        <v>30</v>
      </c>
      <c r="OE5">
        <v>10</v>
      </c>
      <c r="OF5">
        <v>0</v>
      </c>
      <c r="OG5">
        <v>30</v>
      </c>
      <c r="OH5">
        <v>0</v>
      </c>
      <c r="OI5">
        <v>10</v>
      </c>
      <c r="OJ5">
        <v>30</v>
      </c>
      <c r="OK5">
        <v>10</v>
      </c>
      <c r="OL5">
        <v>0</v>
      </c>
      <c r="OM5">
        <v>0</v>
      </c>
      <c r="ON5">
        <v>20</v>
      </c>
      <c r="OO5">
        <v>20</v>
      </c>
      <c r="OP5">
        <v>10</v>
      </c>
      <c r="OQ5">
        <v>30</v>
      </c>
      <c r="OR5">
        <v>0</v>
      </c>
      <c r="OS5">
        <v>10</v>
      </c>
      <c r="OT5">
        <v>20</v>
      </c>
      <c r="OU5">
        <v>0</v>
      </c>
      <c r="OV5">
        <v>0</v>
      </c>
      <c r="OW5">
        <v>10</v>
      </c>
      <c r="OX5">
        <v>30</v>
      </c>
      <c r="OY5">
        <v>30</v>
      </c>
      <c r="OZ5">
        <v>0</v>
      </c>
      <c r="PA5">
        <v>0</v>
      </c>
      <c r="PB5">
        <v>10</v>
      </c>
      <c r="PC5">
        <v>30</v>
      </c>
      <c r="PD5">
        <v>0</v>
      </c>
      <c r="PE5">
        <v>30</v>
      </c>
      <c r="PF5">
        <v>0</v>
      </c>
      <c r="PG5">
        <v>20</v>
      </c>
      <c r="PH5">
        <v>10</v>
      </c>
      <c r="PI5">
        <v>20</v>
      </c>
      <c r="PJ5">
        <v>0</v>
      </c>
      <c r="PK5">
        <v>0</v>
      </c>
      <c r="PL5">
        <v>10</v>
      </c>
      <c r="PM5">
        <v>30</v>
      </c>
      <c r="PN5">
        <v>0</v>
      </c>
      <c r="PO5">
        <v>30</v>
      </c>
      <c r="PP5">
        <v>30</v>
      </c>
      <c r="PQ5">
        <v>30</v>
      </c>
      <c r="PR5">
        <v>0</v>
      </c>
      <c r="PS5">
        <v>10</v>
      </c>
      <c r="PT5">
        <v>20</v>
      </c>
      <c r="PU5">
        <v>20</v>
      </c>
      <c r="PV5">
        <v>0</v>
      </c>
      <c r="PW5">
        <v>10</v>
      </c>
      <c r="PX5">
        <v>0</v>
      </c>
      <c r="PY5">
        <v>0</v>
      </c>
      <c r="PZ5">
        <v>20</v>
      </c>
      <c r="QA5">
        <v>10</v>
      </c>
      <c r="QB5">
        <v>0</v>
      </c>
      <c r="QC5">
        <v>0</v>
      </c>
      <c r="QD5">
        <v>20</v>
      </c>
      <c r="QE5">
        <v>0</v>
      </c>
      <c r="QF5">
        <v>20</v>
      </c>
      <c r="QG5">
        <v>10</v>
      </c>
      <c r="QH5">
        <v>10</v>
      </c>
      <c r="QI5">
        <v>0</v>
      </c>
      <c r="QJ5">
        <v>20</v>
      </c>
      <c r="QK5">
        <v>20</v>
      </c>
      <c r="QL5">
        <v>0</v>
      </c>
      <c r="QM5">
        <v>20</v>
      </c>
      <c r="QN5">
        <v>0</v>
      </c>
      <c r="QO5">
        <v>10</v>
      </c>
      <c r="QP5">
        <v>0</v>
      </c>
      <c r="QQ5">
        <v>0</v>
      </c>
      <c r="QR5">
        <v>0</v>
      </c>
      <c r="QS5">
        <v>0</v>
      </c>
      <c r="QT5">
        <v>20</v>
      </c>
      <c r="QU5">
        <v>0</v>
      </c>
      <c r="QV5">
        <v>10</v>
      </c>
      <c r="QW5">
        <v>0</v>
      </c>
      <c r="QX5">
        <v>0</v>
      </c>
      <c r="QY5">
        <v>0</v>
      </c>
      <c r="QZ5">
        <v>0</v>
      </c>
      <c r="RA5">
        <v>0</v>
      </c>
      <c r="RB5">
        <v>10</v>
      </c>
      <c r="RC5">
        <v>0</v>
      </c>
      <c r="RD5">
        <v>20</v>
      </c>
      <c r="RE5">
        <v>0</v>
      </c>
      <c r="RF5">
        <v>20</v>
      </c>
      <c r="RG5">
        <v>0</v>
      </c>
      <c r="RH5">
        <v>0</v>
      </c>
      <c r="RI5">
        <v>0</v>
      </c>
      <c r="RJ5">
        <v>10</v>
      </c>
      <c r="RK5">
        <v>20</v>
      </c>
      <c r="RL5">
        <v>20</v>
      </c>
      <c r="RM5">
        <v>10</v>
      </c>
      <c r="RN5">
        <v>0</v>
      </c>
      <c r="RO5">
        <v>10</v>
      </c>
      <c r="RP5">
        <v>20</v>
      </c>
      <c r="RQ5">
        <v>0</v>
      </c>
      <c r="RR5">
        <v>10</v>
      </c>
      <c r="RS5">
        <v>20</v>
      </c>
      <c r="RT5">
        <v>0</v>
      </c>
      <c r="RU5">
        <v>0</v>
      </c>
      <c r="RV5">
        <v>20</v>
      </c>
      <c r="RW5">
        <v>0</v>
      </c>
      <c r="RX5">
        <v>20</v>
      </c>
      <c r="RY5">
        <v>20</v>
      </c>
      <c r="RZ5">
        <v>0</v>
      </c>
      <c r="SA5">
        <v>0</v>
      </c>
      <c r="SB5">
        <v>20</v>
      </c>
      <c r="SC5">
        <v>20</v>
      </c>
      <c r="SD5">
        <v>10</v>
      </c>
      <c r="SE5">
        <v>0</v>
      </c>
      <c r="SF5">
        <v>0</v>
      </c>
      <c r="SG5">
        <v>20</v>
      </c>
      <c r="SH5">
        <v>10</v>
      </c>
      <c r="SI5">
        <v>0</v>
      </c>
      <c r="SJ5">
        <v>20</v>
      </c>
      <c r="SK5">
        <v>0</v>
      </c>
      <c r="SL5">
        <v>20</v>
      </c>
      <c r="SM5">
        <v>10</v>
      </c>
      <c r="SN5">
        <v>0</v>
      </c>
      <c r="SO5">
        <v>10</v>
      </c>
      <c r="SP5">
        <v>20</v>
      </c>
      <c r="SQ5">
        <v>10</v>
      </c>
      <c r="SR5">
        <v>0</v>
      </c>
      <c r="SS5">
        <v>10</v>
      </c>
      <c r="ST5">
        <v>20</v>
      </c>
      <c r="SU5">
        <v>0</v>
      </c>
      <c r="SV5">
        <v>20</v>
      </c>
      <c r="SW5">
        <v>0</v>
      </c>
      <c r="SX5">
        <v>20</v>
      </c>
      <c r="SY5">
        <v>0</v>
      </c>
      <c r="SZ5">
        <v>0</v>
      </c>
      <c r="TA5">
        <v>20</v>
      </c>
      <c r="TB5">
        <v>0</v>
      </c>
      <c r="TC5">
        <v>20</v>
      </c>
      <c r="TD5">
        <v>10</v>
      </c>
      <c r="TE5">
        <v>0</v>
      </c>
      <c r="TF5">
        <v>10</v>
      </c>
      <c r="TG5">
        <v>0</v>
      </c>
      <c r="TH5">
        <v>20</v>
      </c>
      <c r="TI5">
        <v>0</v>
      </c>
      <c r="TJ5">
        <v>20</v>
      </c>
      <c r="TK5">
        <v>0</v>
      </c>
      <c r="TL5">
        <v>20</v>
      </c>
      <c r="TM5">
        <v>20</v>
      </c>
      <c r="TN5">
        <v>20</v>
      </c>
      <c r="TO5">
        <v>0</v>
      </c>
      <c r="TP5">
        <v>0</v>
      </c>
      <c r="TQ5">
        <v>0</v>
      </c>
      <c r="TR5">
        <v>20</v>
      </c>
      <c r="TS5">
        <v>0</v>
      </c>
      <c r="TT5">
        <v>20</v>
      </c>
      <c r="TU5">
        <v>0</v>
      </c>
      <c r="TV5">
        <v>10</v>
      </c>
      <c r="TW5">
        <v>0</v>
      </c>
      <c r="TX5">
        <v>20</v>
      </c>
      <c r="TY5">
        <v>0</v>
      </c>
      <c r="TZ5">
        <v>20</v>
      </c>
      <c r="UA5">
        <v>0</v>
      </c>
      <c r="UB5">
        <v>10</v>
      </c>
      <c r="UC5">
        <v>0</v>
      </c>
      <c r="UD5">
        <v>20</v>
      </c>
      <c r="UE5">
        <v>0</v>
      </c>
      <c r="UF5">
        <v>0</v>
      </c>
      <c r="UG5">
        <v>20</v>
      </c>
      <c r="UH5">
        <v>0</v>
      </c>
      <c r="UI5">
        <v>0</v>
      </c>
      <c r="UJ5">
        <v>10</v>
      </c>
      <c r="UK5">
        <v>20</v>
      </c>
      <c r="UL5">
        <v>0</v>
      </c>
      <c r="UM5">
        <v>20</v>
      </c>
      <c r="UN5">
        <v>10</v>
      </c>
      <c r="UO5">
        <v>0</v>
      </c>
      <c r="UP5">
        <v>0</v>
      </c>
      <c r="UQ5">
        <v>20</v>
      </c>
      <c r="UR5">
        <v>0</v>
      </c>
      <c r="US5">
        <v>0</v>
      </c>
      <c r="UT5">
        <v>0</v>
      </c>
      <c r="UU5">
        <v>20</v>
      </c>
      <c r="UV5">
        <v>0</v>
      </c>
      <c r="UW5">
        <v>0</v>
      </c>
      <c r="UX5">
        <v>20</v>
      </c>
      <c r="UY5">
        <v>20</v>
      </c>
      <c r="UZ5">
        <v>20</v>
      </c>
      <c r="VA5">
        <v>10</v>
      </c>
      <c r="VB5">
        <v>10</v>
      </c>
      <c r="VC5">
        <v>0</v>
      </c>
      <c r="VD5">
        <v>20</v>
      </c>
      <c r="VE5">
        <v>0</v>
      </c>
      <c r="VF5">
        <v>10</v>
      </c>
      <c r="VG5">
        <v>20</v>
      </c>
      <c r="VH5">
        <v>20</v>
      </c>
      <c r="VI5">
        <v>10</v>
      </c>
      <c r="VJ5">
        <v>0</v>
      </c>
      <c r="VK5">
        <v>20</v>
      </c>
      <c r="VL5">
        <v>0</v>
      </c>
      <c r="VM5">
        <v>0</v>
      </c>
      <c r="VN5">
        <v>0</v>
      </c>
      <c r="VO5">
        <v>0</v>
      </c>
      <c r="VP5">
        <v>20</v>
      </c>
      <c r="VQ5">
        <v>0</v>
      </c>
      <c r="VR5">
        <v>20</v>
      </c>
      <c r="VS5">
        <v>0</v>
      </c>
      <c r="VT5">
        <v>0</v>
      </c>
      <c r="VU5">
        <v>20</v>
      </c>
      <c r="VV5">
        <v>0</v>
      </c>
      <c r="VW5">
        <v>20</v>
      </c>
      <c r="VX5">
        <v>0</v>
      </c>
      <c r="VY5">
        <v>10</v>
      </c>
      <c r="VZ5">
        <v>20</v>
      </c>
      <c r="WA5">
        <v>20</v>
      </c>
      <c r="WB5">
        <v>20</v>
      </c>
      <c r="WC5">
        <v>10</v>
      </c>
      <c r="WD5">
        <v>0</v>
      </c>
      <c r="WE5">
        <v>10</v>
      </c>
      <c r="WF5">
        <v>20</v>
      </c>
      <c r="WG5">
        <v>0</v>
      </c>
      <c r="WH5">
        <v>20</v>
      </c>
      <c r="WI5">
        <v>10</v>
      </c>
      <c r="WJ5">
        <v>20</v>
      </c>
      <c r="WK5">
        <v>0</v>
      </c>
      <c r="WL5">
        <v>20</v>
      </c>
      <c r="WM5">
        <v>0</v>
      </c>
      <c r="WN5">
        <v>10</v>
      </c>
      <c r="WO5">
        <v>20</v>
      </c>
      <c r="WP5">
        <v>20</v>
      </c>
      <c r="WQ5">
        <v>0</v>
      </c>
      <c r="WR5">
        <v>0</v>
      </c>
      <c r="WS5">
        <v>10</v>
      </c>
      <c r="WT5">
        <v>20</v>
      </c>
      <c r="WU5">
        <v>0</v>
      </c>
      <c r="WV5">
        <v>20</v>
      </c>
      <c r="WW5">
        <v>10</v>
      </c>
      <c r="WX5">
        <v>10</v>
      </c>
      <c r="WY5">
        <v>0</v>
      </c>
      <c r="WZ5">
        <v>20</v>
      </c>
      <c r="XA5">
        <v>10</v>
      </c>
      <c r="XB5">
        <v>0</v>
      </c>
      <c r="XC5">
        <v>20</v>
      </c>
      <c r="XD5">
        <v>0</v>
      </c>
      <c r="XE5">
        <v>0</v>
      </c>
      <c r="XF5">
        <v>20</v>
      </c>
      <c r="XG5">
        <v>0</v>
      </c>
      <c r="XH5">
        <v>0</v>
      </c>
      <c r="XI5">
        <v>20</v>
      </c>
      <c r="XJ5">
        <v>0</v>
      </c>
      <c r="XK5">
        <v>20</v>
      </c>
      <c r="XL5">
        <v>10</v>
      </c>
      <c r="XM5">
        <v>10</v>
      </c>
      <c r="XN5">
        <v>0</v>
      </c>
      <c r="XO5">
        <v>20</v>
      </c>
      <c r="XP5">
        <v>0</v>
      </c>
      <c r="XQ5">
        <v>20</v>
      </c>
      <c r="XR5">
        <v>10</v>
      </c>
      <c r="XS5">
        <v>0</v>
      </c>
      <c r="XT5">
        <v>20</v>
      </c>
      <c r="XU5">
        <v>0</v>
      </c>
      <c r="XV5">
        <v>10</v>
      </c>
      <c r="XW5">
        <v>20</v>
      </c>
      <c r="XX5">
        <v>0</v>
      </c>
      <c r="XY5">
        <v>0</v>
      </c>
      <c r="XZ5">
        <v>0</v>
      </c>
      <c r="YA5">
        <v>20</v>
      </c>
      <c r="YB5">
        <v>20</v>
      </c>
      <c r="YC5">
        <v>10</v>
      </c>
      <c r="YD5">
        <v>0</v>
      </c>
      <c r="YE5">
        <v>20</v>
      </c>
      <c r="YF5">
        <v>10</v>
      </c>
      <c r="YG5">
        <v>20</v>
      </c>
      <c r="YH5">
        <v>0</v>
      </c>
      <c r="YI5">
        <v>0</v>
      </c>
      <c r="YJ5">
        <v>10</v>
      </c>
      <c r="YK5">
        <v>10</v>
      </c>
      <c r="YL5">
        <v>20</v>
      </c>
      <c r="YM5">
        <v>0</v>
      </c>
      <c r="YN5">
        <v>20</v>
      </c>
      <c r="YO5">
        <v>0</v>
      </c>
      <c r="YP5">
        <v>20</v>
      </c>
      <c r="YQ5">
        <v>10</v>
      </c>
      <c r="YR5">
        <v>0</v>
      </c>
      <c r="YS5">
        <v>20</v>
      </c>
      <c r="YT5">
        <v>20</v>
      </c>
      <c r="YU5">
        <v>0</v>
      </c>
      <c r="YV5">
        <v>20</v>
      </c>
      <c r="YW5">
        <v>10</v>
      </c>
      <c r="YX5">
        <v>0</v>
      </c>
      <c r="YY5">
        <v>20</v>
      </c>
      <c r="YZ5">
        <v>10</v>
      </c>
      <c r="ZA5">
        <v>0</v>
      </c>
      <c r="ZB5">
        <v>20</v>
      </c>
      <c r="ZC5">
        <v>0</v>
      </c>
      <c r="ZD5">
        <v>10</v>
      </c>
      <c r="ZE5">
        <v>10</v>
      </c>
      <c r="ZF5">
        <v>0</v>
      </c>
      <c r="ZG5">
        <v>20</v>
      </c>
      <c r="ZH5">
        <v>20</v>
      </c>
      <c r="ZI5">
        <v>0</v>
      </c>
      <c r="ZJ5">
        <v>10</v>
      </c>
      <c r="ZK5">
        <v>20</v>
      </c>
      <c r="ZL5">
        <v>0</v>
      </c>
      <c r="ZM5">
        <v>20</v>
      </c>
      <c r="ZN5">
        <v>0</v>
      </c>
      <c r="ZO5">
        <v>0</v>
      </c>
      <c r="ZP5">
        <v>20</v>
      </c>
      <c r="ZQ5">
        <v>0</v>
      </c>
      <c r="ZR5">
        <v>10</v>
      </c>
      <c r="ZS5">
        <v>0</v>
      </c>
      <c r="ZT5">
        <v>10</v>
      </c>
      <c r="ZU5">
        <v>20</v>
      </c>
      <c r="ZV5">
        <v>10</v>
      </c>
      <c r="ZW5">
        <v>20</v>
      </c>
      <c r="ZX5">
        <v>0</v>
      </c>
      <c r="ZY5">
        <v>0</v>
      </c>
      <c r="ZZ5">
        <v>20</v>
      </c>
      <c r="AAA5">
        <v>20</v>
      </c>
      <c r="AAB5">
        <v>0</v>
      </c>
      <c r="AAC5">
        <v>10</v>
      </c>
      <c r="AAD5">
        <v>20</v>
      </c>
      <c r="AAE5">
        <v>0</v>
      </c>
      <c r="AAF5">
        <v>10</v>
      </c>
      <c r="AAG5">
        <v>0</v>
      </c>
      <c r="AAH5">
        <v>20</v>
      </c>
      <c r="AAI5">
        <v>10</v>
      </c>
      <c r="AAJ5">
        <v>20</v>
      </c>
      <c r="AAK5">
        <v>0</v>
      </c>
      <c r="AAL5">
        <v>0</v>
      </c>
      <c r="AAM5">
        <v>20</v>
      </c>
      <c r="AAN5">
        <v>20</v>
      </c>
      <c r="AAO5">
        <v>0</v>
      </c>
      <c r="AAP5">
        <v>10</v>
      </c>
      <c r="AAQ5">
        <v>0</v>
      </c>
      <c r="AAR5">
        <v>0</v>
      </c>
      <c r="AAS5">
        <v>0</v>
      </c>
      <c r="AAT5">
        <v>0</v>
      </c>
      <c r="AAU5">
        <v>20</v>
      </c>
      <c r="AAV5">
        <v>20</v>
      </c>
      <c r="AAW5">
        <v>0</v>
      </c>
      <c r="AAX5">
        <v>10</v>
      </c>
      <c r="AAY5">
        <v>20</v>
      </c>
      <c r="AAZ5">
        <v>20</v>
      </c>
      <c r="ABA5">
        <v>0</v>
      </c>
      <c r="ABB5">
        <v>0</v>
      </c>
      <c r="ABC5">
        <v>20</v>
      </c>
      <c r="ABD5">
        <v>0</v>
      </c>
      <c r="ABE5">
        <v>20</v>
      </c>
      <c r="ABF5">
        <v>10</v>
      </c>
      <c r="ABG5">
        <v>0</v>
      </c>
      <c r="ABH5">
        <v>20</v>
      </c>
      <c r="ABI5">
        <v>10</v>
      </c>
      <c r="ABJ5">
        <v>20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20</v>
      </c>
      <c r="ABQ5">
        <v>20</v>
      </c>
      <c r="ABR5">
        <v>0</v>
      </c>
      <c r="ABS5">
        <v>10</v>
      </c>
      <c r="ABT5">
        <v>20</v>
      </c>
      <c r="ABU5">
        <v>0</v>
      </c>
      <c r="ABV5">
        <v>10</v>
      </c>
      <c r="ABW5">
        <v>0</v>
      </c>
      <c r="ABX5">
        <v>0</v>
      </c>
      <c r="ABY5">
        <v>20</v>
      </c>
      <c r="ABZ5">
        <v>0</v>
      </c>
      <c r="ACA5">
        <v>20</v>
      </c>
      <c r="ACB5">
        <v>10</v>
      </c>
      <c r="ACC5">
        <v>30</v>
      </c>
      <c r="ACD5">
        <v>0</v>
      </c>
      <c r="ACE5">
        <v>10</v>
      </c>
      <c r="ACF5">
        <v>0</v>
      </c>
      <c r="ACG5">
        <v>30</v>
      </c>
      <c r="ACH5">
        <v>10</v>
      </c>
      <c r="ACI5">
        <v>30</v>
      </c>
      <c r="ACJ5">
        <v>0</v>
      </c>
      <c r="ACK5">
        <v>0</v>
      </c>
      <c r="ACL5">
        <v>30</v>
      </c>
      <c r="ACM5">
        <v>0</v>
      </c>
      <c r="ACN5">
        <v>0</v>
      </c>
      <c r="ACO5">
        <v>10</v>
      </c>
      <c r="ACP5">
        <v>30</v>
      </c>
      <c r="ACQ5">
        <v>20</v>
      </c>
      <c r="ACR5">
        <v>0</v>
      </c>
      <c r="ACS5">
        <v>30</v>
      </c>
      <c r="ACT5">
        <v>10</v>
      </c>
      <c r="ACU5">
        <v>0</v>
      </c>
      <c r="ACV5">
        <v>30</v>
      </c>
      <c r="ACW5">
        <v>0</v>
      </c>
      <c r="ACX5">
        <v>0</v>
      </c>
      <c r="ACY5">
        <v>20</v>
      </c>
      <c r="ACZ5">
        <v>30</v>
      </c>
      <c r="ADA5">
        <v>30</v>
      </c>
      <c r="ADB5">
        <v>0</v>
      </c>
      <c r="ADC5">
        <v>10</v>
      </c>
      <c r="ADD5">
        <v>30</v>
      </c>
      <c r="ADE5">
        <v>0</v>
      </c>
      <c r="ADF5">
        <v>30</v>
      </c>
      <c r="ADG5">
        <v>0</v>
      </c>
      <c r="ADH5">
        <v>20</v>
      </c>
      <c r="ADI5">
        <v>10</v>
      </c>
      <c r="ADJ5">
        <v>30</v>
      </c>
      <c r="ADK5">
        <v>0</v>
      </c>
      <c r="ADL5">
        <v>0</v>
      </c>
      <c r="ADM5">
        <v>10</v>
      </c>
      <c r="ADN5">
        <v>0</v>
      </c>
      <c r="ADO5">
        <v>30</v>
      </c>
      <c r="ADP5">
        <v>20</v>
      </c>
      <c r="ADQ5">
        <v>30</v>
      </c>
      <c r="ADR5">
        <v>0</v>
      </c>
      <c r="ADS5">
        <v>0</v>
      </c>
      <c r="ADT5">
        <v>30</v>
      </c>
      <c r="ADU5">
        <v>10</v>
      </c>
      <c r="ADV5">
        <v>10</v>
      </c>
      <c r="ADW5">
        <v>0</v>
      </c>
      <c r="ADX5">
        <v>30</v>
      </c>
      <c r="ADY5">
        <v>30</v>
      </c>
      <c r="ADZ5">
        <v>0</v>
      </c>
      <c r="AEA5">
        <v>10</v>
      </c>
      <c r="AEB5">
        <v>10</v>
      </c>
      <c r="AEC5">
        <v>0</v>
      </c>
      <c r="AED5">
        <v>30</v>
      </c>
      <c r="AEE5">
        <v>0</v>
      </c>
      <c r="AEF5">
        <v>30</v>
      </c>
      <c r="AEG5">
        <v>10</v>
      </c>
      <c r="AEH5">
        <v>0</v>
      </c>
      <c r="AEI5">
        <v>30</v>
      </c>
      <c r="AEJ5">
        <v>0</v>
      </c>
      <c r="AEK5">
        <v>30</v>
      </c>
      <c r="AEL5">
        <v>0</v>
      </c>
      <c r="AEM5">
        <v>10</v>
      </c>
      <c r="AEN5">
        <v>0</v>
      </c>
      <c r="AEO5">
        <v>30</v>
      </c>
      <c r="AEP5">
        <v>10</v>
      </c>
      <c r="AEQ5">
        <v>30</v>
      </c>
      <c r="AER5">
        <v>0</v>
      </c>
      <c r="AES5">
        <v>30</v>
      </c>
      <c r="AET5">
        <v>0</v>
      </c>
      <c r="AEU5">
        <v>0</v>
      </c>
      <c r="AEV5">
        <v>30</v>
      </c>
      <c r="AEW5">
        <v>10</v>
      </c>
      <c r="AEX5">
        <v>0</v>
      </c>
      <c r="AEY5">
        <v>0</v>
      </c>
      <c r="AEZ5">
        <v>0</v>
      </c>
      <c r="AFA5">
        <v>20</v>
      </c>
      <c r="AFB5">
        <v>30</v>
      </c>
      <c r="AFC5">
        <v>0</v>
      </c>
      <c r="AFD5">
        <v>10</v>
      </c>
      <c r="AFE5">
        <v>10</v>
      </c>
      <c r="AFF5">
        <v>30</v>
      </c>
      <c r="AFG5">
        <v>0</v>
      </c>
      <c r="AFH5">
        <v>0</v>
      </c>
      <c r="AFI5">
        <v>10</v>
      </c>
      <c r="AFJ5">
        <v>10</v>
      </c>
      <c r="AFK5">
        <v>0</v>
      </c>
      <c r="AFL5">
        <v>30</v>
      </c>
      <c r="AFM5">
        <v>30</v>
      </c>
      <c r="AFN5">
        <v>0</v>
      </c>
      <c r="AFO5">
        <v>20</v>
      </c>
      <c r="AFP5">
        <v>10</v>
      </c>
      <c r="AFQ5">
        <v>0</v>
      </c>
      <c r="AFR5">
        <v>0</v>
      </c>
      <c r="AFS5">
        <v>0</v>
      </c>
      <c r="AFT5">
        <v>10</v>
      </c>
      <c r="AFU5">
        <v>30</v>
      </c>
      <c r="AFV5">
        <v>10</v>
      </c>
      <c r="AFW5">
        <v>30</v>
      </c>
      <c r="AFX5">
        <v>0</v>
      </c>
      <c r="AFY5">
        <v>30</v>
      </c>
      <c r="AFZ5">
        <v>0</v>
      </c>
      <c r="AGA5">
        <v>0</v>
      </c>
      <c r="AGB5">
        <v>10</v>
      </c>
      <c r="AGC5">
        <v>30</v>
      </c>
      <c r="AGD5">
        <v>0</v>
      </c>
      <c r="AGE5">
        <v>0</v>
      </c>
      <c r="AGF5">
        <v>0</v>
      </c>
      <c r="AGG5">
        <v>0</v>
      </c>
      <c r="AGH5">
        <v>10</v>
      </c>
      <c r="AGI5">
        <v>30</v>
      </c>
      <c r="AGJ5">
        <v>0</v>
      </c>
      <c r="AGK5">
        <v>10</v>
      </c>
      <c r="AGL5">
        <v>0</v>
      </c>
      <c r="AGM5">
        <v>30</v>
      </c>
      <c r="AGN5">
        <v>10</v>
      </c>
      <c r="AGO5">
        <v>0</v>
      </c>
      <c r="AGP5">
        <v>30</v>
      </c>
      <c r="AGQ5">
        <v>0</v>
      </c>
      <c r="AGR5">
        <v>30</v>
      </c>
      <c r="AGS5">
        <v>10</v>
      </c>
      <c r="AGT5">
        <v>0</v>
      </c>
      <c r="AGU5">
        <v>0</v>
      </c>
      <c r="AGV5">
        <v>10</v>
      </c>
      <c r="AGW5">
        <v>30</v>
      </c>
      <c r="AGX5">
        <v>10</v>
      </c>
      <c r="AGY5">
        <v>0</v>
      </c>
      <c r="AGZ5">
        <v>0</v>
      </c>
      <c r="AHA5">
        <v>0</v>
      </c>
      <c r="AHB5">
        <v>30</v>
      </c>
      <c r="AHC5">
        <v>0</v>
      </c>
      <c r="AHD5">
        <v>30</v>
      </c>
      <c r="AHE5">
        <v>0</v>
      </c>
      <c r="AHF5">
        <v>10</v>
      </c>
      <c r="AHG5">
        <v>0</v>
      </c>
      <c r="AHH5">
        <v>10</v>
      </c>
      <c r="AHI5">
        <v>20</v>
      </c>
      <c r="AHJ5">
        <v>30</v>
      </c>
      <c r="AHK5">
        <v>30</v>
      </c>
      <c r="AHL5">
        <v>20</v>
      </c>
      <c r="AHM5">
        <v>0</v>
      </c>
      <c r="AHN5">
        <v>0</v>
      </c>
      <c r="AHO5">
        <v>30</v>
      </c>
      <c r="AHP5">
        <v>0</v>
      </c>
      <c r="AHQ5">
        <v>0</v>
      </c>
      <c r="AHR5">
        <v>30</v>
      </c>
      <c r="AHS5">
        <v>20</v>
      </c>
      <c r="AHT5">
        <v>10</v>
      </c>
      <c r="AHU5">
        <v>30</v>
      </c>
      <c r="AHV5">
        <v>0</v>
      </c>
      <c r="AHW5">
        <v>10</v>
      </c>
      <c r="AHX5">
        <v>30</v>
      </c>
      <c r="AHY5">
        <v>30</v>
      </c>
      <c r="AHZ5">
        <v>0</v>
      </c>
      <c r="AIA5">
        <v>10</v>
      </c>
      <c r="AIB5">
        <v>30</v>
      </c>
      <c r="AIC5">
        <v>0</v>
      </c>
      <c r="AID5">
        <v>20</v>
      </c>
      <c r="AIE5">
        <v>30</v>
      </c>
      <c r="AIF5">
        <v>20</v>
      </c>
      <c r="AIG5">
        <v>0</v>
      </c>
      <c r="AIH5">
        <v>10</v>
      </c>
      <c r="AII5">
        <v>10</v>
      </c>
      <c r="AIJ5">
        <v>0</v>
      </c>
      <c r="AIK5">
        <v>30</v>
      </c>
      <c r="AIL5">
        <v>0</v>
      </c>
      <c r="AIM5">
        <v>30</v>
      </c>
      <c r="AIN5">
        <v>0</v>
      </c>
      <c r="AIO5">
        <v>30</v>
      </c>
      <c r="AIP5">
        <v>0</v>
      </c>
      <c r="AIQ5">
        <v>0</v>
      </c>
      <c r="AIR5">
        <v>0</v>
      </c>
      <c r="AIS5">
        <v>10</v>
      </c>
      <c r="AIT5">
        <v>30</v>
      </c>
      <c r="AIU5">
        <v>0</v>
      </c>
      <c r="AIV5">
        <v>30</v>
      </c>
      <c r="AIW5">
        <v>0</v>
      </c>
      <c r="AIX5">
        <v>30</v>
      </c>
      <c r="AIY5">
        <v>10</v>
      </c>
      <c r="AIZ5">
        <v>0</v>
      </c>
      <c r="AJA5">
        <v>30</v>
      </c>
      <c r="AJB5">
        <v>10</v>
      </c>
      <c r="AJC5">
        <v>0</v>
      </c>
      <c r="AJD5">
        <v>10</v>
      </c>
      <c r="AJE5">
        <v>20</v>
      </c>
      <c r="AJF5">
        <v>30</v>
      </c>
      <c r="AJG5">
        <v>10</v>
      </c>
      <c r="AJH5">
        <v>0</v>
      </c>
      <c r="AJI5">
        <v>0</v>
      </c>
      <c r="AJJ5">
        <v>20</v>
      </c>
      <c r="AJK5">
        <v>10</v>
      </c>
      <c r="AJL5">
        <v>30</v>
      </c>
      <c r="AJM5">
        <v>0</v>
      </c>
      <c r="AJN5">
        <v>30</v>
      </c>
      <c r="AJO5">
        <v>30</v>
      </c>
      <c r="AJP5">
        <v>0</v>
      </c>
      <c r="AJQ5">
        <v>0</v>
      </c>
      <c r="AJR5">
        <v>20</v>
      </c>
      <c r="AJS5">
        <v>30</v>
      </c>
      <c r="AJT5">
        <v>20</v>
      </c>
      <c r="AJU5">
        <v>0</v>
      </c>
      <c r="AJV5">
        <v>0</v>
      </c>
      <c r="AJW5">
        <v>30</v>
      </c>
      <c r="AJX5">
        <v>20</v>
      </c>
      <c r="AJY5">
        <v>0</v>
      </c>
      <c r="AJZ5">
        <v>30</v>
      </c>
      <c r="AKA5">
        <v>0</v>
      </c>
      <c r="AKB5">
        <v>30</v>
      </c>
      <c r="AKC5">
        <v>0</v>
      </c>
      <c r="AKD5">
        <v>20</v>
      </c>
      <c r="AKE5">
        <v>20</v>
      </c>
      <c r="AKF5">
        <v>0</v>
      </c>
      <c r="AKG5">
        <v>20</v>
      </c>
      <c r="AKH5">
        <v>0</v>
      </c>
      <c r="AKI5">
        <v>30</v>
      </c>
      <c r="AKJ5">
        <v>20</v>
      </c>
      <c r="AKK5">
        <v>20</v>
      </c>
      <c r="AKL5">
        <v>0</v>
      </c>
      <c r="AKM5">
        <v>0</v>
      </c>
      <c r="AKN5">
        <v>0</v>
      </c>
      <c r="AKO5">
        <v>20</v>
      </c>
      <c r="AKP5">
        <v>20</v>
      </c>
      <c r="AKQ5">
        <v>20</v>
      </c>
      <c r="AKR5">
        <v>0</v>
      </c>
      <c r="AKS5">
        <v>30</v>
      </c>
      <c r="AKT5">
        <v>0</v>
      </c>
      <c r="AKU5">
        <v>0</v>
      </c>
      <c r="AKV5">
        <v>0</v>
      </c>
      <c r="AKW5">
        <v>0</v>
      </c>
      <c r="AKX5">
        <v>20</v>
      </c>
      <c r="AKY5">
        <v>20</v>
      </c>
      <c r="AKZ5">
        <v>0</v>
      </c>
      <c r="ALA5">
        <v>30</v>
      </c>
      <c r="ALB5">
        <v>30</v>
      </c>
      <c r="ALC5">
        <v>0</v>
      </c>
      <c r="ALD5">
        <v>0</v>
      </c>
      <c r="ALE5">
        <v>0</v>
      </c>
      <c r="ALF5">
        <v>0</v>
      </c>
      <c r="ALG5">
        <v>30</v>
      </c>
      <c r="ALH5">
        <v>20</v>
      </c>
      <c r="ALI5">
        <v>0</v>
      </c>
      <c r="ALJ5">
        <v>30</v>
      </c>
      <c r="ALK5">
        <v>20</v>
      </c>
      <c r="ALL5">
        <v>0</v>
      </c>
      <c r="ALM5">
        <v>30</v>
      </c>
      <c r="ALN5">
        <v>0</v>
      </c>
      <c r="ALO5">
        <v>20</v>
      </c>
      <c r="ALP5">
        <v>0</v>
      </c>
      <c r="ALQ5">
        <v>30</v>
      </c>
      <c r="ALR5">
        <v>0</v>
      </c>
      <c r="ALS5">
        <v>20</v>
      </c>
      <c r="ALT5">
        <v>30</v>
      </c>
      <c r="ALU5">
        <v>20</v>
      </c>
      <c r="ALV5">
        <v>30</v>
      </c>
      <c r="ALW5">
        <v>0</v>
      </c>
      <c r="ALX5">
        <v>0</v>
      </c>
      <c r="ALY5">
        <v>30</v>
      </c>
      <c r="ALZ5">
        <v>20</v>
      </c>
      <c r="AMA5">
        <v>30</v>
      </c>
      <c r="AMB5">
        <v>0</v>
      </c>
      <c r="AMC5">
        <v>20</v>
      </c>
      <c r="AMD5">
        <v>0</v>
      </c>
      <c r="AME5">
        <v>30</v>
      </c>
      <c r="AMF5">
        <v>20</v>
      </c>
      <c r="AMG5">
        <v>30</v>
      </c>
      <c r="AMH5">
        <v>0</v>
      </c>
      <c r="AMI5">
        <v>30</v>
      </c>
      <c r="AMJ5">
        <v>0</v>
      </c>
      <c r="AMK5">
        <v>20</v>
      </c>
      <c r="AML5">
        <v>20</v>
      </c>
      <c r="AMM5">
        <v>30</v>
      </c>
      <c r="AMN5">
        <v>30</v>
      </c>
      <c r="AMO5">
        <v>0</v>
      </c>
      <c r="AMP5">
        <v>0</v>
      </c>
      <c r="AMQ5">
        <v>30</v>
      </c>
      <c r="AMR5">
        <v>20</v>
      </c>
      <c r="AMS5">
        <v>20</v>
      </c>
      <c r="AMT5">
        <v>30</v>
      </c>
      <c r="AMU5">
        <v>0</v>
      </c>
      <c r="AMV5">
        <v>30</v>
      </c>
      <c r="AMW5">
        <v>0</v>
      </c>
      <c r="AMX5">
        <v>30</v>
      </c>
      <c r="AMY5">
        <v>0</v>
      </c>
      <c r="AMZ5">
        <v>0</v>
      </c>
      <c r="ANA5">
        <v>0</v>
      </c>
      <c r="ANB5">
        <v>0</v>
      </c>
      <c r="ANC5">
        <v>30</v>
      </c>
      <c r="AND5">
        <v>30</v>
      </c>
      <c r="ANE5">
        <v>0</v>
      </c>
      <c r="ANF5">
        <v>20</v>
      </c>
      <c r="ANG5">
        <v>20</v>
      </c>
      <c r="ANH5">
        <v>30</v>
      </c>
      <c r="ANI5">
        <v>0</v>
      </c>
      <c r="ANJ5">
        <v>30</v>
      </c>
      <c r="ANK5">
        <v>20</v>
      </c>
      <c r="ANL5">
        <v>0</v>
      </c>
      <c r="ANM5">
        <v>0</v>
      </c>
      <c r="ANN5">
        <v>0</v>
      </c>
      <c r="ANO5">
        <v>0</v>
      </c>
      <c r="ANP5">
        <v>20</v>
      </c>
      <c r="ANQ5">
        <v>30</v>
      </c>
      <c r="ANR5">
        <v>0</v>
      </c>
      <c r="ANS5">
        <v>0</v>
      </c>
      <c r="ANT5">
        <v>30</v>
      </c>
      <c r="ANU5">
        <v>20</v>
      </c>
      <c r="ANV5">
        <v>0</v>
      </c>
      <c r="ANW5">
        <v>20</v>
      </c>
      <c r="ANX5">
        <v>20</v>
      </c>
      <c r="ANY5">
        <v>30</v>
      </c>
      <c r="ANZ5">
        <v>0</v>
      </c>
      <c r="AOA5">
        <v>0</v>
      </c>
      <c r="AOB5">
        <v>30</v>
      </c>
      <c r="AOC5">
        <v>0</v>
      </c>
      <c r="AOD5">
        <v>0</v>
      </c>
      <c r="AOE5">
        <v>30</v>
      </c>
      <c r="AOF5">
        <v>20</v>
      </c>
      <c r="AOG5">
        <v>0</v>
      </c>
      <c r="AOH5">
        <v>20</v>
      </c>
      <c r="AOI5">
        <v>30</v>
      </c>
      <c r="AOJ5">
        <v>0</v>
      </c>
      <c r="AOK5">
        <v>20</v>
      </c>
      <c r="AOL5">
        <v>0</v>
      </c>
      <c r="AOM5">
        <v>30</v>
      </c>
      <c r="AON5">
        <v>30</v>
      </c>
      <c r="AOO5">
        <v>0</v>
      </c>
      <c r="AOP5">
        <v>0</v>
      </c>
      <c r="AOQ5">
        <v>20</v>
      </c>
      <c r="AOR5">
        <v>0</v>
      </c>
      <c r="AOS5">
        <v>30</v>
      </c>
      <c r="AOT5">
        <v>20</v>
      </c>
      <c r="AOU5">
        <v>30</v>
      </c>
      <c r="AOV5">
        <v>0</v>
      </c>
      <c r="AOW5">
        <v>20</v>
      </c>
      <c r="AOX5">
        <v>30</v>
      </c>
      <c r="AOY5">
        <v>20</v>
      </c>
      <c r="AOZ5">
        <v>0</v>
      </c>
      <c r="APA5">
        <v>0</v>
      </c>
      <c r="APB5">
        <v>30</v>
      </c>
      <c r="APC5">
        <v>30</v>
      </c>
      <c r="APD5">
        <v>0</v>
      </c>
      <c r="APE5">
        <v>0</v>
      </c>
      <c r="APF5">
        <v>0</v>
      </c>
      <c r="APG5">
        <v>30</v>
      </c>
      <c r="APH5">
        <v>0</v>
      </c>
      <c r="API5">
        <v>30</v>
      </c>
      <c r="APJ5">
        <v>20</v>
      </c>
      <c r="APK5">
        <v>0</v>
      </c>
      <c r="APL5">
        <v>30</v>
      </c>
      <c r="APM5">
        <v>0</v>
      </c>
      <c r="APN5">
        <v>20</v>
      </c>
      <c r="APO5">
        <v>20</v>
      </c>
      <c r="APP5">
        <v>20</v>
      </c>
      <c r="APQ5">
        <v>0</v>
      </c>
      <c r="APR5">
        <v>30</v>
      </c>
      <c r="APS5">
        <v>0</v>
      </c>
      <c r="APT5">
        <v>20</v>
      </c>
      <c r="APU5">
        <v>20</v>
      </c>
      <c r="APV5">
        <v>30</v>
      </c>
      <c r="APW5">
        <v>0</v>
      </c>
      <c r="APX5">
        <v>20</v>
      </c>
      <c r="APY5">
        <v>0</v>
      </c>
      <c r="APZ5">
        <v>20</v>
      </c>
      <c r="AQA5">
        <v>30</v>
      </c>
      <c r="AQB5">
        <v>20</v>
      </c>
      <c r="AQC5">
        <v>0</v>
      </c>
      <c r="AQD5">
        <v>30</v>
      </c>
      <c r="AQE5">
        <v>0</v>
      </c>
      <c r="AQF5">
        <v>30</v>
      </c>
      <c r="AQG5">
        <v>0</v>
      </c>
      <c r="AQH5">
        <v>30</v>
      </c>
      <c r="AQI5">
        <v>20</v>
      </c>
      <c r="AQJ5">
        <v>20</v>
      </c>
      <c r="AQK5">
        <v>20</v>
      </c>
      <c r="AQL5">
        <v>0</v>
      </c>
      <c r="AQM5">
        <v>30</v>
      </c>
      <c r="AQN5">
        <v>30</v>
      </c>
      <c r="AQO5">
        <v>0</v>
      </c>
      <c r="AQP5">
        <v>0</v>
      </c>
      <c r="AQQ5">
        <v>0</v>
      </c>
      <c r="AQR5">
        <v>30</v>
      </c>
      <c r="AQS5">
        <v>0</v>
      </c>
      <c r="AQT5">
        <v>30</v>
      </c>
      <c r="AQU5">
        <v>20</v>
      </c>
      <c r="AQV5">
        <v>0</v>
      </c>
      <c r="AQW5">
        <v>0</v>
      </c>
      <c r="AQX5">
        <v>0</v>
      </c>
      <c r="AQY5">
        <v>20</v>
      </c>
      <c r="AQZ5">
        <v>30</v>
      </c>
      <c r="ARA5">
        <v>0</v>
      </c>
      <c r="ARB5">
        <v>20</v>
      </c>
      <c r="ARC5">
        <v>30</v>
      </c>
      <c r="ARD5">
        <v>0</v>
      </c>
      <c r="ARE5">
        <v>0</v>
      </c>
      <c r="ARF5">
        <v>20</v>
      </c>
      <c r="ARG5">
        <v>30</v>
      </c>
      <c r="ARH5">
        <v>0</v>
      </c>
      <c r="ARI5">
        <v>0</v>
      </c>
      <c r="ARJ5">
        <v>30</v>
      </c>
      <c r="ARK5">
        <v>0</v>
      </c>
      <c r="ARL5">
        <v>20</v>
      </c>
      <c r="ARM5">
        <v>0</v>
      </c>
      <c r="ARN5">
        <v>0</v>
      </c>
      <c r="ARO5">
        <v>20</v>
      </c>
      <c r="ARP5">
        <v>30</v>
      </c>
      <c r="ARQ5">
        <v>30</v>
      </c>
      <c r="ARR5">
        <v>30</v>
      </c>
      <c r="ARS5">
        <v>0</v>
      </c>
      <c r="ART5">
        <v>20</v>
      </c>
      <c r="ARU5">
        <v>0</v>
      </c>
      <c r="ARV5">
        <v>30</v>
      </c>
      <c r="ARW5">
        <v>20</v>
      </c>
      <c r="ARX5">
        <v>20</v>
      </c>
      <c r="ARY5">
        <v>0</v>
      </c>
      <c r="ARZ5">
        <v>20</v>
      </c>
      <c r="ASA5">
        <v>30</v>
      </c>
      <c r="ASB5">
        <v>0</v>
      </c>
      <c r="ASC5">
        <v>20</v>
      </c>
      <c r="ASD5">
        <v>0</v>
      </c>
      <c r="ASE5">
        <v>30</v>
      </c>
      <c r="ASF5">
        <v>0</v>
      </c>
      <c r="ASG5">
        <v>0</v>
      </c>
      <c r="ASH5">
        <v>30</v>
      </c>
      <c r="ASI5">
        <v>30</v>
      </c>
      <c r="ASJ5">
        <v>0</v>
      </c>
      <c r="ASK5">
        <v>20</v>
      </c>
      <c r="ASL5">
        <v>20</v>
      </c>
      <c r="ASM5">
        <v>0</v>
      </c>
      <c r="ASN5">
        <v>0</v>
      </c>
      <c r="ASO5">
        <v>30</v>
      </c>
      <c r="ASP5">
        <v>0</v>
      </c>
      <c r="ASQ5">
        <v>20</v>
      </c>
      <c r="ASR5">
        <v>20</v>
      </c>
      <c r="ASS5">
        <v>0</v>
      </c>
      <c r="AST5">
        <v>30</v>
      </c>
      <c r="ASU5">
        <v>0</v>
      </c>
      <c r="ASV5">
        <v>0</v>
      </c>
      <c r="ASW5">
        <v>0</v>
      </c>
      <c r="ASX5">
        <v>30</v>
      </c>
      <c r="ASY5">
        <v>0</v>
      </c>
      <c r="ASZ5">
        <v>0</v>
      </c>
      <c r="ATA5">
        <v>0</v>
      </c>
      <c r="ATB5">
        <v>30</v>
      </c>
      <c r="ATC5">
        <v>30</v>
      </c>
      <c r="ATD5">
        <v>0</v>
      </c>
      <c r="ATE5">
        <v>20</v>
      </c>
      <c r="ATF5">
        <v>20</v>
      </c>
      <c r="ATG5">
        <v>30</v>
      </c>
      <c r="ATH5">
        <v>0</v>
      </c>
      <c r="ATI5">
        <v>0</v>
      </c>
      <c r="ATJ5">
        <v>30</v>
      </c>
      <c r="ATK5">
        <v>30</v>
      </c>
      <c r="ATL5">
        <v>20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30</v>
      </c>
      <c r="ATS5">
        <v>0</v>
      </c>
      <c r="ATT5">
        <v>30</v>
      </c>
      <c r="ATU5">
        <v>0</v>
      </c>
      <c r="ATV5">
        <v>20</v>
      </c>
      <c r="ATW5">
        <v>30</v>
      </c>
      <c r="ATX5">
        <v>0</v>
      </c>
      <c r="ATY5">
        <v>0</v>
      </c>
      <c r="ATZ5">
        <v>0</v>
      </c>
      <c r="AUA5">
        <v>20</v>
      </c>
      <c r="AUB5">
        <v>30</v>
      </c>
      <c r="AUC5">
        <v>0</v>
      </c>
      <c r="AUD5">
        <v>30</v>
      </c>
      <c r="AUE5">
        <v>0</v>
      </c>
      <c r="AUF5">
        <v>20</v>
      </c>
      <c r="AUG5">
        <v>30</v>
      </c>
      <c r="AUH5">
        <v>0</v>
      </c>
      <c r="AUI5">
        <v>0</v>
      </c>
      <c r="AUJ5">
        <v>0</v>
      </c>
      <c r="AUK5">
        <v>30</v>
      </c>
      <c r="AUL5">
        <v>20</v>
      </c>
      <c r="AUM5">
        <v>0</v>
      </c>
      <c r="AUN5">
        <v>30</v>
      </c>
      <c r="AUO5">
        <v>20</v>
      </c>
      <c r="AUP5">
        <v>0</v>
      </c>
      <c r="AUQ5">
        <v>30</v>
      </c>
      <c r="AUR5">
        <v>20</v>
      </c>
      <c r="AUS5">
        <v>0</v>
      </c>
      <c r="AUT5">
        <v>0</v>
      </c>
      <c r="AUU5">
        <v>0</v>
      </c>
      <c r="AUV5">
        <v>30</v>
      </c>
      <c r="AUW5">
        <v>0</v>
      </c>
      <c r="AUX5">
        <v>0</v>
      </c>
      <c r="AUY5">
        <v>0</v>
      </c>
      <c r="AUZ5">
        <v>20</v>
      </c>
      <c r="AVA5">
        <v>30</v>
      </c>
      <c r="AVB5">
        <v>0</v>
      </c>
      <c r="AVC5">
        <v>0</v>
      </c>
      <c r="AVD5">
        <v>20</v>
      </c>
      <c r="AVE5">
        <v>20</v>
      </c>
      <c r="AVF5">
        <v>30</v>
      </c>
      <c r="AVG5">
        <v>30</v>
      </c>
      <c r="AVH5">
        <v>0</v>
      </c>
      <c r="AVI5">
        <v>20</v>
      </c>
      <c r="AVJ5">
        <v>20</v>
      </c>
      <c r="AVK5">
        <v>30</v>
      </c>
      <c r="AVL5">
        <v>0</v>
      </c>
      <c r="AVM5">
        <v>0</v>
      </c>
      <c r="AVN5">
        <v>30</v>
      </c>
      <c r="AVO5">
        <v>0</v>
      </c>
      <c r="AVP5">
        <v>30</v>
      </c>
      <c r="AVQ5">
        <v>0</v>
      </c>
      <c r="AVR5">
        <v>0</v>
      </c>
      <c r="AVS5">
        <v>0</v>
      </c>
      <c r="AVT5">
        <v>20</v>
      </c>
      <c r="AVU5">
        <v>30</v>
      </c>
      <c r="AVV5">
        <v>30</v>
      </c>
      <c r="AVW5">
        <v>0</v>
      </c>
      <c r="AVX5">
        <v>20</v>
      </c>
      <c r="AVY5">
        <v>30</v>
      </c>
      <c r="AVZ5">
        <v>0</v>
      </c>
      <c r="AWA5">
        <v>20</v>
      </c>
      <c r="AWB5">
        <v>0</v>
      </c>
      <c r="AWC5">
        <v>0</v>
      </c>
      <c r="AWD5">
        <v>0</v>
      </c>
      <c r="AWE5">
        <v>20</v>
      </c>
      <c r="AWF5">
        <v>0</v>
      </c>
      <c r="AWG5">
        <v>30</v>
      </c>
      <c r="AWH5">
        <v>0</v>
      </c>
      <c r="AWI5">
        <v>0</v>
      </c>
      <c r="AWJ5">
        <v>0</v>
      </c>
      <c r="AWK5">
        <v>0</v>
      </c>
      <c r="AWL5">
        <v>30</v>
      </c>
      <c r="AWM5">
        <v>20</v>
      </c>
      <c r="AWN5">
        <v>30</v>
      </c>
      <c r="AWO5">
        <v>0</v>
      </c>
      <c r="AWP5">
        <v>20</v>
      </c>
      <c r="AWQ5">
        <v>30</v>
      </c>
      <c r="AWR5">
        <v>0</v>
      </c>
      <c r="AWS5">
        <v>0</v>
      </c>
      <c r="AWT5">
        <v>0</v>
      </c>
      <c r="AWU5">
        <v>0</v>
      </c>
      <c r="AWV5">
        <v>20</v>
      </c>
      <c r="AWW5">
        <v>30</v>
      </c>
      <c r="AWX5">
        <v>20</v>
      </c>
      <c r="AWY5">
        <v>0</v>
      </c>
      <c r="AWZ5">
        <v>20</v>
      </c>
      <c r="AXA5">
        <v>0</v>
      </c>
      <c r="AXB5">
        <v>30</v>
      </c>
      <c r="AXC5">
        <v>20</v>
      </c>
      <c r="AXD5">
        <v>20</v>
      </c>
      <c r="AXE5">
        <v>30</v>
      </c>
      <c r="AXF5">
        <v>0</v>
      </c>
      <c r="AXG5">
        <v>0</v>
      </c>
      <c r="AXH5">
        <v>30</v>
      </c>
      <c r="AXI5">
        <v>30</v>
      </c>
      <c r="AXJ5">
        <v>0</v>
      </c>
      <c r="AXK5">
        <v>20</v>
      </c>
      <c r="AXL5">
        <v>20</v>
      </c>
      <c r="AXM5">
        <v>30</v>
      </c>
      <c r="AXN5">
        <v>0</v>
      </c>
      <c r="AXO5">
        <v>30</v>
      </c>
      <c r="AXP5">
        <v>30</v>
      </c>
      <c r="AXQ5">
        <v>0</v>
      </c>
      <c r="AXR5">
        <v>0</v>
      </c>
      <c r="AXS5">
        <v>20</v>
      </c>
      <c r="AXT5">
        <v>30</v>
      </c>
      <c r="AXU5">
        <v>30</v>
      </c>
      <c r="AXV5">
        <v>20</v>
      </c>
      <c r="AXW5">
        <v>0</v>
      </c>
      <c r="AXX5">
        <v>20</v>
      </c>
      <c r="AXY5">
        <v>20</v>
      </c>
      <c r="AXZ5">
        <v>0</v>
      </c>
      <c r="AYA5">
        <v>30</v>
      </c>
      <c r="AYB5">
        <v>0</v>
      </c>
      <c r="AYC5">
        <v>20</v>
      </c>
      <c r="AYD5">
        <v>30</v>
      </c>
      <c r="AYE5">
        <v>0</v>
      </c>
      <c r="AYF5">
        <v>0</v>
      </c>
      <c r="AYG5">
        <v>0</v>
      </c>
      <c r="AYH5">
        <v>20</v>
      </c>
      <c r="AYI5">
        <v>30</v>
      </c>
      <c r="AYJ5">
        <v>20</v>
      </c>
      <c r="AYK5">
        <v>30</v>
      </c>
      <c r="AYL5">
        <v>0</v>
      </c>
      <c r="AYM5">
        <v>0</v>
      </c>
      <c r="AYN5">
        <v>20</v>
      </c>
      <c r="AYO5">
        <v>20</v>
      </c>
      <c r="AYP5">
        <v>30</v>
      </c>
      <c r="AYQ5">
        <v>0</v>
      </c>
      <c r="AYR5">
        <v>20</v>
      </c>
      <c r="AYS5">
        <v>30</v>
      </c>
      <c r="AYT5">
        <v>0</v>
      </c>
      <c r="AYU5">
        <v>30</v>
      </c>
      <c r="AYV5">
        <v>0</v>
      </c>
      <c r="AYW5">
        <v>30</v>
      </c>
      <c r="AYX5">
        <v>0</v>
      </c>
      <c r="AYY5">
        <v>20</v>
      </c>
      <c r="AYZ5">
        <v>0</v>
      </c>
      <c r="AZA5">
        <v>30</v>
      </c>
      <c r="AZB5">
        <v>20</v>
      </c>
      <c r="AZC5">
        <v>0</v>
      </c>
      <c r="AZD5">
        <v>20</v>
      </c>
      <c r="AZE5">
        <v>30</v>
      </c>
      <c r="AZF5">
        <v>30</v>
      </c>
      <c r="AZG5">
        <v>0</v>
      </c>
      <c r="AZH5">
        <v>0</v>
      </c>
      <c r="AZI5">
        <v>30</v>
      </c>
      <c r="AZJ5">
        <v>20</v>
      </c>
      <c r="AZK5">
        <v>30</v>
      </c>
      <c r="AZL5">
        <v>20</v>
      </c>
      <c r="AZM5">
        <v>0</v>
      </c>
      <c r="AZN5">
        <v>0</v>
      </c>
      <c r="AZO5">
        <v>0</v>
      </c>
      <c r="AZP5">
        <v>20</v>
      </c>
      <c r="AZQ5">
        <v>20</v>
      </c>
      <c r="AZR5">
        <v>0</v>
      </c>
      <c r="AZS5">
        <v>20</v>
      </c>
      <c r="AZT5">
        <v>30</v>
      </c>
      <c r="AZU5">
        <v>20</v>
      </c>
      <c r="AZV5">
        <v>20</v>
      </c>
      <c r="AZW5">
        <v>30</v>
      </c>
      <c r="AZX5">
        <v>0</v>
      </c>
      <c r="AZY5">
        <v>0</v>
      </c>
      <c r="AZZ5">
        <v>0</v>
      </c>
      <c r="BAA5">
        <v>0</v>
      </c>
      <c r="BAB5">
        <v>30</v>
      </c>
      <c r="BAC5">
        <v>0</v>
      </c>
      <c r="BAD5">
        <v>0</v>
      </c>
      <c r="BAE5">
        <v>30</v>
      </c>
      <c r="BAF5">
        <v>20</v>
      </c>
      <c r="BAG5">
        <v>30</v>
      </c>
      <c r="BAH5">
        <v>0</v>
      </c>
      <c r="BAI5">
        <v>0</v>
      </c>
      <c r="BAJ5">
        <v>20</v>
      </c>
      <c r="BAK5">
        <v>30</v>
      </c>
      <c r="BAL5">
        <v>30</v>
      </c>
      <c r="BAM5">
        <v>0</v>
      </c>
      <c r="BAN5">
        <v>0</v>
      </c>
      <c r="BAO5">
        <v>20</v>
      </c>
      <c r="BAP5">
        <v>30</v>
      </c>
      <c r="BAQ5">
        <v>20</v>
      </c>
      <c r="BAR5">
        <v>30</v>
      </c>
      <c r="BAS5">
        <v>0</v>
      </c>
      <c r="BAT5">
        <v>0</v>
      </c>
      <c r="BAU5">
        <v>20</v>
      </c>
      <c r="BAV5">
        <v>30</v>
      </c>
      <c r="BAW5">
        <v>0</v>
      </c>
      <c r="BAX5">
        <v>20</v>
      </c>
      <c r="BAY5">
        <v>0</v>
      </c>
      <c r="BAZ5">
        <v>20</v>
      </c>
      <c r="BBA5">
        <v>30</v>
      </c>
      <c r="BBB5">
        <v>0</v>
      </c>
      <c r="BBC5">
        <v>30</v>
      </c>
      <c r="BBD5">
        <v>30</v>
      </c>
      <c r="BBE5">
        <v>0</v>
      </c>
      <c r="BBF5">
        <v>0</v>
      </c>
      <c r="BBG5">
        <v>30</v>
      </c>
      <c r="BBH5">
        <v>20</v>
      </c>
      <c r="BBI5">
        <v>20</v>
      </c>
      <c r="BBJ5">
        <v>30</v>
      </c>
      <c r="BBK5">
        <v>0</v>
      </c>
      <c r="BBL5">
        <v>20</v>
      </c>
      <c r="BBM5">
        <v>0</v>
      </c>
      <c r="BBN5">
        <v>30</v>
      </c>
      <c r="BBO5">
        <v>20</v>
      </c>
      <c r="BBP5">
        <v>20</v>
      </c>
      <c r="BBQ5">
        <v>30</v>
      </c>
      <c r="BBR5">
        <v>30</v>
      </c>
      <c r="BBS5">
        <v>20</v>
      </c>
      <c r="BBT5">
        <v>0</v>
      </c>
      <c r="BBU5">
        <v>30</v>
      </c>
      <c r="BBV5">
        <v>0</v>
      </c>
      <c r="BBW5">
        <v>20</v>
      </c>
      <c r="BBX5">
        <v>0</v>
      </c>
      <c r="BBY5">
        <v>30</v>
      </c>
      <c r="BBZ5">
        <v>20</v>
      </c>
      <c r="BCA5">
        <v>0</v>
      </c>
      <c r="BCB5">
        <v>30</v>
      </c>
      <c r="BCC5">
        <v>0</v>
      </c>
      <c r="BCD5">
        <v>20</v>
      </c>
      <c r="BCE5">
        <v>30</v>
      </c>
      <c r="BCF5">
        <v>30</v>
      </c>
      <c r="BCG5">
        <v>20</v>
      </c>
      <c r="BCH5">
        <v>0</v>
      </c>
      <c r="BCI5">
        <v>20</v>
      </c>
      <c r="BCJ5">
        <v>30</v>
      </c>
      <c r="BCK5">
        <v>20</v>
      </c>
      <c r="BCL5">
        <v>0</v>
      </c>
      <c r="BCM5">
        <v>20</v>
      </c>
      <c r="BCN5">
        <v>30</v>
      </c>
      <c r="BCO5">
        <v>20</v>
      </c>
      <c r="BCP5">
        <v>20</v>
      </c>
      <c r="BCQ5">
        <v>30</v>
      </c>
      <c r="BCR5">
        <v>0</v>
      </c>
      <c r="BCS5">
        <v>0</v>
      </c>
      <c r="BCT5">
        <v>30</v>
      </c>
      <c r="BCU5">
        <v>20</v>
      </c>
      <c r="BCV5">
        <v>0</v>
      </c>
      <c r="BCW5">
        <v>30</v>
      </c>
      <c r="BCX5">
        <v>0</v>
      </c>
      <c r="BCY5">
        <v>30</v>
      </c>
      <c r="BCZ5">
        <v>20</v>
      </c>
      <c r="BDA5">
        <v>0</v>
      </c>
      <c r="BDB5">
        <v>20</v>
      </c>
      <c r="BDC5">
        <v>30</v>
      </c>
      <c r="BDD5">
        <v>20</v>
      </c>
      <c r="BDE5">
        <v>20</v>
      </c>
      <c r="BDF5">
        <v>0</v>
      </c>
      <c r="BDG5">
        <v>20</v>
      </c>
      <c r="BDH5">
        <v>20</v>
      </c>
      <c r="BDI5">
        <v>0</v>
      </c>
      <c r="BDJ5">
        <v>30</v>
      </c>
      <c r="BDK5">
        <v>20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30</v>
      </c>
      <c r="BDR5">
        <v>20</v>
      </c>
      <c r="BDS5">
        <v>0</v>
      </c>
      <c r="BDT5">
        <v>20</v>
      </c>
      <c r="BDU5">
        <v>0</v>
      </c>
      <c r="BDV5">
        <v>30</v>
      </c>
      <c r="BDW5">
        <v>0</v>
      </c>
      <c r="BDX5">
        <v>30</v>
      </c>
      <c r="BDY5">
        <v>0</v>
      </c>
      <c r="BDZ5">
        <v>0</v>
      </c>
      <c r="BEA5">
        <v>30</v>
      </c>
      <c r="BEB5">
        <v>30</v>
      </c>
      <c r="BEC5">
        <v>0</v>
      </c>
      <c r="BED5">
        <v>20</v>
      </c>
      <c r="BEE5">
        <v>20</v>
      </c>
      <c r="BEF5">
        <v>20</v>
      </c>
      <c r="BEG5">
        <v>0</v>
      </c>
      <c r="BEH5">
        <v>30</v>
      </c>
      <c r="BEI5">
        <v>30</v>
      </c>
      <c r="BEJ5">
        <v>20</v>
      </c>
      <c r="BEK5">
        <v>0</v>
      </c>
      <c r="BEL5">
        <v>0</v>
      </c>
      <c r="BEM5">
        <v>0</v>
      </c>
      <c r="BEN5">
        <v>0</v>
      </c>
      <c r="BEO5">
        <v>20</v>
      </c>
      <c r="BEP5">
        <v>30</v>
      </c>
      <c r="BEQ5">
        <v>0</v>
      </c>
      <c r="BER5">
        <v>30</v>
      </c>
      <c r="BES5">
        <v>20</v>
      </c>
      <c r="BET5">
        <v>0</v>
      </c>
      <c r="BEU5">
        <v>0</v>
      </c>
      <c r="BEV5">
        <v>0</v>
      </c>
      <c r="BEW5">
        <v>0</v>
      </c>
      <c r="BEX5">
        <v>30</v>
      </c>
      <c r="BEY5">
        <v>0</v>
      </c>
      <c r="BEZ5">
        <v>0</v>
      </c>
      <c r="BFA5">
        <v>0</v>
      </c>
      <c r="BFB5">
        <v>20</v>
      </c>
      <c r="BFC5">
        <v>20</v>
      </c>
      <c r="BFD5">
        <v>30</v>
      </c>
      <c r="BFE5">
        <v>0</v>
      </c>
      <c r="BFF5">
        <v>0</v>
      </c>
      <c r="BFG5">
        <v>0</v>
      </c>
      <c r="BFH5">
        <v>20</v>
      </c>
      <c r="BFI5">
        <v>20</v>
      </c>
      <c r="BFJ5">
        <v>30</v>
      </c>
      <c r="BFK5">
        <v>30</v>
      </c>
      <c r="BFL5">
        <v>20</v>
      </c>
      <c r="BFM5">
        <v>0</v>
      </c>
      <c r="BFN5">
        <v>20</v>
      </c>
      <c r="BFO5">
        <v>30</v>
      </c>
      <c r="BFP5">
        <v>0</v>
      </c>
      <c r="BFQ5">
        <v>0</v>
      </c>
      <c r="BFR5">
        <v>30</v>
      </c>
      <c r="BFS5">
        <v>20</v>
      </c>
      <c r="BFT5">
        <v>0</v>
      </c>
      <c r="BFU5">
        <v>20</v>
      </c>
      <c r="BFV5">
        <v>30</v>
      </c>
      <c r="BFW5">
        <v>0</v>
      </c>
      <c r="BFX5">
        <v>30</v>
      </c>
      <c r="BFY5">
        <v>0</v>
      </c>
      <c r="BFZ5">
        <v>20</v>
      </c>
      <c r="BGA5">
        <v>0</v>
      </c>
      <c r="BGB5">
        <v>0</v>
      </c>
      <c r="BGC5">
        <v>0</v>
      </c>
      <c r="BGD5">
        <v>20</v>
      </c>
      <c r="BGE5">
        <v>30</v>
      </c>
      <c r="BGF5">
        <v>0</v>
      </c>
      <c r="BGG5">
        <v>0</v>
      </c>
      <c r="BGH5">
        <v>20</v>
      </c>
      <c r="BGI5">
        <v>30</v>
      </c>
      <c r="BGJ5">
        <v>0</v>
      </c>
      <c r="BGK5">
        <v>20</v>
      </c>
      <c r="BGL5">
        <v>30</v>
      </c>
      <c r="BGM5">
        <v>0</v>
      </c>
      <c r="BGN5">
        <v>20</v>
      </c>
      <c r="BGO5">
        <v>30</v>
      </c>
      <c r="BGP5">
        <v>20</v>
      </c>
      <c r="BGQ5">
        <v>30</v>
      </c>
      <c r="BGR5">
        <v>0</v>
      </c>
      <c r="BGS5">
        <v>20</v>
      </c>
      <c r="BGT5">
        <v>0</v>
      </c>
      <c r="BGU5">
        <v>0</v>
      </c>
      <c r="BGV5">
        <v>20</v>
      </c>
      <c r="BGW5">
        <v>30</v>
      </c>
      <c r="BGX5">
        <v>0</v>
      </c>
      <c r="BGY5">
        <v>20</v>
      </c>
      <c r="BGZ5">
        <v>30</v>
      </c>
      <c r="BHA5">
        <v>0</v>
      </c>
      <c r="BHB5">
        <v>0</v>
      </c>
      <c r="BHC5">
        <v>0</v>
      </c>
      <c r="BHD5">
        <v>20</v>
      </c>
      <c r="BHE5">
        <v>30</v>
      </c>
      <c r="BHF5">
        <v>30</v>
      </c>
      <c r="BHG5">
        <v>0</v>
      </c>
      <c r="BHH5">
        <v>0</v>
      </c>
      <c r="BHI5">
        <v>20</v>
      </c>
      <c r="BHJ5">
        <v>30</v>
      </c>
      <c r="BHK5">
        <v>30</v>
      </c>
      <c r="BHL5">
        <v>20</v>
      </c>
      <c r="BHM5">
        <v>0</v>
      </c>
      <c r="BHN5">
        <v>30</v>
      </c>
      <c r="BHO5">
        <v>30</v>
      </c>
      <c r="BHP5">
        <v>0</v>
      </c>
      <c r="BHQ5">
        <v>20</v>
      </c>
      <c r="BHR5">
        <v>0</v>
      </c>
      <c r="BHS5">
        <v>30</v>
      </c>
      <c r="BHT5">
        <v>20</v>
      </c>
      <c r="BHU5">
        <v>20</v>
      </c>
      <c r="BHV5">
        <v>0</v>
      </c>
      <c r="BHW5">
        <v>0</v>
      </c>
      <c r="BHX5">
        <v>0</v>
      </c>
      <c r="BHY5">
        <v>30</v>
      </c>
      <c r="BHZ5">
        <v>0</v>
      </c>
      <c r="BIA5">
        <v>0</v>
      </c>
      <c r="BIB5">
        <v>30</v>
      </c>
      <c r="BIC5">
        <v>30</v>
      </c>
      <c r="BID5">
        <v>20</v>
      </c>
      <c r="BIE5">
        <v>0</v>
      </c>
      <c r="BIF5">
        <v>0</v>
      </c>
      <c r="BIG5">
        <v>20</v>
      </c>
      <c r="BIH5">
        <v>30</v>
      </c>
      <c r="BII5">
        <v>0</v>
      </c>
      <c r="BIJ5">
        <v>20</v>
      </c>
      <c r="BIK5">
        <v>0</v>
      </c>
      <c r="BIL5">
        <v>30</v>
      </c>
      <c r="BIM5">
        <v>0</v>
      </c>
      <c r="BIN5">
        <v>30</v>
      </c>
      <c r="BIO5">
        <v>20</v>
      </c>
      <c r="BIP5">
        <v>20</v>
      </c>
      <c r="BIQ5">
        <v>20</v>
      </c>
      <c r="BIR5">
        <v>0</v>
      </c>
      <c r="BIS5">
        <v>30</v>
      </c>
      <c r="BIT5">
        <v>30</v>
      </c>
      <c r="BIU5">
        <v>0</v>
      </c>
      <c r="BIV5">
        <v>20</v>
      </c>
      <c r="BIW5">
        <v>0</v>
      </c>
      <c r="BIX5">
        <v>30</v>
      </c>
      <c r="BIY5">
        <v>20</v>
      </c>
      <c r="BIZ5">
        <v>20</v>
      </c>
      <c r="BJA5">
        <v>30</v>
      </c>
      <c r="BJB5">
        <v>0</v>
      </c>
      <c r="BJC5">
        <v>20</v>
      </c>
      <c r="BJD5">
        <v>30</v>
      </c>
      <c r="BJE5">
        <v>0</v>
      </c>
      <c r="BJF5">
        <v>0</v>
      </c>
      <c r="BJG5">
        <v>20</v>
      </c>
      <c r="BJH5">
        <v>0</v>
      </c>
      <c r="BJI5">
        <v>30</v>
      </c>
      <c r="BJJ5">
        <v>20</v>
      </c>
      <c r="BJK5">
        <v>0</v>
      </c>
      <c r="BJL5">
        <v>30</v>
      </c>
      <c r="BJM5">
        <v>20</v>
      </c>
      <c r="BJN5">
        <v>20</v>
      </c>
      <c r="BJO5">
        <v>0</v>
      </c>
      <c r="BJP5">
        <v>0</v>
      </c>
      <c r="BJQ5">
        <v>0</v>
      </c>
      <c r="BJR5">
        <v>30</v>
      </c>
      <c r="BJS5">
        <v>0</v>
      </c>
      <c r="BJT5">
        <v>30</v>
      </c>
      <c r="BJU5">
        <v>0</v>
      </c>
      <c r="BJV5">
        <v>0</v>
      </c>
      <c r="BJW5">
        <v>0</v>
      </c>
      <c r="BJX5">
        <v>0</v>
      </c>
      <c r="BJY5">
        <v>30</v>
      </c>
      <c r="BJZ5">
        <v>20</v>
      </c>
      <c r="BKA5">
        <v>30</v>
      </c>
      <c r="BKB5">
        <v>0</v>
      </c>
      <c r="BKC5">
        <v>30</v>
      </c>
      <c r="BKD5">
        <v>0</v>
      </c>
      <c r="BKE5">
        <v>0</v>
      </c>
      <c r="BKF5">
        <v>20</v>
      </c>
      <c r="BKG5">
        <v>30</v>
      </c>
      <c r="BKH5">
        <v>20</v>
      </c>
      <c r="BKI5">
        <v>0</v>
      </c>
      <c r="BKJ5">
        <v>20</v>
      </c>
      <c r="BKK5">
        <v>30</v>
      </c>
      <c r="BKL5">
        <v>20</v>
      </c>
      <c r="BKM5">
        <v>0</v>
      </c>
      <c r="BKN5">
        <v>30</v>
      </c>
      <c r="BKO5">
        <v>0</v>
      </c>
      <c r="BKP5">
        <v>20</v>
      </c>
      <c r="BKQ5">
        <v>20</v>
      </c>
      <c r="BKR5">
        <v>30</v>
      </c>
      <c r="BKS5">
        <v>0</v>
      </c>
      <c r="BKT5">
        <v>20</v>
      </c>
      <c r="BKU5">
        <v>0</v>
      </c>
      <c r="BKV5">
        <v>20</v>
      </c>
      <c r="BKW5">
        <v>30</v>
      </c>
      <c r="BKX5">
        <v>20</v>
      </c>
      <c r="BKY5">
        <v>0</v>
      </c>
      <c r="BKZ5">
        <v>30</v>
      </c>
      <c r="BLA5">
        <v>0</v>
      </c>
      <c r="BLB5">
        <v>30</v>
      </c>
      <c r="BLC5">
        <v>20</v>
      </c>
      <c r="BLD5">
        <v>30</v>
      </c>
      <c r="BLE5">
        <v>0</v>
      </c>
      <c r="BLF5">
        <v>0</v>
      </c>
      <c r="BLG5">
        <v>20</v>
      </c>
      <c r="BLH5">
        <v>30</v>
      </c>
      <c r="BLI5">
        <v>0</v>
      </c>
      <c r="BLJ5">
        <v>30</v>
      </c>
      <c r="BLK5">
        <v>20</v>
      </c>
      <c r="BLL5">
        <v>0</v>
      </c>
      <c r="BLM5">
        <v>30</v>
      </c>
      <c r="BLN5">
        <v>20</v>
      </c>
      <c r="BLO5">
        <v>20</v>
      </c>
      <c r="BLP5">
        <v>30</v>
      </c>
      <c r="BLQ5">
        <v>0</v>
      </c>
      <c r="BLR5">
        <v>0</v>
      </c>
      <c r="BLS5">
        <v>30</v>
      </c>
      <c r="BLT5">
        <v>0</v>
      </c>
      <c r="BLU5">
        <v>20</v>
      </c>
      <c r="BLV5">
        <v>20</v>
      </c>
      <c r="BLW5">
        <v>0</v>
      </c>
      <c r="BLX5">
        <v>30</v>
      </c>
      <c r="BLY5">
        <v>0</v>
      </c>
      <c r="BLZ5">
        <v>30</v>
      </c>
      <c r="BMA5">
        <v>0</v>
      </c>
      <c r="BMB5">
        <v>0</v>
      </c>
      <c r="BMC5">
        <v>20</v>
      </c>
      <c r="BMD5">
        <v>30</v>
      </c>
      <c r="BME5">
        <v>0</v>
      </c>
      <c r="BMF5">
        <v>30</v>
      </c>
      <c r="BMG5">
        <v>0</v>
      </c>
      <c r="BMH5">
        <v>30</v>
      </c>
      <c r="BMI5">
        <v>0</v>
      </c>
      <c r="BMJ5">
        <v>20</v>
      </c>
      <c r="BMK5">
        <v>30</v>
      </c>
      <c r="BML5">
        <v>0</v>
      </c>
      <c r="BMM5">
        <v>20</v>
      </c>
      <c r="BMN5">
        <v>0</v>
      </c>
      <c r="BMO5">
        <v>20</v>
      </c>
      <c r="BMP5">
        <v>30</v>
      </c>
      <c r="BMQ5">
        <v>30</v>
      </c>
      <c r="BMR5">
        <v>0</v>
      </c>
      <c r="BMS5">
        <v>20</v>
      </c>
      <c r="BMT5">
        <v>0</v>
      </c>
      <c r="BMU5">
        <v>20</v>
      </c>
      <c r="BMV5">
        <v>30</v>
      </c>
      <c r="BMW5">
        <v>20</v>
      </c>
      <c r="BMX5">
        <v>20</v>
      </c>
      <c r="BMY5">
        <v>30</v>
      </c>
      <c r="BMZ5">
        <v>0</v>
      </c>
      <c r="BNA5">
        <v>0</v>
      </c>
      <c r="BNB5">
        <v>30</v>
      </c>
      <c r="BNC5">
        <v>0</v>
      </c>
      <c r="BND5">
        <v>0</v>
      </c>
      <c r="BNE5">
        <v>0</v>
      </c>
      <c r="BNF5">
        <v>20</v>
      </c>
      <c r="BNG5">
        <v>0</v>
      </c>
      <c r="BNH5">
        <v>30</v>
      </c>
      <c r="BNI5">
        <v>20</v>
      </c>
      <c r="BNJ5">
        <v>0</v>
      </c>
      <c r="BNK5">
        <v>30</v>
      </c>
      <c r="BNL5">
        <v>0</v>
      </c>
      <c r="BNM5">
        <v>0</v>
      </c>
      <c r="BNN5">
        <v>0</v>
      </c>
      <c r="BNO5">
        <v>20</v>
      </c>
      <c r="BNP5">
        <v>0</v>
      </c>
      <c r="BNQ5">
        <v>30</v>
      </c>
      <c r="BNR5">
        <v>0</v>
      </c>
      <c r="BNS5">
        <v>30</v>
      </c>
      <c r="BNT5">
        <v>0</v>
      </c>
      <c r="BNU5">
        <v>30</v>
      </c>
      <c r="BNV5">
        <v>20</v>
      </c>
      <c r="BNW5">
        <v>30</v>
      </c>
      <c r="BNX5">
        <v>0</v>
      </c>
      <c r="BNY5">
        <v>0</v>
      </c>
      <c r="BNZ5">
        <v>30</v>
      </c>
      <c r="BOA5">
        <v>0</v>
      </c>
      <c r="BOB5">
        <v>0</v>
      </c>
      <c r="BOC5">
        <v>0</v>
      </c>
      <c r="BOD5">
        <v>30</v>
      </c>
      <c r="BOE5">
        <v>0</v>
      </c>
      <c r="BOF5">
        <v>30</v>
      </c>
      <c r="BOG5">
        <v>0</v>
      </c>
      <c r="BOH5">
        <v>0</v>
      </c>
      <c r="BOI5">
        <v>20</v>
      </c>
      <c r="BOJ5">
        <v>30</v>
      </c>
      <c r="BOK5">
        <v>0</v>
      </c>
      <c r="BOL5">
        <v>0</v>
      </c>
      <c r="BOM5">
        <v>20</v>
      </c>
      <c r="BON5">
        <v>0</v>
      </c>
      <c r="BOO5">
        <v>20</v>
      </c>
      <c r="BOP5">
        <v>30</v>
      </c>
      <c r="BOQ5">
        <v>20</v>
      </c>
      <c r="BOR5">
        <v>0</v>
      </c>
      <c r="BOS5">
        <v>30</v>
      </c>
      <c r="BOT5">
        <v>0</v>
      </c>
      <c r="BOU5">
        <v>30</v>
      </c>
      <c r="BOV5">
        <v>20</v>
      </c>
      <c r="BOW5">
        <v>30</v>
      </c>
      <c r="BOX5">
        <v>20</v>
      </c>
      <c r="BOY5">
        <v>0</v>
      </c>
      <c r="BOZ5">
        <v>0</v>
      </c>
      <c r="BPA5">
        <v>30</v>
      </c>
      <c r="BPB5">
        <v>0</v>
      </c>
      <c r="BPC5">
        <v>0</v>
      </c>
      <c r="BPD5">
        <v>0</v>
      </c>
      <c r="BPE5">
        <v>20</v>
      </c>
      <c r="BPF5">
        <v>30</v>
      </c>
      <c r="BPG5">
        <v>0</v>
      </c>
      <c r="BPH5">
        <v>0</v>
      </c>
      <c r="BPI5">
        <v>0</v>
      </c>
      <c r="BPJ5">
        <v>0</v>
      </c>
      <c r="BPK5">
        <v>20</v>
      </c>
      <c r="BPL5">
        <v>30</v>
      </c>
      <c r="BPM5">
        <v>0</v>
      </c>
      <c r="BPN5">
        <v>30</v>
      </c>
      <c r="BPO5">
        <v>20</v>
      </c>
      <c r="BPP5">
        <v>0</v>
      </c>
      <c r="BPQ5">
        <v>20</v>
      </c>
      <c r="BPR5">
        <v>0</v>
      </c>
      <c r="BPS5">
        <v>30</v>
      </c>
      <c r="BPT5">
        <v>0</v>
      </c>
      <c r="BPU5">
        <v>30</v>
      </c>
      <c r="BPV5">
        <v>0</v>
      </c>
      <c r="BPW5">
        <v>30</v>
      </c>
      <c r="BPX5">
        <v>0</v>
      </c>
      <c r="BPY5">
        <v>20</v>
      </c>
      <c r="BPZ5">
        <v>0</v>
      </c>
      <c r="BQA5">
        <v>20</v>
      </c>
      <c r="BQB5">
        <v>30</v>
      </c>
      <c r="BQC5">
        <v>0</v>
      </c>
      <c r="BQD5">
        <v>30</v>
      </c>
      <c r="BQE5">
        <v>0</v>
      </c>
      <c r="BQF5">
        <v>20</v>
      </c>
      <c r="BQG5">
        <v>30</v>
      </c>
      <c r="BQH5">
        <v>20</v>
      </c>
      <c r="BQI5">
        <v>0</v>
      </c>
      <c r="BQJ5">
        <v>20</v>
      </c>
      <c r="BQK5">
        <v>0</v>
      </c>
      <c r="BQL5">
        <v>30</v>
      </c>
      <c r="BQM5">
        <v>0</v>
      </c>
      <c r="BQN5">
        <v>20</v>
      </c>
      <c r="BQO5">
        <v>20</v>
      </c>
      <c r="BQP5">
        <v>30</v>
      </c>
      <c r="BQQ5">
        <v>0</v>
      </c>
      <c r="BQR5">
        <v>0</v>
      </c>
      <c r="BQS5">
        <v>30</v>
      </c>
      <c r="BQT5">
        <v>30</v>
      </c>
      <c r="BQU5">
        <v>0</v>
      </c>
      <c r="BQV5">
        <v>30</v>
      </c>
      <c r="BQW5">
        <v>0</v>
      </c>
      <c r="BQX5">
        <v>20</v>
      </c>
      <c r="BQY5">
        <v>0</v>
      </c>
      <c r="BQZ5">
        <v>20</v>
      </c>
      <c r="BRA5">
        <v>0</v>
      </c>
      <c r="BRB5">
        <v>20</v>
      </c>
      <c r="BRC5">
        <v>30</v>
      </c>
      <c r="BRD5">
        <v>30</v>
      </c>
      <c r="BRE5">
        <v>0</v>
      </c>
      <c r="BRF5">
        <v>0</v>
      </c>
      <c r="BRG5">
        <v>30</v>
      </c>
      <c r="BRH5">
        <v>0</v>
      </c>
      <c r="BRI5">
        <v>30</v>
      </c>
      <c r="BRJ5">
        <v>30</v>
      </c>
      <c r="BRK5">
        <v>0</v>
      </c>
      <c r="BRL5">
        <v>20</v>
      </c>
      <c r="BRM5">
        <v>0</v>
      </c>
      <c r="BRN5">
        <v>0</v>
      </c>
      <c r="BRO5">
        <v>0</v>
      </c>
      <c r="BRP5">
        <v>20</v>
      </c>
      <c r="BRQ5">
        <v>30</v>
      </c>
      <c r="BRR5">
        <v>0</v>
      </c>
      <c r="BRS5">
        <v>30</v>
      </c>
      <c r="BRT5">
        <v>30</v>
      </c>
      <c r="BRU5">
        <v>30</v>
      </c>
      <c r="BRV5">
        <v>0</v>
      </c>
      <c r="BRW5">
        <v>20</v>
      </c>
      <c r="BRX5">
        <v>0</v>
      </c>
      <c r="BRY5">
        <v>0</v>
      </c>
      <c r="BRZ5">
        <v>30</v>
      </c>
      <c r="BSA5">
        <v>20</v>
      </c>
      <c r="BSB5">
        <v>0</v>
      </c>
      <c r="BSC5">
        <v>0</v>
      </c>
      <c r="BSD5">
        <v>30</v>
      </c>
      <c r="BSE5">
        <v>0</v>
      </c>
      <c r="BSF5">
        <v>30</v>
      </c>
      <c r="BSG5">
        <v>0</v>
      </c>
      <c r="BSH5">
        <v>20</v>
      </c>
      <c r="BSI5">
        <v>20</v>
      </c>
      <c r="BSJ5">
        <v>30</v>
      </c>
      <c r="BSK5">
        <v>0</v>
      </c>
      <c r="BSL5">
        <v>20</v>
      </c>
      <c r="BSM5">
        <v>20</v>
      </c>
      <c r="BSN5">
        <v>30</v>
      </c>
      <c r="BSO5">
        <v>0</v>
      </c>
      <c r="BSP5">
        <v>20</v>
      </c>
      <c r="BSQ5">
        <v>0</v>
      </c>
      <c r="BSR5">
        <v>20</v>
      </c>
      <c r="BSS5">
        <v>0</v>
      </c>
      <c r="BST5">
        <v>30</v>
      </c>
      <c r="BSU5">
        <v>20</v>
      </c>
      <c r="BSV5">
        <v>30</v>
      </c>
      <c r="BSW5">
        <v>0</v>
      </c>
      <c r="BSX5">
        <v>0</v>
      </c>
      <c r="BSY5">
        <v>0</v>
      </c>
      <c r="BSZ5">
        <v>30</v>
      </c>
      <c r="BTA5">
        <v>0</v>
      </c>
      <c r="BTB5">
        <v>30</v>
      </c>
      <c r="BTC5">
        <v>0</v>
      </c>
      <c r="BTD5">
        <v>20</v>
      </c>
      <c r="BTE5">
        <v>0</v>
      </c>
      <c r="BTF5">
        <v>20</v>
      </c>
      <c r="BTG5">
        <v>0</v>
      </c>
      <c r="BTH5">
        <v>20</v>
      </c>
      <c r="BTI5">
        <v>30</v>
      </c>
      <c r="BTJ5">
        <v>0</v>
      </c>
      <c r="BTK5">
        <v>0</v>
      </c>
      <c r="BTL5">
        <v>20</v>
      </c>
      <c r="BTM5">
        <v>30</v>
      </c>
      <c r="BTN5">
        <v>0</v>
      </c>
      <c r="BTO5">
        <v>20</v>
      </c>
      <c r="BTP5">
        <v>0</v>
      </c>
      <c r="BTQ5">
        <v>20</v>
      </c>
      <c r="BTR5">
        <v>30</v>
      </c>
      <c r="BTS5">
        <v>0</v>
      </c>
      <c r="BTT5">
        <v>30</v>
      </c>
      <c r="BTU5">
        <v>20</v>
      </c>
      <c r="BTV5">
        <v>0</v>
      </c>
      <c r="BTW5">
        <v>0</v>
      </c>
      <c r="BTX5">
        <v>0</v>
      </c>
      <c r="BTY5">
        <v>20</v>
      </c>
      <c r="BTZ5">
        <v>0</v>
      </c>
      <c r="BUA5">
        <v>0</v>
      </c>
      <c r="BUB5">
        <v>0</v>
      </c>
      <c r="BUC5">
        <v>20</v>
      </c>
      <c r="BUD5">
        <v>30</v>
      </c>
      <c r="BUE5">
        <v>0</v>
      </c>
      <c r="BUF5">
        <v>20</v>
      </c>
      <c r="BUG5">
        <v>0</v>
      </c>
      <c r="BUH5">
        <v>30</v>
      </c>
      <c r="BUI5">
        <v>20</v>
      </c>
      <c r="BUJ5">
        <v>20</v>
      </c>
      <c r="BUK5">
        <v>0</v>
      </c>
      <c r="BUL5">
        <v>30</v>
      </c>
      <c r="BUM5">
        <v>20</v>
      </c>
      <c r="BUN5">
        <v>20</v>
      </c>
      <c r="BUO5">
        <v>0</v>
      </c>
      <c r="BUP5">
        <v>30</v>
      </c>
      <c r="BUQ5">
        <v>30</v>
      </c>
      <c r="BUR5">
        <v>0</v>
      </c>
      <c r="BUS5">
        <v>30</v>
      </c>
      <c r="BUT5">
        <v>0</v>
      </c>
      <c r="BUU5">
        <v>0</v>
      </c>
      <c r="BUV5">
        <v>0</v>
      </c>
      <c r="BUW5">
        <v>30</v>
      </c>
      <c r="BUX5">
        <v>20</v>
      </c>
      <c r="BUY5">
        <v>0</v>
      </c>
      <c r="BUZ5">
        <v>30</v>
      </c>
      <c r="BVA5">
        <v>30</v>
      </c>
      <c r="BVB5">
        <v>0</v>
      </c>
      <c r="BVC5">
        <v>20</v>
      </c>
      <c r="BVD5">
        <v>0</v>
      </c>
      <c r="BVE5">
        <v>30</v>
      </c>
      <c r="BVF5">
        <v>0</v>
      </c>
      <c r="BVG5">
        <v>20</v>
      </c>
      <c r="BVH5">
        <v>30</v>
      </c>
      <c r="BVI5">
        <v>0</v>
      </c>
      <c r="BVJ5">
        <v>20</v>
      </c>
      <c r="BVK5">
        <v>20</v>
      </c>
      <c r="BVL5">
        <v>0</v>
      </c>
      <c r="BVM5">
        <v>0</v>
      </c>
      <c r="BVN5">
        <v>20</v>
      </c>
      <c r="BVO5">
        <v>20</v>
      </c>
      <c r="BVP5">
        <v>0</v>
      </c>
      <c r="BVQ5">
        <v>20</v>
      </c>
      <c r="BVR5">
        <v>0</v>
      </c>
      <c r="BVS5">
        <v>10</v>
      </c>
      <c r="BVT5">
        <v>20</v>
      </c>
      <c r="BVU5">
        <v>20</v>
      </c>
      <c r="BVV5">
        <v>20</v>
      </c>
      <c r="BVW5">
        <v>20</v>
      </c>
      <c r="BVX5">
        <v>10</v>
      </c>
      <c r="BVY5">
        <v>0</v>
      </c>
      <c r="BVZ5">
        <v>0</v>
      </c>
      <c r="BWA5">
        <v>0</v>
      </c>
      <c r="BWB5">
        <v>0</v>
      </c>
      <c r="BWC5">
        <v>10</v>
      </c>
      <c r="BWD5">
        <v>0</v>
      </c>
      <c r="BWE5">
        <v>10</v>
      </c>
      <c r="BWF5">
        <v>20</v>
      </c>
      <c r="BWG5">
        <v>0</v>
      </c>
      <c r="BWH5">
        <v>10</v>
      </c>
      <c r="BWI5">
        <v>10</v>
      </c>
      <c r="BWJ5">
        <v>0</v>
      </c>
      <c r="BWK5">
        <v>20</v>
      </c>
      <c r="BWL5">
        <v>10</v>
      </c>
      <c r="BWM5">
        <v>0</v>
      </c>
      <c r="BWN5">
        <v>20</v>
      </c>
      <c r="BWO5">
        <v>0</v>
      </c>
      <c r="BWP5">
        <v>10</v>
      </c>
      <c r="BWQ5">
        <v>10</v>
      </c>
      <c r="BWR5">
        <v>0</v>
      </c>
      <c r="BWS5">
        <v>10</v>
      </c>
      <c r="BWT5">
        <v>0</v>
      </c>
      <c r="BWU5">
        <v>0</v>
      </c>
      <c r="BWV5">
        <v>10</v>
      </c>
      <c r="BWW5">
        <v>20</v>
      </c>
      <c r="BWX5">
        <v>20</v>
      </c>
      <c r="BWY5">
        <v>0</v>
      </c>
      <c r="BWZ5">
        <v>0</v>
      </c>
      <c r="BXA5">
        <v>20</v>
      </c>
      <c r="BXB5">
        <v>10</v>
      </c>
      <c r="BXC5">
        <v>20</v>
      </c>
      <c r="BXD5">
        <v>0</v>
      </c>
      <c r="BXE5">
        <v>10</v>
      </c>
      <c r="BXF5">
        <v>0</v>
      </c>
      <c r="BXG5">
        <v>10</v>
      </c>
      <c r="BXH5">
        <v>0</v>
      </c>
      <c r="BXI5">
        <v>0</v>
      </c>
      <c r="BXJ5">
        <v>20</v>
      </c>
      <c r="BXK5">
        <v>10</v>
      </c>
      <c r="BXL5">
        <v>0</v>
      </c>
      <c r="BXM5">
        <v>10</v>
      </c>
      <c r="BXN5">
        <v>0</v>
      </c>
      <c r="BXO5">
        <v>0</v>
      </c>
      <c r="BXP5">
        <v>10</v>
      </c>
      <c r="BXQ5">
        <v>0</v>
      </c>
      <c r="BXR5">
        <v>10</v>
      </c>
      <c r="BXS5">
        <v>0</v>
      </c>
      <c r="BXT5">
        <v>0</v>
      </c>
      <c r="BXU5">
        <v>0</v>
      </c>
      <c r="BXV5">
        <v>0</v>
      </c>
      <c r="BXW5">
        <v>20</v>
      </c>
      <c r="BXX5">
        <v>10</v>
      </c>
      <c r="BXY5">
        <v>20</v>
      </c>
      <c r="BXZ5">
        <v>0</v>
      </c>
      <c r="BYA5">
        <v>10</v>
      </c>
      <c r="BYB5">
        <v>20</v>
      </c>
      <c r="BYC5">
        <v>20</v>
      </c>
      <c r="BYD5">
        <v>0</v>
      </c>
      <c r="BYE5">
        <v>10</v>
      </c>
      <c r="BYF5">
        <v>10</v>
      </c>
      <c r="BYG5">
        <v>20</v>
      </c>
      <c r="BYH5">
        <v>10</v>
      </c>
      <c r="BYI5">
        <v>10</v>
      </c>
      <c r="BYJ5">
        <v>0</v>
      </c>
      <c r="BYK5">
        <v>20</v>
      </c>
      <c r="BYL5">
        <v>0</v>
      </c>
      <c r="BYM5">
        <v>0</v>
      </c>
      <c r="BYN5">
        <v>20</v>
      </c>
      <c r="BYO5">
        <v>10</v>
      </c>
      <c r="BYP5">
        <v>10</v>
      </c>
      <c r="BYQ5">
        <v>10</v>
      </c>
      <c r="BYR5">
        <v>20</v>
      </c>
      <c r="BYS5">
        <v>10</v>
      </c>
      <c r="BYT5">
        <v>0</v>
      </c>
      <c r="BYU5">
        <v>10</v>
      </c>
      <c r="BYV5">
        <v>0</v>
      </c>
      <c r="BYW5">
        <v>20</v>
      </c>
      <c r="BYX5">
        <v>0</v>
      </c>
      <c r="BYY5">
        <v>0</v>
      </c>
      <c r="BYZ5">
        <v>10</v>
      </c>
      <c r="BZA5">
        <v>0</v>
      </c>
      <c r="BZB5">
        <v>20</v>
      </c>
      <c r="BZC5">
        <v>10</v>
      </c>
      <c r="BZD5">
        <v>20</v>
      </c>
      <c r="BZE5">
        <v>10</v>
      </c>
      <c r="BZF5">
        <v>20</v>
      </c>
      <c r="BZG5">
        <v>0</v>
      </c>
      <c r="BZH5">
        <v>10</v>
      </c>
      <c r="BZI5">
        <v>20</v>
      </c>
      <c r="BZJ5">
        <v>0</v>
      </c>
      <c r="BZK5">
        <v>0</v>
      </c>
      <c r="BZL5">
        <v>10</v>
      </c>
      <c r="BZM5">
        <v>20</v>
      </c>
      <c r="BZN5">
        <v>20</v>
      </c>
      <c r="BZO5">
        <v>10</v>
      </c>
      <c r="BZP5">
        <v>20</v>
      </c>
      <c r="BZQ5">
        <v>0</v>
      </c>
      <c r="BZR5">
        <v>10</v>
      </c>
      <c r="BZS5">
        <v>0</v>
      </c>
      <c r="BZT5">
        <v>10</v>
      </c>
      <c r="BZU5">
        <v>0</v>
      </c>
      <c r="BZV5">
        <v>20</v>
      </c>
      <c r="BZW5">
        <v>10</v>
      </c>
      <c r="BZX5">
        <v>0</v>
      </c>
      <c r="BZY5">
        <v>20</v>
      </c>
      <c r="BZZ5">
        <v>0</v>
      </c>
      <c r="CAA5">
        <v>10</v>
      </c>
      <c r="CAB5">
        <v>0</v>
      </c>
      <c r="CAC5">
        <v>0</v>
      </c>
      <c r="CAD5">
        <v>20</v>
      </c>
      <c r="CAE5">
        <v>10</v>
      </c>
      <c r="CAF5">
        <v>0</v>
      </c>
      <c r="CAG5">
        <v>20</v>
      </c>
      <c r="CAH5">
        <v>0</v>
      </c>
      <c r="CAI5">
        <v>10</v>
      </c>
      <c r="CAJ5">
        <v>10</v>
      </c>
      <c r="CAK5">
        <v>0</v>
      </c>
      <c r="CAL5">
        <v>20</v>
      </c>
      <c r="CAM5">
        <v>0</v>
      </c>
      <c r="CAN5">
        <v>20</v>
      </c>
      <c r="CAO5">
        <v>0</v>
      </c>
      <c r="CAP5">
        <v>10</v>
      </c>
      <c r="CAQ5">
        <v>20</v>
      </c>
      <c r="CAR5">
        <v>20</v>
      </c>
      <c r="CAS5">
        <v>0</v>
      </c>
      <c r="CAT5">
        <v>20</v>
      </c>
      <c r="CAU5">
        <v>10</v>
      </c>
      <c r="CAV5">
        <v>0</v>
      </c>
      <c r="CAW5">
        <v>0</v>
      </c>
      <c r="CAX5">
        <v>0</v>
      </c>
      <c r="CAY5">
        <v>10</v>
      </c>
      <c r="CAZ5">
        <v>20</v>
      </c>
      <c r="CBA5">
        <v>0</v>
      </c>
      <c r="CBB5">
        <v>20</v>
      </c>
      <c r="CBC5">
        <v>20</v>
      </c>
      <c r="CBD5">
        <v>0</v>
      </c>
      <c r="CBE5">
        <v>10</v>
      </c>
      <c r="CBF5">
        <v>0</v>
      </c>
      <c r="CBG5">
        <v>10</v>
      </c>
      <c r="CBH5">
        <v>0</v>
      </c>
      <c r="CBI5">
        <v>20</v>
      </c>
      <c r="CBJ5">
        <v>0</v>
      </c>
      <c r="CBK5">
        <v>20</v>
      </c>
      <c r="CBL5">
        <v>10</v>
      </c>
      <c r="CBM5">
        <v>20</v>
      </c>
      <c r="CBN5">
        <v>0</v>
      </c>
      <c r="CBO5">
        <v>10</v>
      </c>
      <c r="CBP5">
        <v>10</v>
      </c>
      <c r="CBQ5">
        <v>0</v>
      </c>
      <c r="CBR5">
        <v>20</v>
      </c>
      <c r="CBS5">
        <v>20</v>
      </c>
      <c r="CBT5">
        <v>0</v>
      </c>
      <c r="CBU5">
        <v>20</v>
      </c>
      <c r="CBV5">
        <v>10</v>
      </c>
      <c r="CBW5">
        <v>0</v>
      </c>
      <c r="CBX5">
        <v>0</v>
      </c>
      <c r="CBY5">
        <v>20</v>
      </c>
      <c r="CBZ5">
        <v>20</v>
      </c>
      <c r="CCA5">
        <v>0</v>
      </c>
      <c r="CCB5">
        <v>20</v>
      </c>
      <c r="CCC5">
        <v>10</v>
      </c>
      <c r="CCD5">
        <v>20</v>
      </c>
      <c r="CCE5">
        <v>10</v>
      </c>
      <c r="CCF5">
        <v>0</v>
      </c>
      <c r="CCG5">
        <v>20</v>
      </c>
      <c r="CCH5">
        <v>0</v>
      </c>
      <c r="CCI5">
        <v>10</v>
      </c>
      <c r="CCJ5">
        <v>0</v>
      </c>
      <c r="CCK5">
        <v>10</v>
      </c>
      <c r="CCL5">
        <v>20</v>
      </c>
      <c r="CCM5">
        <v>0</v>
      </c>
      <c r="CCN5">
        <v>20</v>
      </c>
      <c r="CCO5">
        <v>10</v>
      </c>
      <c r="CCP5">
        <v>0</v>
      </c>
      <c r="CCQ5">
        <v>20</v>
      </c>
      <c r="CCR5">
        <v>0</v>
      </c>
      <c r="CCS5">
        <v>20</v>
      </c>
      <c r="CCT5">
        <v>0</v>
      </c>
      <c r="CCU5">
        <v>10</v>
      </c>
      <c r="CCV5">
        <v>0</v>
      </c>
      <c r="CCW5">
        <v>0</v>
      </c>
      <c r="CCX5">
        <v>10</v>
      </c>
      <c r="CCY5">
        <v>0</v>
      </c>
      <c r="CCZ5">
        <v>20</v>
      </c>
      <c r="CDA5">
        <v>20</v>
      </c>
      <c r="CDB5">
        <v>0</v>
      </c>
      <c r="CDC5">
        <v>10</v>
      </c>
      <c r="CDD5">
        <v>20</v>
      </c>
      <c r="CDE5">
        <v>20</v>
      </c>
      <c r="CDF5">
        <v>10</v>
      </c>
      <c r="CDG5">
        <v>0</v>
      </c>
      <c r="CDH5">
        <v>10</v>
      </c>
      <c r="CDI5">
        <v>0</v>
      </c>
      <c r="CDJ5">
        <v>20</v>
      </c>
      <c r="CDK5">
        <v>0</v>
      </c>
      <c r="CDL5">
        <v>10</v>
      </c>
      <c r="CDM5">
        <v>0</v>
      </c>
      <c r="CDN5">
        <v>0</v>
      </c>
      <c r="CDO5">
        <v>30</v>
      </c>
      <c r="CDP5">
        <v>10</v>
      </c>
      <c r="CDQ5">
        <v>0</v>
      </c>
      <c r="CDR5">
        <v>0</v>
      </c>
      <c r="CDS5">
        <v>10</v>
      </c>
      <c r="CDT5">
        <v>20</v>
      </c>
      <c r="CDU5">
        <v>30</v>
      </c>
      <c r="CDV5">
        <v>0</v>
      </c>
      <c r="CDW5">
        <v>30</v>
      </c>
      <c r="CDX5">
        <v>0</v>
      </c>
      <c r="CDY5">
        <v>10</v>
      </c>
      <c r="CDZ5">
        <v>0</v>
      </c>
      <c r="CEA5">
        <v>10</v>
      </c>
      <c r="CEB5">
        <v>0</v>
      </c>
      <c r="CEC5">
        <v>0</v>
      </c>
      <c r="CED5">
        <v>10</v>
      </c>
      <c r="CEE5">
        <v>0</v>
      </c>
      <c r="CEF5">
        <v>10</v>
      </c>
      <c r="CEG5">
        <v>0</v>
      </c>
      <c r="CEH5">
        <v>30</v>
      </c>
      <c r="CEI5">
        <v>0</v>
      </c>
      <c r="CEJ5">
        <v>10</v>
      </c>
      <c r="CEK5">
        <v>30</v>
      </c>
      <c r="CEL5">
        <v>10</v>
      </c>
      <c r="CEM5">
        <v>0</v>
      </c>
      <c r="CEN5">
        <v>0</v>
      </c>
      <c r="CEO5">
        <v>30</v>
      </c>
      <c r="CEP5">
        <v>0</v>
      </c>
      <c r="CEQ5">
        <v>10</v>
      </c>
      <c r="CER5">
        <v>10</v>
      </c>
      <c r="CES5">
        <v>0</v>
      </c>
      <c r="CET5">
        <v>30</v>
      </c>
      <c r="CEU5">
        <v>0</v>
      </c>
      <c r="CEV5">
        <v>0</v>
      </c>
      <c r="CEW5">
        <v>10</v>
      </c>
      <c r="CEX5">
        <v>30</v>
      </c>
      <c r="CEY5">
        <v>0</v>
      </c>
      <c r="CEZ5">
        <v>0</v>
      </c>
      <c r="CFA5">
        <v>0</v>
      </c>
      <c r="CFB5">
        <v>30</v>
      </c>
      <c r="CFC5">
        <v>10</v>
      </c>
      <c r="CFD5">
        <v>0</v>
      </c>
      <c r="CFE5">
        <v>10</v>
      </c>
      <c r="CFF5">
        <v>30</v>
      </c>
      <c r="CFG5">
        <v>0</v>
      </c>
      <c r="CFH5">
        <v>0</v>
      </c>
      <c r="CFI5">
        <v>30</v>
      </c>
      <c r="CFJ5">
        <v>10</v>
      </c>
      <c r="CFK5">
        <v>0</v>
      </c>
      <c r="CFL5">
        <v>10</v>
      </c>
      <c r="CFM5">
        <v>0</v>
      </c>
      <c r="CFN5">
        <v>0</v>
      </c>
      <c r="CFO5">
        <v>30</v>
      </c>
      <c r="CFP5">
        <v>0</v>
      </c>
      <c r="CFQ5">
        <v>10</v>
      </c>
      <c r="CFR5">
        <v>0</v>
      </c>
      <c r="CFS5">
        <v>0</v>
      </c>
      <c r="CFT5">
        <v>0</v>
      </c>
      <c r="CFU5">
        <v>0</v>
      </c>
      <c r="CFV5">
        <v>30</v>
      </c>
      <c r="CFW5">
        <v>10</v>
      </c>
      <c r="CFX5">
        <v>10</v>
      </c>
      <c r="CFY5">
        <v>0</v>
      </c>
      <c r="CFZ5">
        <v>0</v>
      </c>
      <c r="CGA5">
        <v>0</v>
      </c>
      <c r="CGB5">
        <v>0</v>
      </c>
      <c r="CGC5">
        <v>10</v>
      </c>
      <c r="CGD5">
        <v>0</v>
      </c>
      <c r="CGE5">
        <v>20</v>
      </c>
      <c r="CGF5">
        <v>10</v>
      </c>
      <c r="CGG5">
        <v>0</v>
      </c>
      <c r="CGH5">
        <v>30</v>
      </c>
      <c r="CGI5">
        <v>10</v>
      </c>
      <c r="CGJ5">
        <v>30</v>
      </c>
      <c r="CGK5">
        <v>0</v>
      </c>
      <c r="CGL5">
        <v>0</v>
      </c>
      <c r="CGM5">
        <v>0</v>
      </c>
      <c r="CGN5">
        <v>10</v>
      </c>
      <c r="CGO5">
        <v>0</v>
      </c>
      <c r="CGP5">
        <v>10</v>
      </c>
      <c r="CGQ5">
        <v>10</v>
      </c>
      <c r="CGR5">
        <v>0</v>
      </c>
      <c r="CGS5">
        <v>30</v>
      </c>
      <c r="CGT5">
        <v>0</v>
      </c>
      <c r="CGU5">
        <v>20</v>
      </c>
      <c r="CGV5">
        <v>0</v>
      </c>
      <c r="CGW5">
        <v>10</v>
      </c>
      <c r="CGX5">
        <v>0</v>
      </c>
      <c r="CGY5">
        <v>30</v>
      </c>
      <c r="CGZ5">
        <v>0</v>
      </c>
      <c r="CHA5">
        <v>10</v>
      </c>
      <c r="CHB5">
        <v>0</v>
      </c>
      <c r="CHC5">
        <v>10</v>
      </c>
      <c r="CHD5">
        <v>0</v>
      </c>
      <c r="CHE5">
        <v>30</v>
      </c>
      <c r="CHF5">
        <v>0</v>
      </c>
      <c r="CHG5">
        <v>30</v>
      </c>
      <c r="CHH5">
        <v>10</v>
      </c>
      <c r="CHI5">
        <v>0</v>
      </c>
      <c r="CHJ5">
        <v>0</v>
      </c>
      <c r="CHK5">
        <v>10</v>
      </c>
      <c r="CHL5">
        <v>10</v>
      </c>
      <c r="CHM5">
        <v>0</v>
      </c>
      <c r="CHN5">
        <v>30</v>
      </c>
      <c r="CHO5">
        <v>10</v>
      </c>
      <c r="CHP5">
        <v>0</v>
      </c>
      <c r="CHQ5">
        <v>30</v>
      </c>
      <c r="CHR5">
        <v>0</v>
      </c>
      <c r="CHS5">
        <v>0</v>
      </c>
      <c r="CHT5">
        <v>0</v>
      </c>
      <c r="CHU5">
        <v>10</v>
      </c>
      <c r="CHV5">
        <v>0</v>
      </c>
      <c r="CHW5">
        <v>0</v>
      </c>
      <c r="CHX5">
        <v>30</v>
      </c>
      <c r="CHY5">
        <v>0</v>
      </c>
      <c r="CHZ5">
        <v>0</v>
      </c>
      <c r="CIA5">
        <v>30</v>
      </c>
      <c r="CIB5">
        <v>10</v>
      </c>
      <c r="CIC5">
        <v>10</v>
      </c>
      <c r="CID5">
        <v>0</v>
      </c>
      <c r="CIE5">
        <v>0</v>
      </c>
      <c r="CIF5">
        <v>10</v>
      </c>
      <c r="CIG5">
        <v>0</v>
      </c>
      <c r="CIH5">
        <v>10</v>
      </c>
      <c r="CII5">
        <v>30</v>
      </c>
      <c r="CIJ5">
        <v>0</v>
      </c>
      <c r="CIK5">
        <v>10</v>
      </c>
      <c r="CIL5">
        <v>20</v>
      </c>
      <c r="CIM5">
        <v>30</v>
      </c>
      <c r="CIN5">
        <v>0</v>
      </c>
      <c r="CIO5">
        <v>0</v>
      </c>
      <c r="CIP5">
        <v>10</v>
      </c>
      <c r="CIQ5">
        <v>0</v>
      </c>
      <c r="CIR5">
        <v>10</v>
      </c>
      <c r="CIS5">
        <v>0</v>
      </c>
      <c r="CIT5">
        <v>30</v>
      </c>
      <c r="CIU5">
        <v>10</v>
      </c>
      <c r="CIV5">
        <v>30</v>
      </c>
      <c r="CIW5">
        <v>0</v>
      </c>
      <c r="CIX5">
        <v>0</v>
      </c>
      <c r="CIY5">
        <v>30</v>
      </c>
      <c r="CIZ5">
        <v>10</v>
      </c>
      <c r="CJA5">
        <v>20</v>
      </c>
      <c r="CJB5">
        <v>0</v>
      </c>
      <c r="CJC5">
        <v>30</v>
      </c>
      <c r="CJD5">
        <v>10</v>
      </c>
      <c r="CJE5">
        <v>10</v>
      </c>
      <c r="CJF5">
        <v>0</v>
      </c>
      <c r="CJG5">
        <v>30</v>
      </c>
      <c r="CJH5">
        <v>0</v>
      </c>
      <c r="CJI5">
        <v>0</v>
      </c>
      <c r="CJJ5">
        <v>10</v>
      </c>
      <c r="CJK5">
        <v>30</v>
      </c>
      <c r="CJL5">
        <v>30</v>
      </c>
      <c r="CJM5">
        <v>0</v>
      </c>
      <c r="CJN5">
        <v>20</v>
      </c>
      <c r="CJO5">
        <v>10</v>
      </c>
      <c r="CJP5">
        <v>0</v>
      </c>
      <c r="CJQ5">
        <v>0</v>
      </c>
      <c r="CJR5">
        <v>10</v>
      </c>
      <c r="CJS5">
        <v>10</v>
      </c>
      <c r="CJT5">
        <v>0</v>
      </c>
      <c r="CJU5">
        <v>0</v>
      </c>
      <c r="CJV5">
        <v>0</v>
      </c>
      <c r="CJW5">
        <v>20</v>
      </c>
      <c r="CJX5">
        <v>0</v>
      </c>
      <c r="CJY5">
        <v>10</v>
      </c>
      <c r="CJZ5">
        <v>30</v>
      </c>
      <c r="CKA5">
        <v>0</v>
      </c>
      <c r="CKB5">
        <v>0</v>
      </c>
      <c r="CKC5">
        <v>0</v>
      </c>
      <c r="CKD5">
        <v>30</v>
      </c>
      <c r="CKE5">
        <v>10</v>
      </c>
      <c r="CKF5">
        <v>10</v>
      </c>
      <c r="CKG5">
        <v>0</v>
      </c>
      <c r="CKH5">
        <v>10</v>
      </c>
      <c r="CKI5">
        <v>0</v>
      </c>
      <c r="CKJ5">
        <v>30</v>
      </c>
      <c r="CKK5">
        <v>30</v>
      </c>
      <c r="CKL5">
        <v>10</v>
      </c>
      <c r="CKM5">
        <v>0</v>
      </c>
      <c r="CKN5">
        <v>0</v>
      </c>
      <c r="CKO5">
        <v>10</v>
      </c>
      <c r="CKP5">
        <v>30</v>
      </c>
      <c r="CKQ5">
        <v>10</v>
      </c>
      <c r="CKR5">
        <v>0</v>
      </c>
      <c r="CKS5">
        <v>0</v>
      </c>
      <c r="CKT5">
        <v>0</v>
      </c>
      <c r="CKU5">
        <v>0</v>
      </c>
      <c r="CKV5">
        <v>10</v>
      </c>
      <c r="CKW5">
        <v>30</v>
      </c>
      <c r="CKX5">
        <v>10</v>
      </c>
      <c r="CKY5">
        <v>10</v>
      </c>
      <c r="CKZ5">
        <v>30</v>
      </c>
      <c r="CLA5">
        <v>0</v>
      </c>
      <c r="CLB5">
        <v>10</v>
      </c>
      <c r="CLC5">
        <v>0</v>
      </c>
      <c r="CLD5">
        <v>30</v>
      </c>
      <c r="CLE5">
        <v>10</v>
      </c>
      <c r="CLF5">
        <v>0</v>
      </c>
      <c r="CLG5">
        <v>30</v>
      </c>
      <c r="CLH5">
        <v>0</v>
      </c>
      <c r="CLI5">
        <v>10</v>
      </c>
      <c r="CLJ5">
        <v>20</v>
      </c>
      <c r="CLK5">
        <v>30</v>
      </c>
      <c r="CLL5">
        <v>0</v>
      </c>
      <c r="CLM5">
        <v>0</v>
      </c>
      <c r="CLN5">
        <v>0</v>
      </c>
      <c r="CLO5">
        <v>10</v>
      </c>
      <c r="CLP5">
        <v>0</v>
      </c>
      <c r="CLQ5">
        <v>30</v>
      </c>
      <c r="CLR5">
        <v>10</v>
      </c>
      <c r="CLS5">
        <v>0</v>
      </c>
      <c r="CLT5">
        <v>10</v>
      </c>
      <c r="CLU5">
        <v>30</v>
      </c>
      <c r="CLV5">
        <v>10</v>
      </c>
      <c r="CLW5">
        <v>30</v>
      </c>
      <c r="CLX5">
        <v>0</v>
      </c>
      <c r="CLY5">
        <v>0</v>
      </c>
      <c r="CLZ5">
        <v>0</v>
      </c>
      <c r="CMA5">
        <v>10</v>
      </c>
      <c r="CMB5">
        <v>10</v>
      </c>
      <c r="CMC5">
        <v>0</v>
      </c>
      <c r="CMD5">
        <v>30</v>
      </c>
      <c r="CME5">
        <v>20</v>
      </c>
      <c r="CMF5">
        <v>0</v>
      </c>
      <c r="CMG5">
        <v>10</v>
      </c>
      <c r="CMH5">
        <v>10</v>
      </c>
      <c r="CMI5">
        <v>0</v>
      </c>
      <c r="CMJ5">
        <v>30</v>
      </c>
      <c r="CMK5">
        <v>20</v>
      </c>
      <c r="CML5">
        <v>10</v>
      </c>
      <c r="CMM5">
        <v>0</v>
      </c>
      <c r="CMN5">
        <v>0</v>
      </c>
      <c r="CMO5">
        <v>30</v>
      </c>
      <c r="CMP5">
        <v>0</v>
      </c>
      <c r="CMQ5">
        <v>10</v>
      </c>
      <c r="CMR5">
        <v>10</v>
      </c>
      <c r="CMS5">
        <v>0</v>
      </c>
      <c r="CMT5">
        <v>0</v>
      </c>
      <c r="CMU5">
        <v>10</v>
      </c>
      <c r="CMV5">
        <v>0</v>
      </c>
      <c r="CMW5">
        <v>10</v>
      </c>
      <c r="CMX5">
        <v>30</v>
      </c>
      <c r="CMY5">
        <v>0</v>
      </c>
      <c r="CMZ5">
        <v>30</v>
      </c>
      <c r="CNA5">
        <v>10</v>
      </c>
      <c r="CNB5">
        <v>0</v>
      </c>
      <c r="CNC5">
        <v>10</v>
      </c>
      <c r="CND5">
        <v>0</v>
      </c>
      <c r="CNE5">
        <v>10</v>
      </c>
      <c r="CNF5">
        <v>0</v>
      </c>
      <c r="CNG5">
        <v>10</v>
      </c>
      <c r="CNH5">
        <v>20</v>
      </c>
      <c r="CNI5">
        <v>30</v>
      </c>
      <c r="CNJ5">
        <v>30</v>
      </c>
      <c r="CNK5">
        <v>10</v>
      </c>
      <c r="CNL5">
        <v>0</v>
      </c>
      <c r="CNM5">
        <v>0</v>
      </c>
      <c r="CNN5">
        <v>30</v>
      </c>
      <c r="CNO5">
        <v>0</v>
      </c>
      <c r="CNP5">
        <v>10</v>
      </c>
      <c r="CNQ5">
        <v>0</v>
      </c>
      <c r="CNR5">
        <v>0</v>
      </c>
      <c r="CNS5">
        <v>10</v>
      </c>
      <c r="CNT5">
        <v>20</v>
      </c>
      <c r="CNU5">
        <v>30</v>
      </c>
      <c r="CNV5">
        <v>30</v>
      </c>
      <c r="CNW5">
        <v>10</v>
      </c>
      <c r="CNX5">
        <v>0</v>
      </c>
      <c r="CNY5">
        <v>0</v>
      </c>
      <c r="CNZ5">
        <v>10</v>
      </c>
      <c r="COA5">
        <v>30</v>
      </c>
      <c r="COB5">
        <v>10</v>
      </c>
      <c r="COC5">
        <v>0</v>
      </c>
      <c r="COD5">
        <v>30</v>
      </c>
      <c r="COE5">
        <v>10</v>
      </c>
      <c r="COF5">
        <v>10</v>
      </c>
      <c r="COG5">
        <v>0</v>
      </c>
      <c r="COH5">
        <v>10</v>
      </c>
      <c r="COI5">
        <v>0</v>
      </c>
      <c r="COJ5">
        <v>0</v>
      </c>
      <c r="COK5">
        <v>10</v>
      </c>
      <c r="COL5">
        <v>0</v>
      </c>
      <c r="COM5">
        <v>0</v>
      </c>
      <c r="CON5">
        <v>30</v>
      </c>
      <c r="COO5">
        <v>10</v>
      </c>
      <c r="COP5">
        <v>10</v>
      </c>
      <c r="COQ5">
        <v>0</v>
      </c>
      <c r="COR5">
        <v>0</v>
      </c>
      <c r="COS5">
        <v>10</v>
      </c>
      <c r="COT5">
        <v>0</v>
      </c>
      <c r="COU5">
        <v>30</v>
      </c>
      <c r="COV5">
        <v>0</v>
      </c>
      <c r="COW5">
        <v>0</v>
      </c>
      <c r="COX5">
        <v>10</v>
      </c>
      <c r="COY5">
        <v>30</v>
      </c>
      <c r="COZ5">
        <v>10</v>
      </c>
      <c r="CPA5">
        <v>0</v>
      </c>
      <c r="CPB5">
        <v>10</v>
      </c>
      <c r="CPC5">
        <v>0</v>
      </c>
      <c r="CPD5">
        <v>10</v>
      </c>
      <c r="CPE5">
        <v>0</v>
      </c>
      <c r="CPF5">
        <v>0</v>
      </c>
      <c r="CPG5">
        <v>10</v>
      </c>
      <c r="CPH5">
        <v>30</v>
      </c>
      <c r="CPI5">
        <v>0</v>
      </c>
      <c r="CPJ5">
        <v>0</v>
      </c>
      <c r="CPK5">
        <v>30</v>
      </c>
      <c r="CPL5">
        <v>10</v>
      </c>
      <c r="CPM5">
        <v>30</v>
      </c>
      <c r="CPN5">
        <v>10</v>
      </c>
      <c r="CPO5">
        <v>0</v>
      </c>
      <c r="CPP5">
        <v>0</v>
      </c>
      <c r="CPQ5">
        <v>10</v>
      </c>
      <c r="CPR5">
        <v>0</v>
      </c>
      <c r="CPS5">
        <v>30</v>
      </c>
      <c r="CPT5">
        <v>0</v>
      </c>
      <c r="CPU5">
        <v>10</v>
      </c>
      <c r="CPV5">
        <v>30</v>
      </c>
      <c r="CPW5">
        <v>0</v>
      </c>
      <c r="CPX5">
        <v>10</v>
      </c>
      <c r="CPY5">
        <v>0</v>
      </c>
      <c r="CPZ5">
        <v>0</v>
      </c>
      <c r="CQA5">
        <v>30</v>
      </c>
      <c r="CQB5">
        <v>10</v>
      </c>
      <c r="CQC5">
        <v>10</v>
      </c>
      <c r="CQD5">
        <v>30</v>
      </c>
      <c r="CQE5">
        <v>0</v>
      </c>
      <c r="CQF5">
        <v>0</v>
      </c>
      <c r="CQG5">
        <v>10</v>
      </c>
      <c r="CQH5">
        <v>0</v>
      </c>
      <c r="CQI5">
        <v>0</v>
      </c>
      <c r="CQJ5">
        <v>10</v>
      </c>
      <c r="CQK5">
        <v>0</v>
      </c>
      <c r="CQL5">
        <v>30</v>
      </c>
      <c r="CQM5">
        <v>10</v>
      </c>
      <c r="CQN5">
        <v>30</v>
      </c>
      <c r="CQO5">
        <v>0</v>
      </c>
      <c r="CQP5">
        <v>10</v>
      </c>
      <c r="CQQ5">
        <v>0</v>
      </c>
      <c r="CQR5">
        <v>30</v>
      </c>
      <c r="CQS5">
        <v>20</v>
      </c>
      <c r="CQT5">
        <v>10</v>
      </c>
      <c r="CQU5">
        <v>0</v>
      </c>
      <c r="CQV5">
        <v>30</v>
      </c>
      <c r="CQW5">
        <v>30</v>
      </c>
      <c r="CQX5">
        <v>0</v>
      </c>
      <c r="CQY5">
        <v>10</v>
      </c>
      <c r="CQZ5">
        <v>10</v>
      </c>
      <c r="CRA5">
        <v>0</v>
      </c>
      <c r="CRB5">
        <v>0</v>
      </c>
      <c r="CRC5">
        <v>30</v>
      </c>
      <c r="CRD5">
        <v>10</v>
      </c>
      <c r="CRE5">
        <v>0</v>
      </c>
      <c r="CRF5">
        <v>10</v>
      </c>
      <c r="CRG5">
        <v>30</v>
      </c>
      <c r="CRH5">
        <v>0</v>
      </c>
      <c r="CRI5">
        <v>0</v>
      </c>
      <c r="CRJ5">
        <v>0</v>
      </c>
      <c r="CRK5">
        <v>30</v>
      </c>
      <c r="CRL5">
        <v>10</v>
      </c>
      <c r="CRM5">
        <v>10</v>
      </c>
      <c r="CRN5">
        <v>0</v>
      </c>
      <c r="CRO5">
        <v>10</v>
      </c>
      <c r="CRP5">
        <v>0</v>
      </c>
      <c r="CRQ5">
        <v>0</v>
      </c>
      <c r="CRR5">
        <v>0</v>
      </c>
      <c r="CRS5">
        <v>10</v>
      </c>
      <c r="CRT5">
        <v>30</v>
      </c>
      <c r="CRU5">
        <v>0</v>
      </c>
      <c r="CRV5">
        <v>0</v>
      </c>
      <c r="CRW5">
        <v>30</v>
      </c>
      <c r="CRX5">
        <v>10</v>
      </c>
      <c r="CRY5">
        <v>30</v>
      </c>
      <c r="CRZ5">
        <v>0</v>
      </c>
      <c r="CSA5">
        <v>10</v>
      </c>
      <c r="CSB5">
        <v>0</v>
      </c>
      <c r="CSC5">
        <v>30</v>
      </c>
      <c r="CSD5">
        <v>20</v>
      </c>
      <c r="CSE5">
        <v>10</v>
      </c>
      <c r="CSF5">
        <v>0</v>
      </c>
      <c r="CSG5">
        <v>20</v>
      </c>
      <c r="CSH5">
        <v>0</v>
      </c>
      <c r="CSI5">
        <v>10</v>
      </c>
      <c r="CSJ5">
        <v>30</v>
      </c>
      <c r="CSK5">
        <v>0</v>
      </c>
      <c r="CSL5">
        <v>10</v>
      </c>
      <c r="CSM5">
        <v>0</v>
      </c>
      <c r="CSN5">
        <v>10</v>
      </c>
      <c r="CSO5">
        <v>10</v>
      </c>
      <c r="CSP5">
        <v>30</v>
      </c>
      <c r="CSQ5">
        <v>10</v>
      </c>
      <c r="CSR5">
        <v>0</v>
      </c>
      <c r="CSS5">
        <v>30</v>
      </c>
      <c r="CST5">
        <v>0</v>
      </c>
      <c r="CSU5">
        <v>10</v>
      </c>
      <c r="CSV5">
        <v>0</v>
      </c>
      <c r="CSW5">
        <v>10</v>
      </c>
      <c r="CSX5">
        <v>20</v>
      </c>
      <c r="CSY5">
        <v>30</v>
      </c>
      <c r="CSZ5">
        <v>10</v>
      </c>
      <c r="CTA5">
        <v>0</v>
      </c>
      <c r="CTB5">
        <v>0</v>
      </c>
      <c r="CTC5">
        <v>10</v>
      </c>
      <c r="CTD5">
        <v>0</v>
      </c>
      <c r="CTE5">
        <v>10</v>
      </c>
      <c r="CTF5">
        <v>30</v>
      </c>
      <c r="CTG5">
        <v>0</v>
      </c>
      <c r="CTH5">
        <v>10</v>
      </c>
      <c r="CTI5">
        <v>30</v>
      </c>
      <c r="CTJ5">
        <v>0</v>
      </c>
      <c r="CTK5">
        <v>10</v>
      </c>
      <c r="CTL5">
        <v>0</v>
      </c>
      <c r="CTM5">
        <v>30</v>
      </c>
      <c r="CTN5">
        <v>0</v>
      </c>
      <c r="CTO5">
        <v>10</v>
      </c>
      <c r="CTP5">
        <v>30</v>
      </c>
      <c r="CTQ5">
        <v>10</v>
      </c>
      <c r="CTR5">
        <v>0</v>
      </c>
      <c r="CTS5">
        <v>10</v>
      </c>
      <c r="CTT5">
        <v>0</v>
      </c>
      <c r="CTU5">
        <v>0</v>
      </c>
      <c r="CTV5">
        <v>0</v>
      </c>
      <c r="CTW5">
        <v>10</v>
      </c>
      <c r="CTX5">
        <v>0</v>
      </c>
      <c r="CTY5">
        <v>30</v>
      </c>
      <c r="CTZ5">
        <v>30</v>
      </c>
      <c r="CUA5">
        <v>10</v>
      </c>
      <c r="CUB5">
        <v>0</v>
      </c>
      <c r="CUC5">
        <v>0</v>
      </c>
      <c r="CUD5">
        <v>10</v>
      </c>
      <c r="CUE5">
        <v>10</v>
      </c>
      <c r="CUF5">
        <v>0</v>
      </c>
      <c r="CUG5">
        <v>30</v>
      </c>
      <c r="CUH5">
        <v>0</v>
      </c>
      <c r="CUI5">
        <v>0</v>
      </c>
      <c r="CUJ5">
        <v>10</v>
      </c>
      <c r="CUK5">
        <v>0</v>
      </c>
      <c r="CUL5">
        <v>10</v>
      </c>
      <c r="CUM5">
        <v>0</v>
      </c>
      <c r="CUN5">
        <v>30</v>
      </c>
      <c r="CUO5">
        <v>30</v>
      </c>
      <c r="CUP5">
        <v>20</v>
      </c>
      <c r="CUQ5">
        <v>0</v>
      </c>
      <c r="CUR5">
        <v>10</v>
      </c>
      <c r="CUS5">
        <v>10</v>
      </c>
      <c r="CUT5">
        <v>0</v>
      </c>
      <c r="CUU5">
        <v>30</v>
      </c>
      <c r="CUV5">
        <v>0</v>
      </c>
      <c r="CUW5">
        <v>30</v>
      </c>
      <c r="CUX5">
        <v>10</v>
      </c>
      <c r="CUY5">
        <v>10</v>
      </c>
      <c r="CUZ5">
        <v>30</v>
      </c>
      <c r="CVA5">
        <v>0</v>
      </c>
      <c r="CVB5">
        <v>0</v>
      </c>
      <c r="CVC5">
        <v>30</v>
      </c>
      <c r="CVD5">
        <v>10</v>
      </c>
      <c r="CVE5">
        <v>30</v>
      </c>
      <c r="CVF5">
        <v>10</v>
      </c>
      <c r="CVG5">
        <v>0</v>
      </c>
      <c r="CVH5">
        <v>0</v>
      </c>
      <c r="CVI5">
        <v>0</v>
      </c>
      <c r="CVJ5">
        <v>10</v>
      </c>
      <c r="CVK5">
        <v>0</v>
      </c>
      <c r="CVL5">
        <v>0</v>
      </c>
      <c r="CVM5">
        <v>10</v>
      </c>
      <c r="CVN5">
        <v>20</v>
      </c>
      <c r="CVO5">
        <v>30</v>
      </c>
      <c r="CVP5">
        <v>10</v>
      </c>
      <c r="CVQ5">
        <v>0</v>
      </c>
      <c r="CVR5">
        <v>30</v>
      </c>
      <c r="CVS5">
        <v>10</v>
      </c>
      <c r="CVT5">
        <v>0</v>
      </c>
      <c r="CVU5">
        <v>30</v>
      </c>
      <c r="CVV5">
        <v>0</v>
      </c>
      <c r="CVW5">
        <v>10</v>
      </c>
      <c r="CVX5">
        <v>30</v>
      </c>
      <c r="CVY5">
        <v>30</v>
      </c>
      <c r="CVZ5">
        <v>20</v>
      </c>
      <c r="CWA5">
        <v>10</v>
      </c>
      <c r="CWB5">
        <v>0</v>
      </c>
      <c r="CWC5">
        <v>30</v>
      </c>
      <c r="CWD5">
        <v>10</v>
      </c>
      <c r="CWE5">
        <v>0</v>
      </c>
      <c r="CWF5">
        <v>0</v>
      </c>
      <c r="CWG5">
        <v>10</v>
      </c>
      <c r="CWH5">
        <v>30</v>
      </c>
      <c r="CWI5">
        <v>10</v>
      </c>
      <c r="CWJ5">
        <v>0</v>
      </c>
      <c r="CWK5">
        <v>10</v>
      </c>
      <c r="CWL5">
        <v>0</v>
      </c>
      <c r="CWM5">
        <v>30</v>
      </c>
      <c r="CWN5">
        <v>0</v>
      </c>
      <c r="CWO5">
        <v>20</v>
      </c>
      <c r="CWP5">
        <v>30</v>
      </c>
      <c r="CWQ5">
        <v>0</v>
      </c>
      <c r="CWR5">
        <v>0</v>
      </c>
      <c r="CWS5">
        <v>10</v>
      </c>
      <c r="CWT5">
        <v>30</v>
      </c>
      <c r="CWU5">
        <v>0</v>
      </c>
      <c r="CWV5">
        <v>0</v>
      </c>
      <c r="CWW5">
        <v>0</v>
      </c>
      <c r="CWX5">
        <v>10</v>
      </c>
      <c r="CWY5">
        <v>0</v>
      </c>
      <c r="CWZ5">
        <v>10</v>
      </c>
      <c r="CXA5">
        <v>30</v>
      </c>
      <c r="CXB5">
        <v>20</v>
      </c>
      <c r="CXC5">
        <v>0</v>
      </c>
      <c r="CXD5">
        <v>10</v>
      </c>
      <c r="CXE5">
        <v>0</v>
      </c>
      <c r="CXF5">
        <v>0</v>
      </c>
      <c r="CXG5">
        <v>30</v>
      </c>
      <c r="CXH5">
        <v>10</v>
      </c>
      <c r="CXI5">
        <v>0</v>
      </c>
      <c r="CXJ5">
        <v>20</v>
      </c>
      <c r="CXK5">
        <v>0</v>
      </c>
      <c r="CXL5">
        <v>10</v>
      </c>
      <c r="CXM5">
        <v>30</v>
      </c>
      <c r="CXN5">
        <v>0</v>
      </c>
      <c r="CXO5">
        <v>30</v>
      </c>
      <c r="CXP5">
        <v>0</v>
      </c>
      <c r="CXQ5">
        <v>10</v>
      </c>
      <c r="CXR5">
        <v>0</v>
      </c>
      <c r="CXS5">
        <v>30</v>
      </c>
      <c r="CXT5">
        <v>0</v>
      </c>
      <c r="CXU5">
        <v>10</v>
      </c>
      <c r="CXV5">
        <v>10</v>
      </c>
      <c r="CXW5">
        <v>0</v>
      </c>
      <c r="CXX5">
        <v>10</v>
      </c>
      <c r="CXY5">
        <v>30</v>
      </c>
      <c r="CXZ5">
        <v>0</v>
      </c>
      <c r="CYA5">
        <v>0</v>
      </c>
      <c r="CYB5">
        <v>10</v>
      </c>
      <c r="CYC5">
        <v>30</v>
      </c>
      <c r="CYD5">
        <v>0</v>
      </c>
      <c r="CYE5">
        <v>10</v>
      </c>
      <c r="CYF5">
        <v>0</v>
      </c>
      <c r="CYG5">
        <v>10</v>
      </c>
      <c r="CYH5">
        <v>0</v>
      </c>
      <c r="CYI5">
        <v>30</v>
      </c>
      <c r="CYJ5">
        <v>0</v>
      </c>
      <c r="CYK5">
        <v>30</v>
      </c>
      <c r="CYL5">
        <v>10</v>
      </c>
      <c r="CYM5">
        <v>0</v>
      </c>
      <c r="CYN5">
        <v>30</v>
      </c>
      <c r="CYO5">
        <v>0</v>
      </c>
      <c r="CYP5">
        <v>10</v>
      </c>
      <c r="CYQ5">
        <v>30</v>
      </c>
      <c r="CYR5">
        <v>20</v>
      </c>
      <c r="CYS5">
        <v>0</v>
      </c>
      <c r="CYT5">
        <v>0</v>
      </c>
      <c r="CYU5">
        <v>0</v>
      </c>
      <c r="CYV5">
        <v>10</v>
      </c>
      <c r="CYW5">
        <v>0</v>
      </c>
      <c r="CYX5">
        <v>10</v>
      </c>
      <c r="CYY5">
        <v>30</v>
      </c>
      <c r="CYZ5">
        <v>0</v>
      </c>
      <c r="CZA5">
        <v>30</v>
      </c>
      <c r="CZB5">
        <v>10</v>
      </c>
      <c r="CZC5">
        <v>0</v>
      </c>
      <c r="CZD5">
        <v>20</v>
      </c>
      <c r="CZE5">
        <v>0</v>
      </c>
      <c r="CZF5">
        <v>30</v>
      </c>
      <c r="CZG5">
        <v>10</v>
      </c>
      <c r="CZH5">
        <v>0</v>
      </c>
      <c r="CZI5">
        <v>10</v>
      </c>
      <c r="CZJ5">
        <v>0</v>
      </c>
      <c r="CZK5">
        <v>10</v>
      </c>
      <c r="CZL5">
        <v>0</v>
      </c>
      <c r="CZM5">
        <v>30</v>
      </c>
      <c r="CZN5">
        <v>0</v>
      </c>
      <c r="CZO5">
        <v>10</v>
      </c>
      <c r="CZP5">
        <v>20</v>
      </c>
      <c r="CZQ5">
        <v>0</v>
      </c>
      <c r="CZR5">
        <v>10</v>
      </c>
      <c r="CZS5">
        <v>30</v>
      </c>
      <c r="CZT5">
        <v>10</v>
      </c>
      <c r="CZU5">
        <v>30</v>
      </c>
      <c r="CZV5">
        <v>0</v>
      </c>
      <c r="CZW5">
        <v>30</v>
      </c>
      <c r="CZX5">
        <v>10</v>
      </c>
      <c r="CZY5">
        <v>0</v>
      </c>
      <c r="CZZ5">
        <v>0</v>
      </c>
      <c r="DAA5">
        <v>30</v>
      </c>
      <c r="DAB5">
        <v>0</v>
      </c>
      <c r="DAC5">
        <v>10</v>
      </c>
      <c r="DAD5">
        <v>30</v>
      </c>
      <c r="DAE5">
        <v>0</v>
      </c>
      <c r="DAF5">
        <v>10</v>
      </c>
      <c r="DAG5">
        <v>10</v>
      </c>
      <c r="DAH5">
        <v>0</v>
      </c>
      <c r="DAI5">
        <v>0</v>
      </c>
      <c r="DAJ5">
        <v>0</v>
      </c>
      <c r="DAK5">
        <v>0</v>
      </c>
      <c r="DAL5">
        <v>10</v>
      </c>
      <c r="DAM5">
        <v>30</v>
      </c>
      <c r="DAN5">
        <v>0</v>
      </c>
      <c r="DAO5">
        <v>10</v>
      </c>
      <c r="DAP5">
        <v>0</v>
      </c>
      <c r="DAQ5">
        <v>30</v>
      </c>
      <c r="DAR5">
        <v>0</v>
      </c>
      <c r="DAS5">
        <v>0</v>
      </c>
      <c r="DAT5">
        <v>30</v>
      </c>
      <c r="DAU5">
        <v>10</v>
      </c>
      <c r="DAV5">
        <v>20</v>
      </c>
      <c r="DAW5">
        <v>10</v>
      </c>
      <c r="DAX5">
        <v>30</v>
      </c>
      <c r="DAY5">
        <v>20</v>
      </c>
      <c r="DAZ5">
        <v>0</v>
      </c>
      <c r="DBA5">
        <v>30</v>
      </c>
      <c r="DBB5">
        <v>20</v>
      </c>
      <c r="DBC5">
        <v>10</v>
      </c>
      <c r="DBD5">
        <v>0</v>
      </c>
      <c r="DBE5">
        <v>0</v>
      </c>
      <c r="DBF5">
        <v>10</v>
      </c>
      <c r="DBG5">
        <v>0</v>
      </c>
      <c r="DBH5">
        <v>30</v>
      </c>
      <c r="DBI5">
        <v>10</v>
      </c>
      <c r="DBJ5">
        <v>0</v>
      </c>
      <c r="DBK5">
        <v>30</v>
      </c>
      <c r="DBL5">
        <v>0</v>
      </c>
      <c r="DBM5">
        <v>0</v>
      </c>
      <c r="DBN5">
        <v>10</v>
      </c>
      <c r="DBO5">
        <v>0</v>
      </c>
      <c r="DBP5">
        <v>0</v>
      </c>
      <c r="DBQ5">
        <v>30</v>
      </c>
      <c r="DBR5">
        <v>0</v>
      </c>
      <c r="DBS5">
        <v>30</v>
      </c>
      <c r="DBT5">
        <v>10</v>
      </c>
      <c r="DBU5">
        <v>0</v>
      </c>
      <c r="DBV5">
        <v>0</v>
      </c>
      <c r="DBW5">
        <v>30</v>
      </c>
      <c r="DBX5">
        <v>10</v>
      </c>
      <c r="DBY5">
        <v>30</v>
      </c>
      <c r="DBZ5">
        <v>0</v>
      </c>
      <c r="DCA5">
        <v>0</v>
      </c>
      <c r="DCB5">
        <v>30</v>
      </c>
      <c r="DCC5">
        <v>10</v>
      </c>
      <c r="DCD5">
        <v>10</v>
      </c>
      <c r="DCE5">
        <v>0</v>
      </c>
      <c r="DCF5">
        <v>30</v>
      </c>
      <c r="DCG5">
        <v>0</v>
      </c>
      <c r="DCH5">
        <v>30</v>
      </c>
      <c r="DCI5">
        <v>0</v>
      </c>
      <c r="DCJ5">
        <v>10</v>
      </c>
      <c r="DCK5">
        <v>30</v>
      </c>
      <c r="DCL5">
        <v>0</v>
      </c>
      <c r="DCM5">
        <v>10</v>
      </c>
      <c r="DCN5">
        <v>0</v>
      </c>
      <c r="DCO5">
        <v>30</v>
      </c>
      <c r="DCP5">
        <v>10</v>
      </c>
      <c r="DCQ5">
        <v>0</v>
      </c>
      <c r="DCR5">
        <v>30</v>
      </c>
      <c r="DCS5">
        <v>0</v>
      </c>
      <c r="DCT5">
        <v>10</v>
      </c>
      <c r="DCU5">
        <v>30</v>
      </c>
      <c r="DCV5">
        <v>0</v>
      </c>
      <c r="DCW5">
        <v>0</v>
      </c>
      <c r="DCX5">
        <v>0</v>
      </c>
      <c r="DCY5">
        <v>30</v>
      </c>
      <c r="DCZ5">
        <v>20</v>
      </c>
      <c r="DDA5">
        <v>30</v>
      </c>
      <c r="DDB5">
        <v>10</v>
      </c>
      <c r="DDC5">
        <v>0</v>
      </c>
      <c r="DDD5">
        <v>10</v>
      </c>
      <c r="DDE5">
        <v>0</v>
      </c>
      <c r="DDF5">
        <v>0</v>
      </c>
      <c r="DDG5">
        <v>30</v>
      </c>
      <c r="DDH5">
        <v>0</v>
      </c>
      <c r="DDI5">
        <v>10</v>
      </c>
      <c r="DDJ5">
        <v>0</v>
      </c>
      <c r="DDK5">
        <v>10</v>
      </c>
      <c r="DDL5">
        <v>0</v>
      </c>
      <c r="DDM5">
        <v>10</v>
      </c>
      <c r="DDN5">
        <v>0</v>
      </c>
      <c r="DDO5">
        <v>30</v>
      </c>
      <c r="DDP5">
        <v>10</v>
      </c>
      <c r="DDQ5">
        <v>30</v>
      </c>
      <c r="DDR5">
        <v>10</v>
      </c>
      <c r="DDS5">
        <v>0</v>
      </c>
      <c r="DDT5">
        <v>0</v>
      </c>
      <c r="DDU5">
        <v>0</v>
      </c>
      <c r="DDV5">
        <v>10</v>
      </c>
      <c r="DDW5">
        <v>0</v>
      </c>
      <c r="DDX5">
        <v>0</v>
      </c>
      <c r="DDY5">
        <v>30</v>
      </c>
      <c r="DDZ5">
        <v>20</v>
      </c>
      <c r="DEA5">
        <v>0</v>
      </c>
      <c r="DEB5">
        <v>10</v>
      </c>
      <c r="DEC5">
        <v>0</v>
      </c>
      <c r="DED5">
        <v>30</v>
      </c>
      <c r="DEE5">
        <v>0</v>
      </c>
      <c r="DEF5">
        <v>30</v>
      </c>
      <c r="DEG5">
        <v>10</v>
      </c>
      <c r="DEH5">
        <v>0</v>
      </c>
      <c r="DEI5">
        <v>30</v>
      </c>
      <c r="DEJ5">
        <v>0</v>
      </c>
      <c r="DEK5">
        <v>10</v>
      </c>
      <c r="DEL5">
        <v>0</v>
      </c>
      <c r="DEM5">
        <v>0</v>
      </c>
      <c r="DEN5">
        <v>30</v>
      </c>
      <c r="DEO5">
        <v>10</v>
      </c>
      <c r="DEP5">
        <v>0</v>
      </c>
      <c r="DEQ5">
        <v>10</v>
      </c>
      <c r="DER5">
        <v>0</v>
      </c>
      <c r="DES5">
        <v>30</v>
      </c>
      <c r="DET5">
        <v>0</v>
      </c>
      <c r="DEU5">
        <v>30</v>
      </c>
      <c r="DEV5">
        <v>0</v>
      </c>
      <c r="DEW5">
        <v>10</v>
      </c>
      <c r="DEX5">
        <v>0</v>
      </c>
      <c r="DEY5">
        <v>20</v>
      </c>
      <c r="DEZ5">
        <v>10</v>
      </c>
      <c r="DFA5">
        <v>10</v>
      </c>
      <c r="DFB5">
        <v>0</v>
      </c>
      <c r="DFC5">
        <v>0</v>
      </c>
      <c r="DFD5">
        <v>20</v>
      </c>
      <c r="DFE5">
        <v>0</v>
      </c>
      <c r="DFF5">
        <v>20</v>
      </c>
      <c r="DFG5">
        <v>0</v>
      </c>
      <c r="DFH5">
        <v>0</v>
      </c>
      <c r="DFI5">
        <v>0</v>
      </c>
      <c r="DFJ5">
        <v>10</v>
      </c>
      <c r="DFK5">
        <v>0</v>
      </c>
      <c r="DFL5">
        <v>0</v>
      </c>
      <c r="DFM5">
        <v>0</v>
      </c>
      <c r="DFN5">
        <v>0</v>
      </c>
      <c r="DFO5">
        <v>20</v>
      </c>
      <c r="DFP5">
        <v>0</v>
      </c>
      <c r="DFQ5">
        <v>30</v>
      </c>
      <c r="DFR5">
        <v>0</v>
      </c>
      <c r="DFS5">
        <v>20</v>
      </c>
      <c r="DFT5">
        <v>0</v>
      </c>
      <c r="DFU5">
        <v>30</v>
      </c>
      <c r="DFV5">
        <v>0</v>
      </c>
      <c r="DFW5">
        <v>20</v>
      </c>
      <c r="DFX5">
        <v>0</v>
      </c>
      <c r="DFY5">
        <v>30</v>
      </c>
      <c r="DFZ5">
        <v>0</v>
      </c>
      <c r="DGA5">
        <v>0</v>
      </c>
      <c r="DGB5">
        <v>30</v>
      </c>
      <c r="DGC5">
        <v>0</v>
      </c>
      <c r="DGD5">
        <v>0</v>
      </c>
      <c r="DGE5">
        <v>20</v>
      </c>
      <c r="DGF5">
        <v>30</v>
      </c>
      <c r="DGG5">
        <v>0</v>
      </c>
      <c r="DGH5">
        <v>20</v>
      </c>
      <c r="DGI5">
        <v>30</v>
      </c>
      <c r="DGJ5">
        <v>0</v>
      </c>
      <c r="DGK5">
        <v>30</v>
      </c>
      <c r="DGL5">
        <v>0</v>
      </c>
      <c r="DGM5">
        <v>20</v>
      </c>
      <c r="DGN5">
        <v>0</v>
      </c>
      <c r="DGO5">
        <v>0</v>
      </c>
      <c r="DGP5">
        <v>10</v>
      </c>
      <c r="DGQ5">
        <v>20</v>
      </c>
      <c r="DGR5">
        <v>0</v>
      </c>
      <c r="DGS5">
        <v>0</v>
      </c>
      <c r="DGT5">
        <v>10</v>
      </c>
      <c r="DGU5">
        <v>20</v>
      </c>
      <c r="DGV5">
        <v>0</v>
      </c>
      <c r="DGW5">
        <v>0</v>
      </c>
      <c r="DGX5">
        <v>0</v>
      </c>
      <c r="DGY5">
        <v>10</v>
      </c>
      <c r="DGZ5">
        <v>20</v>
      </c>
      <c r="DHA5">
        <v>0</v>
      </c>
      <c r="DHB5">
        <v>10</v>
      </c>
      <c r="DHC5">
        <v>0</v>
      </c>
      <c r="DHD5">
        <v>30</v>
      </c>
      <c r="DHE5">
        <v>0</v>
      </c>
      <c r="DHF5">
        <v>30</v>
      </c>
      <c r="DHG5">
        <v>0</v>
      </c>
      <c r="DHH5">
        <v>10</v>
      </c>
      <c r="DHI5">
        <v>0</v>
      </c>
      <c r="DHJ5">
        <v>30</v>
      </c>
      <c r="DHK5">
        <v>0</v>
      </c>
      <c r="DHL5">
        <v>10</v>
      </c>
      <c r="DHM5">
        <v>0</v>
      </c>
      <c r="DHN5">
        <v>10</v>
      </c>
      <c r="DHO5">
        <v>0</v>
      </c>
    </row>
    <row r="6" spans="1:2927">
      <c r="A6" t="s">
        <v>5</v>
      </c>
      <c r="B6">
        <v>16</v>
      </c>
      <c r="C6">
        <v>27</v>
      </c>
      <c r="D6">
        <v>33</v>
      </c>
      <c r="E6">
        <v>38</v>
      </c>
      <c r="F6">
        <v>23</v>
      </c>
      <c r="G6">
        <v>30</v>
      </c>
      <c r="H6">
        <v>22</v>
      </c>
      <c r="I6">
        <v>32</v>
      </c>
      <c r="J6">
        <v>37</v>
      </c>
      <c r="K6">
        <v>10</v>
      </c>
      <c r="L6">
        <v>11</v>
      </c>
      <c r="M6">
        <v>37</v>
      </c>
      <c r="N6">
        <v>17</v>
      </c>
      <c r="O6">
        <v>18</v>
      </c>
      <c r="P6">
        <v>35</v>
      </c>
      <c r="Q6">
        <v>17</v>
      </c>
      <c r="R6">
        <v>30</v>
      </c>
      <c r="S6">
        <v>30</v>
      </c>
      <c r="T6">
        <v>38</v>
      </c>
      <c r="U6">
        <v>34</v>
      </c>
      <c r="V6">
        <v>23</v>
      </c>
      <c r="W6">
        <v>19</v>
      </c>
      <c r="X6">
        <v>25</v>
      </c>
      <c r="Y6">
        <v>26</v>
      </c>
      <c r="Z6">
        <v>16</v>
      </c>
      <c r="AA6">
        <v>37</v>
      </c>
      <c r="AB6">
        <v>20</v>
      </c>
      <c r="AC6">
        <v>15</v>
      </c>
      <c r="AD6">
        <v>27</v>
      </c>
      <c r="AE6">
        <v>13</v>
      </c>
      <c r="AF6">
        <v>24</v>
      </c>
      <c r="AG6">
        <v>15</v>
      </c>
      <c r="AH6">
        <v>25</v>
      </c>
      <c r="AI6">
        <v>10</v>
      </c>
      <c r="AJ6">
        <v>32</v>
      </c>
      <c r="AK6">
        <v>10</v>
      </c>
      <c r="AL6">
        <v>25</v>
      </c>
      <c r="AM6">
        <v>10</v>
      </c>
      <c r="AN6">
        <v>15</v>
      </c>
      <c r="AO6">
        <v>34</v>
      </c>
      <c r="AP6">
        <v>35</v>
      </c>
      <c r="AQ6">
        <v>16</v>
      </c>
      <c r="AR6">
        <v>24</v>
      </c>
      <c r="AS6">
        <v>10</v>
      </c>
      <c r="AT6">
        <v>29</v>
      </c>
      <c r="AU6">
        <v>23</v>
      </c>
      <c r="AV6">
        <v>14</v>
      </c>
      <c r="AW6">
        <v>14</v>
      </c>
      <c r="AX6">
        <v>17</v>
      </c>
      <c r="AY6">
        <v>27</v>
      </c>
      <c r="AZ6">
        <v>35</v>
      </c>
      <c r="BA6">
        <v>25</v>
      </c>
      <c r="BB6">
        <v>39</v>
      </c>
      <c r="BC6">
        <v>37</v>
      </c>
      <c r="BD6">
        <v>16</v>
      </c>
      <c r="BE6">
        <v>28</v>
      </c>
      <c r="BF6">
        <v>23</v>
      </c>
      <c r="BG6">
        <v>18</v>
      </c>
      <c r="BH6">
        <v>37</v>
      </c>
      <c r="BI6">
        <v>24</v>
      </c>
      <c r="BJ6">
        <v>23</v>
      </c>
      <c r="BK6">
        <v>20</v>
      </c>
      <c r="BL6">
        <v>27</v>
      </c>
      <c r="BM6">
        <v>23</v>
      </c>
      <c r="BN6">
        <v>24</v>
      </c>
      <c r="BO6">
        <v>37</v>
      </c>
      <c r="BP6">
        <v>24</v>
      </c>
      <c r="BQ6">
        <v>13</v>
      </c>
      <c r="BR6">
        <v>30</v>
      </c>
      <c r="BS6">
        <v>32</v>
      </c>
      <c r="BT6">
        <v>27</v>
      </c>
      <c r="BU6">
        <v>37</v>
      </c>
      <c r="BV6">
        <v>19</v>
      </c>
      <c r="BW6">
        <v>33</v>
      </c>
      <c r="BX6">
        <v>39</v>
      </c>
      <c r="BY6">
        <v>36</v>
      </c>
      <c r="BZ6">
        <v>32</v>
      </c>
      <c r="CA6">
        <v>16</v>
      </c>
      <c r="CB6">
        <v>35</v>
      </c>
      <c r="CC6">
        <v>20</v>
      </c>
      <c r="CD6">
        <v>18</v>
      </c>
      <c r="CE6">
        <v>22</v>
      </c>
      <c r="CF6">
        <v>28</v>
      </c>
      <c r="CG6">
        <v>26</v>
      </c>
      <c r="CH6">
        <v>35</v>
      </c>
      <c r="CI6">
        <v>28</v>
      </c>
      <c r="CJ6">
        <v>16</v>
      </c>
      <c r="CK6">
        <v>39</v>
      </c>
      <c r="CL6">
        <v>13</v>
      </c>
      <c r="CM6">
        <v>40</v>
      </c>
      <c r="CN6">
        <v>24</v>
      </c>
      <c r="CO6">
        <v>30</v>
      </c>
      <c r="CP6">
        <v>19</v>
      </c>
      <c r="CQ6">
        <v>24</v>
      </c>
      <c r="CR6">
        <v>10</v>
      </c>
      <c r="CS6">
        <v>22</v>
      </c>
      <c r="CT6">
        <v>26</v>
      </c>
      <c r="CU6">
        <v>35</v>
      </c>
      <c r="CV6">
        <v>23</v>
      </c>
      <c r="CW6">
        <v>34</v>
      </c>
      <c r="CX6">
        <v>18</v>
      </c>
      <c r="CY6">
        <v>14</v>
      </c>
      <c r="CZ6">
        <v>20</v>
      </c>
      <c r="DA6">
        <v>20</v>
      </c>
      <c r="DB6">
        <v>18</v>
      </c>
      <c r="DC6">
        <v>26</v>
      </c>
      <c r="DD6">
        <v>19</v>
      </c>
      <c r="DE6">
        <v>25</v>
      </c>
      <c r="DF6">
        <v>29</v>
      </c>
      <c r="DG6">
        <v>34</v>
      </c>
      <c r="DH6">
        <v>16</v>
      </c>
      <c r="DI6">
        <v>20</v>
      </c>
      <c r="DJ6">
        <v>33</v>
      </c>
      <c r="DK6">
        <v>33</v>
      </c>
      <c r="DL6">
        <v>15</v>
      </c>
      <c r="DM6">
        <v>36</v>
      </c>
      <c r="DN6">
        <v>21</v>
      </c>
      <c r="DO6">
        <v>13</v>
      </c>
      <c r="DP6">
        <v>22</v>
      </c>
      <c r="DQ6">
        <v>37</v>
      </c>
      <c r="DR6">
        <v>23</v>
      </c>
      <c r="DS6">
        <v>39</v>
      </c>
      <c r="DT6">
        <v>34</v>
      </c>
      <c r="DU6">
        <v>19</v>
      </c>
      <c r="DV6">
        <v>28</v>
      </c>
      <c r="DW6">
        <v>40</v>
      </c>
      <c r="DX6">
        <v>22</v>
      </c>
      <c r="DY6">
        <v>40</v>
      </c>
      <c r="DZ6">
        <v>13</v>
      </c>
      <c r="EA6">
        <v>39</v>
      </c>
      <c r="EB6">
        <v>34</v>
      </c>
      <c r="EC6">
        <v>36</v>
      </c>
      <c r="ED6">
        <v>10</v>
      </c>
      <c r="EE6">
        <v>30</v>
      </c>
      <c r="EF6">
        <v>11</v>
      </c>
      <c r="EG6">
        <v>40</v>
      </c>
      <c r="EH6">
        <v>35</v>
      </c>
      <c r="EI6">
        <v>22</v>
      </c>
      <c r="EJ6">
        <v>10</v>
      </c>
      <c r="EK6">
        <v>18</v>
      </c>
      <c r="EL6">
        <v>35</v>
      </c>
      <c r="EM6">
        <v>31</v>
      </c>
      <c r="EN6">
        <v>15</v>
      </c>
      <c r="EO6">
        <v>31</v>
      </c>
      <c r="EP6">
        <v>40</v>
      </c>
      <c r="EQ6">
        <v>30</v>
      </c>
      <c r="ER6">
        <v>23</v>
      </c>
      <c r="ES6">
        <v>17</v>
      </c>
      <c r="ET6">
        <v>35</v>
      </c>
      <c r="EU6">
        <v>29</v>
      </c>
      <c r="EV6">
        <v>22</v>
      </c>
      <c r="EW6">
        <v>14</v>
      </c>
      <c r="EX6">
        <v>22</v>
      </c>
      <c r="EY6">
        <v>15</v>
      </c>
      <c r="EZ6">
        <v>23</v>
      </c>
      <c r="FA6">
        <v>28</v>
      </c>
      <c r="FB6">
        <v>38</v>
      </c>
      <c r="FC6">
        <v>33</v>
      </c>
      <c r="FD6">
        <v>16</v>
      </c>
      <c r="FE6">
        <v>34</v>
      </c>
      <c r="FF6">
        <v>20</v>
      </c>
      <c r="FG6">
        <v>28</v>
      </c>
      <c r="FH6">
        <v>28</v>
      </c>
      <c r="FI6">
        <v>25</v>
      </c>
      <c r="FJ6">
        <v>21</v>
      </c>
      <c r="FK6">
        <v>34</v>
      </c>
      <c r="FL6">
        <v>36</v>
      </c>
      <c r="FM6">
        <v>20</v>
      </c>
      <c r="FN6">
        <v>15</v>
      </c>
      <c r="FO6">
        <v>22</v>
      </c>
      <c r="FP6">
        <v>17</v>
      </c>
      <c r="FQ6">
        <v>24</v>
      </c>
      <c r="FR6">
        <v>24</v>
      </c>
      <c r="FS6">
        <v>35</v>
      </c>
      <c r="FT6">
        <v>27</v>
      </c>
      <c r="FU6">
        <v>34</v>
      </c>
      <c r="FV6">
        <v>35</v>
      </c>
      <c r="FW6">
        <v>29</v>
      </c>
      <c r="FX6">
        <v>22</v>
      </c>
      <c r="FY6">
        <v>19</v>
      </c>
      <c r="FZ6">
        <v>19</v>
      </c>
      <c r="GA6">
        <v>11</v>
      </c>
      <c r="GB6">
        <v>35</v>
      </c>
      <c r="GC6">
        <v>34</v>
      </c>
      <c r="GD6">
        <v>11</v>
      </c>
      <c r="GE6">
        <v>40</v>
      </c>
      <c r="GF6">
        <v>12</v>
      </c>
      <c r="GG6">
        <v>17</v>
      </c>
      <c r="GH6">
        <v>27</v>
      </c>
      <c r="GI6">
        <v>28</v>
      </c>
      <c r="GJ6">
        <v>22</v>
      </c>
      <c r="GK6">
        <v>10</v>
      </c>
      <c r="GL6">
        <v>11</v>
      </c>
      <c r="GM6">
        <v>17</v>
      </c>
      <c r="GN6">
        <v>12</v>
      </c>
      <c r="GO6">
        <v>38</v>
      </c>
      <c r="GP6">
        <v>25</v>
      </c>
      <c r="GQ6">
        <v>38</v>
      </c>
      <c r="GR6">
        <v>40</v>
      </c>
      <c r="GS6">
        <v>22</v>
      </c>
      <c r="GT6">
        <v>22</v>
      </c>
      <c r="GU6">
        <v>30</v>
      </c>
      <c r="GV6">
        <v>35</v>
      </c>
      <c r="GW6">
        <v>13</v>
      </c>
      <c r="GX6">
        <v>27</v>
      </c>
      <c r="GY6">
        <v>36</v>
      </c>
      <c r="GZ6">
        <v>37</v>
      </c>
      <c r="HA6">
        <v>27</v>
      </c>
      <c r="HB6">
        <v>40</v>
      </c>
      <c r="HC6">
        <v>19</v>
      </c>
      <c r="HD6">
        <v>13</v>
      </c>
      <c r="HE6">
        <v>28</v>
      </c>
      <c r="HF6">
        <v>27</v>
      </c>
      <c r="HG6">
        <v>12</v>
      </c>
      <c r="HH6">
        <v>19</v>
      </c>
      <c r="HI6">
        <v>10</v>
      </c>
      <c r="HJ6">
        <v>17</v>
      </c>
      <c r="HK6">
        <v>31</v>
      </c>
      <c r="HL6">
        <v>13</v>
      </c>
      <c r="HM6">
        <v>15</v>
      </c>
      <c r="HN6">
        <v>26</v>
      </c>
      <c r="HO6">
        <v>25</v>
      </c>
      <c r="HP6">
        <v>16</v>
      </c>
      <c r="HQ6">
        <v>14</v>
      </c>
      <c r="HR6">
        <v>10</v>
      </c>
      <c r="HS6">
        <v>24</v>
      </c>
      <c r="HT6">
        <v>25</v>
      </c>
      <c r="HU6">
        <v>11</v>
      </c>
      <c r="HV6">
        <v>40</v>
      </c>
      <c r="HW6">
        <v>39</v>
      </c>
      <c r="HX6">
        <v>23</v>
      </c>
      <c r="HY6">
        <v>13</v>
      </c>
      <c r="HZ6">
        <v>14</v>
      </c>
      <c r="IA6">
        <v>37</v>
      </c>
      <c r="IB6">
        <v>23</v>
      </c>
      <c r="IC6">
        <v>16</v>
      </c>
      <c r="ID6">
        <v>14</v>
      </c>
      <c r="IE6">
        <v>18</v>
      </c>
      <c r="IF6">
        <v>12</v>
      </c>
      <c r="IG6">
        <v>37</v>
      </c>
      <c r="IH6">
        <v>36</v>
      </c>
      <c r="II6">
        <v>30</v>
      </c>
      <c r="IJ6">
        <v>27</v>
      </c>
      <c r="IK6">
        <v>31</v>
      </c>
      <c r="IL6">
        <v>23</v>
      </c>
      <c r="IM6">
        <v>39</v>
      </c>
      <c r="IN6">
        <v>32</v>
      </c>
      <c r="IO6">
        <v>35</v>
      </c>
      <c r="IP6">
        <v>10</v>
      </c>
      <c r="IQ6">
        <v>33</v>
      </c>
      <c r="IR6">
        <v>15</v>
      </c>
      <c r="IS6">
        <v>31</v>
      </c>
      <c r="IT6">
        <v>12</v>
      </c>
      <c r="IU6">
        <v>39</v>
      </c>
      <c r="IV6">
        <v>26</v>
      </c>
      <c r="IW6">
        <v>22</v>
      </c>
      <c r="IX6">
        <v>19</v>
      </c>
      <c r="IY6">
        <v>37</v>
      </c>
      <c r="IZ6">
        <v>27</v>
      </c>
      <c r="JA6">
        <v>29</v>
      </c>
      <c r="JB6">
        <v>37</v>
      </c>
      <c r="JC6">
        <v>15</v>
      </c>
      <c r="JD6">
        <v>38</v>
      </c>
      <c r="JE6">
        <v>34</v>
      </c>
      <c r="JF6">
        <v>38</v>
      </c>
      <c r="JG6">
        <v>20</v>
      </c>
      <c r="JH6">
        <v>29</v>
      </c>
      <c r="JI6">
        <v>10</v>
      </c>
      <c r="JJ6">
        <v>40</v>
      </c>
      <c r="JK6">
        <v>19</v>
      </c>
      <c r="JL6">
        <v>19</v>
      </c>
      <c r="JM6">
        <v>18</v>
      </c>
      <c r="JN6">
        <v>13</v>
      </c>
      <c r="JO6">
        <v>27</v>
      </c>
      <c r="JP6">
        <v>26</v>
      </c>
      <c r="JQ6">
        <v>17</v>
      </c>
      <c r="JR6">
        <v>19</v>
      </c>
      <c r="JS6">
        <v>22</v>
      </c>
      <c r="JT6">
        <v>27</v>
      </c>
      <c r="JU6">
        <v>33</v>
      </c>
      <c r="JV6">
        <v>29</v>
      </c>
      <c r="JW6">
        <v>10</v>
      </c>
      <c r="JX6">
        <v>40</v>
      </c>
      <c r="JY6">
        <v>23</v>
      </c>
      <c r="JZ6">
        <v>25</v>
      </c>
      <c r="KA6">
        <v>11</v>
      </c>
      <c r="KB6">
        <v>10</v>
      </c>
      <c r="KC6">
        <v>37</v>
      </c>
      <c r="KD6">
        <v>31</v>
      </c>
      <c r="KE6">
        <v>34</v>
      </c>
      <c r="KF6">
        <v>36</v>
      </c>
      <c r="KG6">
        <v>35</v>
      </c>
      <c r="KH6">
        <v>39</v>
      </c>
      <c r="KI6">
        <v>36</v>
      </c>
      <c r="KJ6">
        <v>14</v>
      </c>
      <c r="KK6">
        <v>21</v>
      </c>
      <c r="KL6">
        <v>16</v>
      </c>
      <c r="KM6">
        <v>28</v>
      </c>
      <c r="KN6">
        <v>21</v>
      </c>
      <c r="KO6">
        <v>35</v>
      </c>
      <c r="KP6">
        <v>37</v>
      </c>
      <c r="KQ6">
        <v>28</v>
      </c>
      <c r="KR6">
        <v>40</v>
      </c>
      <c r="KS6">
        <v>10</v>
      </c>
      <c r="KT6">
        <v>33</v>
      </c>
      <c r="KU6">
        <v>33</v>
      </c>
      <c r="KV6">
        <v>20</v>
      </c>
      <c r="KW6">
        <v>38</v>
      </c>
      <c r="KX6">
        <v>16</v>
      </c>
      <c r="KY6">
        <v>39</v>
      </c>
      <c r="KZ6">
        <v>35</v>
      </c>
      <c r="LA6">
        <v>12</v>
      </c>
      <c r="LB6">
        <v>31</v>
      </c>
      <c r="LC6">
        <v>12</v>
      </c>
      <c r="LD6">
        <v>15</v>
      </c>
      <c r="LE6">
        <v>19</v>
      </c>
      <c r="LF6">
        <v>19</v>
      </c>
      <c r="LG6">
        <v>16</v>
      </c>
      <c r="LH6">
        <v>21</v>
      </c>
      <c r="LI6">
        <v>40</v>
      </c>
      <c r="LJ6">
        <v>14</v>
      </c>
      <c r="LK6">
        <v>37</v>
      </c>
      <c r="LL6">
        <v>30</v>
      </c>
      <c r="LM6">
        <v>30</v>
      </c>
      <c r="LN6">
        <v>29</v>
      </c>
      <c r="LO6">
        <v>11</v>
      </c>
      <c r="LP6">
        <v>13</v>
      </c>
      <c r="LQ6">
        <v>29</v>
      </c>
      <c r="LR6">
        <v>32</v>
      </c>
      <c r="LS6">
        <v>19</v>
      </c>
      <c r="LT6">
        <v>16</v>
      </c>
      <c r="LU6">
        <v>30</v>
      </c>
      <c r="LV6">
        <v>30</v>
      </c>
      <c r="LW6">
        <v>11</v>
      </c>
      <c r="LX6">
        <v>30</v>
      </c>
      <c r="LY6">
        <v>39</v>
      </c>
      <c r="LZ6">
        <v>10</v>
      </c>
      <c r="MA6">
        <v>14</v>
      </c>
      <c r="MB6">
        <v>33</v>
      </c>
      <c r="MC6">
        <v>16</v>
      </c>
      <c r="MD6">
        <v>25</v>
      </c>
      <c r="ME6">
        <v>16</v>
      </c>
      <c r="MF6">
        <v>30</v>
      </c>
      <c r="MG6">
        <v>30</v>
      </c>
      <c r="MH6">
        <v>13</v>
      </c>
      <c r="MI6">
        <v>27</v>
      </c>
      <c r="MJ6">
        <v>25</v>
      </c>
      <c r="MK6">
        <v>32</v>
      </c>
      <c r="ML6">
        <v>39</v>
      </c>
      <c r="MM6">
        <v>36</v>
      </c>
      <c r="MN6">
        <v>27</v>
      </c>
      <c r="MO6">
        <v>25</v>
      </c>
      <c r="MP6">
        <v>21</v>
      </c>
      <c r="MQ6">
        <v>17</v>
      </c>
      <c r="MR6">
        <v>29</v>
      </c>
      <c r="MS6">
        <v>22</v>
      </c>
      <c r="MT6">
        <v>20</v>
      </c>
      <c r="MU6">
        <v>29</v>
      </c>
      <c r="MV6">
        <v>22</v>
      </c>
      <c r="MW6">
        <v>26</v>
      </c>
      <c r="MX6">
        <v>20</v>
      </c>
      <c r="MY6">
        <v>37</v>
      </c>
      <c r="MZ6">
        <v>38</v>
      </c>
      <c r="NA6">
        <v>28</v>
      </c>
      <c r="NB6">
        <v>24</v>
      </c>
      <c r="NC6">
        <v>36</v>
      </c>
      <c r="ND6">
        <v>17</v>
      </c>
      <c r="NE6">
        <v>33</v>
      </c>
      <c r="NF6">
        <v>10</v>
      </c>
      <c r="NG6">
        <v>20</v>
      </c>
      <c r="NH6">
        <v>23</v>
      </c>
      <c r="NI6">
        <v>18</v>
      </c>
      <c r="NJ6">
        <v>28</v>
      </c>
      <c r="NK6">
        <v>17</v>
      </c>
      <c r="NL6">
        <v>25</v>
      </c>
      <c r="NM6">
        <v>23</v>
      </c>
      <c r="NN6">
        <v>36</v>
      </c>
      <c r="NO6">
        <v>34</v>
      </c>
      <c r="NP6">
        <v>26</v>
      </c>
      <c r="NQ6">
        <v>15</v>
      </c>
      <c r="NR6">
        <v>16</v>
      </c>
      <c r="NS6">
        <v>38</v>
      </c>
      <c r="NT6">
        <v>15</v>
      </c>
      <c r="NU6">
        <v>38</v>
      </c>
      <c r="NV6">
        <v>27</v>
      </c>
      <c r="NW6">
        <v>14</v>
      </c>
      <c r="NX6">
        <v>10</v>
      </c>
      <c r="NY6">
        <v>28</v>
      </c>
      <c r="NZ6">
        <v>14</v>
      </c>
      <c r="OA6">
        <v>18</v>
      </c>
      <c r="OB6">
        <v>29</v>
      </c>
      <c r="OC6">
        <v>11</v>
      </c>
      <c r="OD6">
        <v>12</v>
      </c>
      <c r="OE6">
        <v>40</v>
      </c>
      <c r="OF6">
        <v>29</v>
      </c>
      <c r="OG6">
        <v>27</v>
      </c>
      <c r="OH6">
        <v>25</v>
      </c>
      <c r="OI6">
        <v>10</v>
      </c>
      <c r="OJ6">
        <v>14</v>
      </c>
      <c r="OK6">
        <v>22</v>
      </c>
      <c r="OL6">
        <v>25</v>
      </c>
      <c r="OM6">
        <v>18</v>
      </c>
      <c r="ON6">
        <v>30</v>
      </c>
      <c r="OO6">
        <v>34</v>
      </c>
      <c r="OP6">
        <v>17</v>
      </c>
      <c r="OQ6">
        <v>24</v>
      </c>
      <c r="OR6">
        <v>29</v>
      </c>
      <c r="OS6">
        <v>39</v>
      </c>
      <c r="OT6">
        <v>35</v>
      </c>
      <c r="OU6">
        <v>10</v>
      </c>
      <c r="OV6">
        <v>22</v>
      </c>
      <c r="OW6">
        <v>18</v>
      </c>
      <c r="OX6">
        <v>38</v>
      </c>
      <c r="OY6">
        <v>38</v>
      </c>
      <c r="OZ6">
        <v>20</v>
      </c>
      <c r="PA6">
        <v>33</v>
      </c>
      <c r="PB6">
        <v>29</v>
      </c>
      <c r="PC6">
        <v>35</v>
      </c>
      <c r="PD6">
        <v>30</v>
      </c>
      <c r="PE6">
        <v>16</v>
      </c>
      <c r="PF6">
        <v>18</v>
      </c>
      <c r="PG6">
        <v>24</v>
      </c>
      <c r="PH6">
        <v>34</v>
      </c>
      <c r="PI6">
        <v>28</v>
      </c>
      <c r="PJ6">
        <v>27</v>
      </c>
      <c r="PK6">
        <v>14</v>
      </c>
      <c r="PL6">
        <v>10</v>
      </c>
      <c r="PM6">
        <v>20</v>
      </c>
      <c r="PN6">
        <v>10</v>
      </c>
      <c r="PO6">
        <v>37</v>
      </c>
      <c r="PP6">
        <v>16</v>
      </c>
      <c r="PQ6">
        <v>27</v>
      </c>
      <c r="PR6">
        <v>34</v>
      </c>
      <c r="PS6">
        <v>25</v>
      </c>
      <c r="PT6">
        <v>27</v>
      </c>
      <c r="PU6">
        <v>31</v>
      </c>
      <c r="PV6">
        <v>17</v>
      </c>
      <c r="PW6">
        <v>10</v>
      </c>
      <c r="PX6">
        <v>29</v>
      </c>
      <c r="PY6">
        <v>31</v>
      </c>
      <c r="PZ6">
        <v>33</v>
      </c>
      <c r="QA6">
        <v>21</v>
      </c>
      <c r="QB6">
        <v>32</v>
      </c>
      <c r="QC6">
        <v>27</v>
      </c>
      <c r="QD6">
        <v>21</v>
      </c>
      <c r="QE6">
        <v>24</v>
      </c>
      <c r="QF6">
        <v>13</v>
      </c>
      <c r="QG6">
        <v>39</v>
      </c>
      <c r="QH6">
        <v>25</v>
      </c>
      <c r="QI6">
        <v>21</v>
      </c>
      <c r="QJ6">
        <v>34</v>
      </c>
      <c r="QK6">
        <v>11</v>
      </c>
      <c r="QL6">
        <v>25</v>
      </c>
      <c r="QM6">
        <v>35</v>
      </c>
      <c r="QN6">
        <v>24</v>
      </c>
      <c r="QO6">
        <v>35</v>
      </c>
      <c r="QP6">
        <v>37</v>
      </c>
      <c r="QQ6">
        <v>28</v>
      </c>
      <c r="QR6">
        <v>22</v>
      </c>
      <c r="QS6">
        <v>28</v>
      </c>
      <c r="QT6">
        <v>29</v>
      </c>
      <c r="QU6">
        <v>30</v>
      </c>
      <c r="QV6">
        <v>22</v>
      </c>
      <c r="QW6">
        <v>26</v>
      </c>
      <c r="QX6">
        <v>31</v>
      </c>
      <c r="QY6">
        <v>39</v>
      </c>
      <c r="QZ6">
        <v>20</v>
      </c>
      <c r="RA6">
        <v>17</v>
      </c>
      <c r="RB6">
        <v>22</v>
      </c>
      <c r="RC6">
        <v>28</v>
      </c>
      <c r="RD6">
        <v>38</v>
      </c>
      <c r="RE6">
        <v>23</v>
      </c>
      <c r="RF6">
        <v>32</v>
      </c>
      <c r="RG6">
        <v>33</v>
      </c>
      <c r="RH6">
        <v>12</v>
      </c>
      <c r="RI6">
        <v>32</v>
      </c>
      <c r="RJ6">
        <v>31</v>
      </c>
      <c r="RK6">
        <v>39</v>
      </c>
      <c r="RL6">
        <v>19</v>
      </c>
      <c r="RM6">
        <v>36</v>
      </c>
      <c r="RN6">
        <v>32</v>
      </c>
      <c r="RO6">
        <v>22</v>
      </c>
      <c r="RP6">
        <v>11</v>
      </c>
      <c r="RQ6">
        <v>30</v>
      </c>
      <c r="RR6">
        <v>21</v>
      </c>
      <c r="RS6">
        <v>28</v>
      </c>
      <c r="RT6">
        <v>28</v>
      </c>
      <c r="RU6">
        <v>17</v>
      </c>
      <c r="RV6">
        <v>19</v>
      </c>
      <c r="RW6">
        <v>34</v>
      </c>
      <c r="RX6">
        <v>40</v>
      </c>
      <c r="RY6">
        <v>18</v>
      </c>
      <c r="RZ6">
        <v>24</v>
      </c>
      <c r="SA6">
        <v>14</v>
      </c>
      <c r="SB6">
        <v>21</v>
      </c>
      <c r="SC6">
        <v>25</v>
      </c>
      <c r="SD6">
        <v>39</v>
      </c>
      <c r="SE6">
        <v>28</v>
      </c>
      <c r="SF6">
        <v>22</v>
      </c>
      <c r="SG6">
        <v>13</v>
      </c>
      <c r="SH6">
        <v>35</v>
      </c>
      <c r="SI6">
        <v>15</v>
      </c>
      <c r="SJ6">
        <v>22</v>
      </c>
      <c r="SK6">
        <v>38</v>
      </c>
      <c r="SL6">
        <v>24</v>
      </c>
      <c r="SM6">
        <v>13</v>
      </c>
      <c r="SN6">
        <v>40</v>
      </c>
      <c r="SO6">
        <v>14</v>
      </c>
      <c r="SP6">
        <v>29</v>
      </c>
      <c r="SQ6">
        <v>33</v>
      </c>
      <c r="SR6">
        <v>27</v>
      </c>
      <c r="SS6">
        <v>10</v>
      </c>
      <c r="ST6">
        <v>15</v>
      </c>
      <c r="SU6">
        <v>23</v>
      </c>
      <c r="SV6">
        <v>16</v>
      </c>
      <c r="SW6">
        <v>16</v>
      </c>
      <c r="SX6">
        <v>28</v>
      </c>
      <c r="SY6">
        <v>15</v>
      </c>
      <c r="SZ6">
        <v>39</v>
      </c>
      <c r="TA6">
        <v>31</v>
      </c>
      <c r="TB6">
        <v>26</v>
      </c>
      <c r="TC6">
        <v>34</v>
      </c>
      <c r="TD6">
        <v>38</v>
      </c>
      <c r="TE6">
        <v>14</v>
      </c>
      <c r="TF6">
        <v>17</v>
      </c>
      <c r="TG6">
        <v>35</v>
      </c>
      <c r="TH6">
        <v>19</v>
      </c>
      <c r="TI6">
        <v>19</v>
      </c>
      <c r="TJ6">
        <v>31</v>
      </c>
      <c r="TK6">
        <v>29</v>
      </c>
      <c r="TL6">
        <v>31</v>
      </c>
      <c r="TM6">
        <v>22</v>
      </c>
      <c r="TN6">
        <v>26</v>
      </c>
      <c r="TO6">
        <v>35</v>
      </c>
      <c r="TP6">
        <v>19</v>
      </c>
      <c r="TQ6">
        <v>37</v>
      </c>
      <c r="TR6">
        <v>33</v>
      </c>
      <c r="TS6">
        <v>38</v>
      </c>
      <c r="TT6">
        <v>33</v>
      </c>
      <c r="TU6">
        <v>30</v>
      </c>
      <c r="TV6">
        <v>23</v>
      </c>
      <c r="TW6">
        <v>37</v>
      </c>
      <c r="TX6">
        <v>36</v>
      </c>
      <c r="TY6">
        <v>18</v>
      </c>
      <c r="TZ6">
        <v>22</v>
      </c>
      <c r="UA6">
        <v>27</v>
      </c>
      <c r="UB6">
        <v>20</v>
      </c>
      <c r="UC6">
        <v>16</v>
      </c>
      <c r="UD6">
        <v>19</v>
      </c>
      <c r="UE6">
        <v>17</v>
      </c>
      <c r="UF6">
        <v>23</v>
      </c>
      <c r="UG6">
        <v>15</v>
      </c>
      <c r="UH6">
        <v>10</v>
      </c>
      <c r="UI6">
        <v>20</v>
      </c>
      <c r="UJ6">
        <v>12</v>
      </c>
      <c r="UK6">
        <v>37</v>
      </c>
      <c r="UL6">
        <v>18</v>
      </c>
      <c r="UM6">
        <v>26</v>
      </c>
      <c r="UN6">
        <v>16</v>
      </c>
      <c r="UO6">
        <v>26</v>
      </c>
      <c r="UP6">
        <v>26</v>
      </c>
      <c r="UQ6">
        <v>17</v>
      </c>
      <c r="UR6">
        <v>27</v>
      </c>
      <c r="US6">
        <v>30</v>
      </c>
      <c r="UT6">
        <v>12</v>
      </c>
      <c r="UU6">
        <v>23</v>
      </c>
      <c r="UV6">
        <v>25</v>
      </c>
      <c r="UW6">
        <v>29</v>
      </c>
      <c r="UX6">
        <v>24</v>
      </c>
      <c r="UY6">
        <v>36</v>
      </c>
      <c r="UZ6">
        <v>28</v>
      </c>
      <c r="VA6">
        <v>17</v>
      </c>
      <c r="VB6">
        <v>40</v>
      </c>
      <c r="VC6">
        <v>25</v>
      </c>
      <c r="VD6">
        <v>23</v>
      </c>
      <c r="VE6">
        <v>27</v>
      </c>
      <c r="VF6">
        <v>16</v>
      </c>
      <c r="VG6">
        <v>25</v>
      </c>
      <c r="VH6">
        <v>29</v>
      </c>
      <c r="VI6">
        <v>14</v>
      </c>
      <c r="VJ6">
        <v>38</v>
      </c>
      <c r="VK6">
        <v>20</v>
      </c>
      <c r="VL6">
        <v>27</v>
      </c>
      <c r="VM6">
        <v>39</v>
      </c>
      <c r="VN6">
        <v>20</v>
      </c>
      <c r="VO6">
        <v>33</v>
      </c>
      <c r="VP6">
        <v>28</v>
      </c>
      <c r="VQ6">
        <v>22</v>
      </c>
      <c r="VR6">
        <v>17</v>
      </c>
      <c r="VS6">
        <v>25</v>
      </c>
      <c r="VT6">
        <v>27</v>
      </c>
      <c r="VU6">
        <v>38</v>
      </c>
      <c r="VV6">
        <v>33</v>
      </c>
      <c r="VW6">
        <v>34</v>
      </c>
      <c r="VX6">
        <v>34</v>
      </c>
      <c r="VY6">
        <v>14</v>
      </c>
      <c r="VZ6">
        <v>16</v>
      </c>
      <c r="WA6">
        <v>23</v>
      </c>
      <c r="WB6">
        <v>16</v>
      </c>
      <c r="WC6">
        <v>10</v>
      </c>
      <c r="WD6">
        <v>16</v>
      </c>
      <c r="WE6">
        <v>25</v>
      </c>
      <c r="WF6">
        <v>23</v>
      </c>
      <c r="WG6">
        <v>36</v>
      </c>
      <c r="WH6">
        <v>26</v>
      </c>
      <c r="WI6">
        <v>27</v>
      </c>
      <c r="WJ6">
        <v>14</v>
      </c>
      <c r="WK6">
        <v>31</v>
      </c>
      <c r="WL6">
        <v>27</v>
      </c>
      <c r="WM6">
        <v>39</v>
      </c>
      <c r="WN6">
        <v>31</v>
      </c>
      <c r="WO6">
        <v>16</v>
      </c>
      <c r="WP6">
        <v>21</v>
      </c>
      <c r="WQ6">
        <v>17</v>
      </c>
      <c r="WR6">
        <v>16</v>
      </c>
      <c r="WS6">
        <v>18</v>
      </c>
      <c r="WT6">
        <v>19</v>
      </c>
      <c r="WU6">
        <v>17</v>
      </c>
      <c r="WV6">
        <v>26</v>
      </c>
      <c r="WW6">
        <v>26</v>
      </c>
      <c r="WX6">
        <v>28</v>
      </c>
      <c r="WY6">
        <v>13</v>
      </c>
      <c r="WZ6">
        <v>37</v>
      </c>
      <c r="XA6">
        <v>19</v>
      </c>
      <c r="XB6">
        <v>39</v>
      </c>
      <c r="XC6">
        <v>26</v>
      </c>
      <c r="XD6">
        <v>33</v>
      </c>
      <c r="XE6">
        <v>19</v>
      </c>
      <c r="XF6">
        <v>36</v>
      </c>
      <c r="XG6">
        <v>16</v>
      </c>
      <c r="XH6">
        <v>19</v>
      </c>
      <c r="XI6">
        <v>37</v>
      </c>
      <c r="XJ6">
        <v>26</v>
      </c>
      <c r="XK6">
        <v>35</v>
      </c>
      <c r="XL6">
        <v>16</v>
      </c>
      <c r="XM6">
        <v>31</v>
      </c>
      <c r="XN6">
        <v>21</v>
      </c>
      <c r="XO6">
        <v>34</v>
      </c>
      <c r="XP6">
        <v>29</v>
      </c>
      <c r="XQ6">
        <v>27</v>
      </c>
      <c r="XR6">
        <v>10</v>
      </c>
      <c r="XS6">
        <v>12</v>
      </c>
      <c r="XT6">
        <v>11</v>
      </c>
      <c r="XU6">
        <v>23</v>
      </c>
      <c r="XV6">
        <v>13</v>
      </c>
      <c r="XW6">
        <v>20</v>
      </c>
      <c r="XX6">
        <v>25</v>
      </c>
      <c r="XY6">
        <v>32</v>
      </c>
      <c r="XZ6">
        <v>38</v>
      </c>
      <c r="YA6">
        <v>10</v>
      </c>
      <c r="YB6">
        <v>39</v>
      </c>
      <c r="YC6">
        <v>22</v>
      </c>
      <c r="YD6">
        <v>27</v>
      </c>
      <c r="YE6">
        <v>25</v>
      </c>
      <c r="YF6">
        <v>31</v>
      </c>
      <c r="YG6">
        <v>22</v>
      </c>
      <c r="YH6">
        <v>12</v>
      </c>
      <c r="YI6">
        <v>40</v>
      </c>
      <c r="YJ6">
        <v>26</v>
      </c>
      <c r="YK6">
        <v>25</v>
      </c>
      <c r="YL6">
        <v>37</v>
      </c>
      <c r="YM6">
        <v>11</v>
      </c>
      <c r="YN6">
        <v>24</v>
      </c>
      <c r="YO6">
        <v>21</v>
      </c>
      <c r="YP6">
        <v>38</v>
      </c>
      <c r="YQ6">
        <v>34</v>
      </c>
      <c r="YR6">
        <v>16</v>
      </c>
      <c r="YS6">
        <v>26</v>
      </c>
      <c r="YT6">
        <v>13</v>
      </c>
      <c r="YU6">
        <v>24</v>
      </c>
      <c r="YV6">
        <v>16</v>
      </c>
      <c r="YW6">
        <v>16</v>
      </c>
      <c r="YX6">
        <v>12</v>
      </c>
      <c r="YY6">
        <v>10</v>
      </c>
      <c r="YZ6">
        <v>12</v>
      </c>
      <c r="ZA6">
        <v>12</v>
      </c>
      <c r="ZB6">
        <v>26</v>
      </c>
      <c r="ZC6">
        <v>10</v>
      </c>
      <c r="ZD6">
        <v>20</v>
      </c>
      <c r="ZE6">
        <v>33</v>
      </c>
      <c r="ZF6">
        <v>32</v>
      </c>
      <c r="ZG6">
        <v>11</v>
      </c>
      <c r="ZH6">
        <v>15</v>
      </c>
      <c r="ZI6">
        <v>30</v>
      </c>
      <c r="ZJ6">
        <v>37</v>
      </c>
      <c r="ZK6">
        <v>33</v>
      </c>
      <c r="ZL6">
        <v>37</v>
      </c>
      <c r="ZM6">
        <v>30</v>
      </c>
      <c r="ZN6">
        <v>30</v>
      </c>
      <c r="ZO6">
        <v>38</v>
      </c>
      <c r="ZP6">
        <v>15</v>
      </c>
      <c r="ZQ6">
        <v>27</v>
      </c>
      <c r="ZR6">
        <v>27</v>
      </c>
      <c r="ZS6">
        <v>14</v>
      </c>
      <c r="ZT6">
        <v>16</v>
      </c>
      <c r="ZU6">
        <v>17</v>
      </c>
      <c r="ZV6">
        <v>15</v>
      </c>
      <c r="ZW6">
        <v>13</v>
      </c>
      <c r="ZX6">
        <v>18</v>
      </c>
      <c r="ZY6">
        <v>24</v>
      </c>
      <c r="ZZ6">
        <v>29</v>
      </c>
      <c r="AAA6">
        <v>14</v>
      </c>
      <c r="AAB6">
        <v>38</v>
      </c>
      <c r="AAC6">
        <v>36</v>
      </c>
      <c r="AAD6">
        <v>21</v>
      </c>
      <c r="AAE6">
        <v>13</v>
      </c>
      <c r="AAF6">
        <v>33</v>
      </c>
      <c r="AAG6">
        <v>18</v>
      </c>
      <c r="AAH6">
        <v>14</v>
      </c>
      <c r="AAI6">
        <v>14</v>
      </c>
      <c r="AAJ6">
        <v>31</v>
      </c>
      <c r="AAK6">
        <v>24</v>
      </c>
      <c r="AAL6">
        <v>28</v>
      </c>
      <c r="AAM6">
        <v>37</v>
      </c>
      <c r="AAN6">
        <v>29</v>
      </c>
      <c r="AAO6">
        <v>11</v>
      </c>
      <c r="AAP6">
        <v>16</v>
      </c>
      <c r="AAQ6">
        <v>21</v>
      </c>
      <c r="AAR6">
        <v>28</v>
      </c>
      <c r="AAS6">
        <v>21</v>
      </c>
      <c r="AAT6">
        <v>30</v>
      </c>
      <c r="AAU6">
        <v>38</v>
      </c>
      <c r="AAV6">
        <v>26</v>
      </c>
      <c r="AAW6">
        <v>18</v>
      </c>
      <c r="AAX6">
        <v>10</v>
      </c>
      <c r="AAY6">
        <v>31</v>
      </c>
      <c r="AAZ6">
        <v>26</v>
      </c>
      <c r="ABA6">
        <v>23</v>
      </c>
      <c r="ABB6">
        <v>26</v>
      </c>
      <c r="ABC6">
        <v>31</v>
      </c>
      <c r="ABD6">
        <v>10</v>
      </c>
      <c r="ABE6">
        <v>18</v>
      </c>
      <c r="ABF6">
        <v>33</v>
      </c>
      <c r="ABG6">
        <v>16</v>
      </c>
      <c r="ABH6">
        <v>21</v>
      </c>
      <c r="ABI6">
        <v>23</v>
      </c>
      <c r="ABJ6">
        <v>18</v>
      </c>
      <c r="ABK6">
        <v>12</v>
      </c>
      <c r="ABL6">
        <v>24</v>
      </c>
      <c r="ABM6">
        <v>32</v>
      </c>
      <c r="ABN6">
        <v>24</v>
      </c>
      <c r="ABO6">
        <v>14</v>
      </c>
      <c r="ABP6">
        <v>39</v>
      </c>
      <c r="ABQ6">
        <v>25</v>
      </c>
      <c r="ABR6">
        <v>31</v>
      </c>
      <c r="ABS6">
        <v>39</v>
      </c>
      <c r="ABT6">
        <v>28</v>
      </c>
      <c r="ABU6">
        <v>40</v>
      </c>
      <c r="ABV6">
        <v>31</v>
      </c>
      <c r="ABW6">
        <v>28</v>
      </c>
      <c r="ABX6">
        <v>13</v>
      </c>
      <c r="ABY6">
        <v>31</v>
      </c>
      <c r="ABZ6">
        <v>11</v>
      </c>
      <c r="ACA6">
        <v>39</v>
      </c>
      <c r="ACB6">
        <v>10</v>
      </c>
      <c r="ACC6">
        <v>15</v>
      </c>
      <c r="ACD6">
        <v>10</v>
      </c>
      <c r="ACE6">
        <v>29</v>
      </c>
      <c r="ACF6">
        <v>16</v>
      </c>
      <c r="ACG6">
        <v>39</v>
      </c>
      <c r="ACH6">
        <v>39</v>
      </c>
      <c r="ACI6">
        <v>13</v>
      </c>
      <c r="ACJ6">
        <v>36</v>
      </c>
      <c r="ACK6">
        <v>21</v>
      </c>
      <c r="ACL6">
        <v>17</v>
      </c>
      <c r="ACM6">
        <v>22</v>
      </c>
      <c r="ACN6">
        <v>31</v>
      </c>
      <c r="ACO6">
        <v>39</v>
      </c>
      <c r="ACP6">
        <v>23</v>
      </c>
      <c r="ACQ6">
        <v>15</v>
      </c>
      <c r="ACR6">
        <v>28</v>
      </c>
      <c r="ACS6">
        <v>23</v>
      </c>
      <c r="ACT6">
        <v>32</v>
      </c>
      <c r="ACU6">
        <v>12</v>
      </c>
      <c r="ACV6">
        <v>18</v>
      </c>
      <c r="ACW6">
        <v>24</v>
      </c>
      <c r="ACX6">
        <v>19</v>
      </c>
      <c r="ACY6">
        <v>24</v>
      </c>
      <c r="ACZ6">
        <v>26</v>
      </c>
      <c r="ADA6">
        <v>40</v>
      </c>
      <c r="ADB6">
        <v>13</v>
      </c>
      <c r="ADC6">
        <v>10</v>
      </c>
      <c r="ADD6">
        <v>18</v>
      </c>
      <c r="ADE6">
        <v>26</v>
      </c>
      <c r="ADF6">
        <v>30</v>
      </c>
      <c r="ADG6">
        <v>24</v>
      </c>
      <c r="ADH6">
        <v>27</v>
      </c>
      <c r="ADI6">
        <v>26</v>
      </c>
      <c r="ADJ6">
        <v>30</v>
      </c>
      <c r="ADK6">
        <v>33</v>
      </c>
      <c r="ADL6">
        <v>17</v>
      </c>
      <c r="ADM6">
        <v>34</v>
      </c>
      <c r="ADN6">
        <v>40</v>
      </c>
      <c r="ADO6">
        <v>39</v>
      </c>
      <c r="ADP6">
        <v>34</v>
      </c>
      <c r="ADQ6">
        <v>31</v>
      </c>
      <c r="ADR6">
        <v>26</v>
      </c>
      <c r="ADS6">
        <v>21</v>
      </c>
      <c r="ADT6">
        <v>14</v>
      </c>
      <c r="ADU6">
        <v>11</v>
      </c>
      <c r="ADV6">
        <v>26</v>
      </c>
      <c r="ADW6">
        <v>35</v>
      </c>
      <c r="ADX6">
        <v>14</v>
      </c>
      <c r="ADY6">
        <v>24</v>
      </c>
      <c r="ADZ6">
        <v>29</v>
      </c>
      <c r="AEA6">
        <v>17</v>
      </c>
      <c r="AEB6">
        <v>20</v>
      </c>
      <c r="AEC6">
        <v>30</v>
      </c>
      <c r="AED6">
        <v>21</v>
      </c>
      <c r="AEE6">
        <v>34</v>
      </c>
      <c r="AEF6">
        <v>11</v>
      </c>
      <c r="AEG6">
        <v>14</v>
      </c>
      <c r="AEH6">
        <v>19</v>
      </c>
      <c r="AEI6">
        <v>25</v>
      </c>
      <c r="AEJ6">
        <v>31</v>
      </c>
      <c r="AEK6">
        <v>19</v>
      </c>
      <c r="AEL6">
        <v>15</v>
      </c>
      <c r="AEM6">
        <v>37</v>
      </c>
      <c r="AEN6">
        <v>33</v>
      </c>
      <c r="AEO6">
        <v>14</v>
      </c>
      <c r="AEP6">
        <v>25</v>
      </c>
      <c r="AEQ6">
        <v>33</v>
      </c>
      <c r="AER6">
        <v>30</v>
      </c>
      <c r="AES6">
        <v>39</v>
      </c>
      <c r="AET6">
        <v>33</v>
      </c>
      <c r="AEU6">
        <v>27</v>
      </c>
      <c r="AEV6">
        <v>28</v>
      </c>
      <c r="AEW6">
        <v>31</v>
      </c>
      <c r="AEX6">
        <v>31</v>
      </c>
      <c r="AEY6">
        <v>16</v>
      </c>
      <c r="AEZ6">
        <v>15</v>
      </c>
      <c r="AFA6">
        <v>13</v>
      </c>
      <c r="AFB6">
        <v>13</v>
      </c>
      <c r="AFC6">
        <v>18</v>
      </c>
      <c r="AFD6">
        <v>25</v>
      </c>
      <c r="AFE6">
        <v>17</v>
      </c>
      <c r="AFF6">
        <v>26</v>
      </c>
      <c r="AFG6">
        <v>33</v>
      </c>
      <c r="AFH6">
        <v>40</v>
      </c>
      <c r="AFI6">
        <v>40</v>
      </c>
      <c r="AFJ6">
        <v>27</v>
      </c>
      <c r="AFK6">
        <v>31</v>
      </c>
      <c r="AFL6">
        <v>32</v>
      </c>
      <c r="AFM6">
        <v>16</v>
      </c>
      <c r="AFN6">
        <v>15</v>
      </c>
      <c r="AFO6">
        <v>19</v>
      </c>
      <c r="AFP6">
        <v>22</v>
      </c>
      <c r="AFQ6">
        <v>28</v>
      </c>
      <c r="AFR6">
        <v>35</v>
      </c>
      <c r="AFS6">
        <v>29</v>
      </c>
      <c r="AFT6">
        <v>33</v>
      </c>
      <c r="AFU6">
        <v>27</v>
      </c>
      <c r="AFV6">
        <v>27</v>
      </c>
      <c r="AFW6">
        <v>31</v>
      </c>
      <c r="AFX6">
        <v>40</v>
      </c>
      <c r="AFY6">
        <v>18</v>
      </c>
      <c r="AFZ6">
        <v>30</v>
      </c>
      <c r="AGA6">
        <v>33</v>
      </c>
      <c r="AGB6">
        <v>12</v>
      </c>
      <c r="AGC6">
        <v>29</v>
      </c>
      <c r="AGD6">
        <v>32</v>
      </c>
      <c r="AGE6">
        <v>24</v>
      </c>
      <c r="AGF6">
        <v>36</v>
      </c>
      <c r="AGG6">
        <v>29</v>
      </c>
      <c r="AGH6">
        <v>32</v>
      </c>
      <c r="AGI6">
        <v>14</v>
      </c>
      <c r="AGJ6">
        <v>20</v>
      </c>
      <c r="AGK6">
        <v>10</v>
      </c>
      <c r="AGL6">
        <v>40</v>
      </c>
      <c r="AGM6">
        <v>18</v>
      </c>
      <c r="AGN6">
        <v>18</v>
      </c>
      <c r="AGO6">
        <v>21</v>
      </c>
      <c r="AGP6">
        <v>39</v>
      </c>
      <c r="AGQ6">
        <v>31</v>
      </c>
      <c r="AGR6">
        <v>26</v>
      </c>
      <c r="AGS6">
        <v>13</v>
      </c>
      <c r="AGT6">
        <v>26</v>
      </c>
      <c r="AGU6">
        <v>21</v>
      </c>
      <c r="AGV6">
        <v>35</v>
      </c>
      <c r="AGW6">
        <v>29</v>
      </c>
      <c r="AGX6">
        <v>18</v>
      </c>
      <c r="AGY6">
        <v>31</v>
      </c>
      <c r="AGZ6">
        <v>39</v>
      </c>
      <c r="AHA6">
        <v>33</v>
      </c>
      <c r="AHB6">
        <v>29</v>
      </c>
      <c r="AHC6">
        <v>25</v>
      </c>
      <c r="AHD6">
        <v>17</v>
      </c>
      <c r="AHE6">
        <v>30</v>
      </c>
      <c r="AHF6">
        <v>35</v>
      </c>
      <c r="AHG6">
        <v>35</v>
      </c>
      <c r="AHH6">
        <v>32</v>
      </c>
      <c r="AHI6">
        <v>11</v>
      </c>
      <c r="AHJ6">
        <v>25</v>
      </c>
      <c r="AHK6">
        <v>13</v>
      </c>
      <c r="AHL6">
        <v>29</v>
      </c>
      <c r="AHM6">
        <v>39</v>
      </c>
      <c r="AHN6">
        <v>29</v>
      </c>
      <c r="AHO6">
        <v>34</v>
      </c>
      <c r="AHP6">
        <v>34</v>
      </c>
      <c r="AHQ6">
        <v>39</v>
      </c>
      <c r="AHR6">
        <v>28</v>
      </c>
      <c r="AHS6">
        <v>11</v>
      </c>
      <c r="AHT6">
        <v>26</v>
      </c>
      <c r="AHU6">
        <v>38</v>
      </c>
      <c r="AHV6">
        <v>39</v>
      </c>
      <c r="AHW6">
        <v>30</v>
      </c>
      <c r="AHX6">
        <v>31</v>
      </c>
      <c r="AHY6">
        <v>36</v>
      </c>
      <c r="AHZ6">
        <v>35</v>
      </c>
      <c r="AIA6">
        <v>19</v>
      </c>
      <c r="AIB6">
        <v>32</v>
      </c>
      <c r="AIC6">
        <v>18</v>
      </c>
      <c r="AID6">
        <v>35</v>
      </c>
      <c r="AIE6">
        <v>11</v>
      </c>
      <c r="AIF6">
        <v>38</v>
      </c>
      <c r="AIG6">
        <v>31</v>
      </c>
      <c r="AIH6">
        <v>31</v>
      </c>
      <c r="AII6">
        <v>14</v>
      </c>
      <c r="AIJ6">
        <v>10</v>
      </c>
      <c r="AIK6">
        <v>27</v>
      </c>
      <c r="AIL6">
        <v>17</v>
      </c>
      <c r="AIM6">
        <v>27</v>
      </c>
      <c r="AIN6">
        <v>32</v>
      </c>
      <c r="AIO6">
        <v>24</v>
      </c>
      <c r="AIP6">
        <v>29</v>
      </c>
      <c r="AIQ6">
        <v>26</v>
      </c>
      <c r="AIR6">
        <v>20</v>
      </c>
      <c r="AIS6">
        <v>31</v>
      </c>
      <c r="AIT6">
        <v>28</v>
      </c>
      <c r="AIU6">
        <v>33</v>
      </c>
      <c r="AIV6">
        <v>33</v>
      </c>
      <c r="AIW6">
        <v>10</v>
      </c>
      <c r="AIX6">
        <v>12</v>
      </c>
      <c r="AIY6">
        <v>19</v>
      </c>
      <c r="AIZ6">
        <v>25</v>
      </c>
      <c r="AJA6">
        <v>29</v>
      </c>
      <c r="AJB6">
        <v>26</v>
      </c>
      <c r="AJC6">
        <v>16</v>
      </c>
      <c r="AJD6">
        <v>22</v>
      </c>
      <c r="AJE6">
        <v>13</v>
      </c>
      <c r="AJF6">
        <v>28</v>
      </c>
      <c r="AJG6">
        <v>11</v>
      </c>
      <c r="AJH6">
        <v>14</v>
      </c>
      <c r="AJI6">
        <v>29</v>
      </c>
      <c r="AJJ6">
        <v>10</v>
      </c>
      <c r="AJK6">
        <v>20</v>
      </c>
      <c r="AJL6">
        <v>33</v>
      </c>
      <c r="AJM6">
        <v>29</v>
      </c>
      <c r="AJN6">
        <v>18</v>
      </c>
      <c r="AJO6">
        <v>35</v>
      </c>
      <c r="AJP6">
        <v>28</v>
      </c>
      <c r="AJQ6">
        <v>19</v>
      </c>
      <c r="AJR6">
        <v>10</v>
      </c>
      <c r="AJS6">
        <v>11</v>
      </c>
      <c r="AJT6">
        <v>10</v>
      </c>
      <c r="AJU6">
        <v>31</v>
      </c>
      <c r="AJV6">
        <v>23</v>
      </c>
      <c r="AJW6">
        <v>37</v>
      </c>
      <c r="AJX6">
        <v>17</v>
      </c>
      <c r="AJY6">
        <v>35</v>
      </c>
      <c r="AJZ6">
        <v>13</v>
      </c>
      <c r="AKA6">
        <v>18</v>
      </c>
      <c r="AKB6">
        <v>38</v>
      </c>
      <c r="AKC6">
        <v>38</v>
      </c>
      <c r="AKD6">
        <v>30</v>
      </c>
      <c r="AKE6">
        <v>36</v>
      </c>
      <c r="AKF6">
        <v>22</v>
      </c>
      <c r="AKG6">
        <v>30</v>
      </c>
      <c r="AKH6">
        <v>20</v>
      </c>
      <c r="AKI6">
        <v>39</v>
      </c>
      <c r="AKJ6">
        <v>38</v>
      </c>
      <c r="AKK6">
        <v>15</v>
      </c>
      <c r="AKL6">
        <v>34</v>
      </c>
      <c r="AKM6">
        <v>13</v>
      </c>
      <c r="AKN6">
        <v>17</v>
      </c>
      <c r="AKO6">
        <v>21</v>
      </c>
      <c r="AKP6">
        <v>16</v>
      </c>
      <c r="AKQ6">
        <v>18</v>
      </c>
      <c r="AKR6">
        <v>31</v>
      </c>
      <c r="AKS6">
        <v>33</v>
      </c>
      <c r="AKT6">
        <v>29</v>
      </c>
      <c r="AKU6">
        <v>33</v>
      </c>
      <c r="AKV6">
        <v>38</v>
      </c>
      <c r="AKW6">
        <v>26</v>
      </c>
      <c r="AKX6">
        <v>15</v>
      </c>
      <c r="AKY6">
        <v>33</v>
      </c>
      <c r="AKZ6">
        <v>11</v>
      </c>
      <c r="ALA6">
        <v>23</v>
      </c>
      <c r="ALB6">
        <v>39</v>
      </c>
      <c r="ALC6">
        <v>19</v>
      </c>
      <c r="ALD6">
        <v>38</v>
      </c>
      <c r="ALE6">
        <v>31</v>
      </c>
      <c r="ALF6">
        <v>16</v>
      </c>
      <c r="ALG6">
        <v>21</v>
      </c>
      <c r="ALH6">
        <v>14</v>
      </c>
      <c r="ALI6">
        <v>23</v>
      </c>
      <c r="ALJ6">
        <v>28</v>
      </c>
      <c r="ALK6">
        <v>32</v>
      </c>
      <c r="ALL6">
        <v>30</v>
      </c>
      <c r="ALM6">
        <v>28</v>
      </c>
      <c r="ALN6">
        <v>36</v>
      </c>
      <c r="ALO6">
        <v>15</v>
      </c>
      <c r="ALP6">
        <v>11</v>
      </c>
      <c r="ALQ6">
        <v>29</v>
      </c>
      <c r="ALR6">
        <v>19</v>
      </c>
      <c r="ALS6">
        <v>32</v>
      </c>
      <c r="ALT6">
        <v>32</v>
      </c>
      <c r="ALU6">
        <v>26</v>
      </c>
      <c r="ALV6">
        <v>28</v>
      </c>
      <c r="ALW6">
        <v>39</v>
      </c>
      <c r="ALX6">
        <v>15</v>
      </c>
      <c r="ALY6">
        <v>27</v>
      </c>
      <c r="ALZ6">
        <v>20</v>
      </c>
      <c r="AMA6">
        <v>31</v>
      </c>
      <c r="AMB6">
        <v>31</v>
      </c>
      <c r="AMC6">
        <v>16</v>
      </c>
      <c r="AMD6">
        <v>40</v>
      </c>
      <c r="AME6">
        <v>21</v>
      </c>
      <c r="AMF6">
        <v>30</v>
      </c>
      <c r="AMG6">
        <v>39</v>
      </c>
      <c r="AMH6">
        <v>20</v>
      </c>
      <c r="AMI6">
        <v>36</v>
      </c>
      <c r="AMJ6">
        <v>38</v>
      </c>
      <c r="AMK6">
        <v>18</v>
      </c>
      <c r="AML6">
        <v>26</v>
      </c>
      <c r="AMM6">
        <v>27</v>
      </c>
      <c r="AMN6">
        <v>15</v>
      </c>
      <c r="AMO6">
        <v>22</v>
      </c>
      <c r="AMP6">
        <v>22</v>
      </c>
      <c r="AMQ6">
        <v>17</v>
      </c>
      <c r="AMR6">
        <v>28</v>
      </c>
      <c r="AMS6">
        <v>21</v>
      </c>
      <c r="AMT6">
        <v>40</v>
      </c>
      <c r="AMU6">
        <v>38</v>
      </c>
      <c r="AMV6">
        <v>34</v>
      </c>
      <c r="AMW6">
        <v>25</v>
      </c>
      <c r="AMX6">
        <v>10</v>
      </c>
      <c r="AMY6">
        <v>12</v>
      </c>
      <c r="AMZ6">
        <v>24</v>
      </c>
      <c r="ANA6">
        <v>31</v>
      </c>
      <c r="ANB6">
        <v>34</v>
      </c>
      <c r="ANC6">
        <v>28</v>
      </c>
      <c r="AND6">
        <v>20</v>
      </c>
      <c r="ANE6">
        <v>14</v>
      </c>
      <c r="ANF6">
        <v>30</v>
      </c>
      <c r="ANG6">
        <v>13</v>
      </c>
      <c r="ANH6">
        <v>23</v>
      </c>
      <c r="ANI6">
        <v>34</v>
      </c>
      <c r="ANJ6">
        <v>12</v>
      </c>
      <c r="ANK6">
        <v>29</v>
      </c>
      <c r="ANL6">
        <v>15</v>
      </c>
      <c r="ANM6">
        <v>19</v>
      </c>
      <c r="ANN6">
        <v>15</v>
      </c>
      <c r="ANO6">
        <v>16</v>
      </c>
      <c r="ANP6">
        <v>37</v>
      </c>
      <c r="ANQ6">
        <v>26</v>
      </c>
      <c r="ANR6">
        <v>37</v>
      </c>
      <c r="ANS6">
        <v>15</v>
      </c>
      <c r="ANT6">
        <v>39</v>
      </c>
      <c r="ANU6">
        <v>37</v>
      </c>
      <c r="ANV6">
        <v>30</v>
      </c>
      <c r="ANW6">
        <v>22</v>
      </c>
      <c r="ANX6">
        <v>30</v>
      </c>
      <c r="ANY6">
        <v>31</v>
      </c>
      <c r="ANZ6">
        <v>29</v>
      </c>
      <c r="AOA6">
        <v>13</v>
      </c>
      <c r="AOB6">
        <v>32</v>
      </c>
      <c r="AOC6">
        <v>24</v>
      </c>
      <c r="AOD6">
        <v>34</v>
      </c>
      <c r="AOE6">
        <v>39</v>
      </c>
      <c r="AOF6">
        <v>20</v>
      </c>
      <c r="AOG6">
        <v>17</v>
      </c>
      <c r="AOH6">
        <v>18</v>
      </c>
      <c r="AOI6">
        <v>35</v>
      </c>
      <c r="AOJ6">
        <v>17</v>
      </c>
      <c r="AOK6">
        <v>24</v>
      </c>
      <c r="AOL6">
        <v>40</v>
      </c>
      <c r="AOM6">
        <v>25</v>
      </c>
      <c r="AON6">
        <v>10</v>
      </c>
      <c r="AOO6">
        <v>39</v>
      </c>
      <c r="AOP6">
        <v>17</v>
      </c>
      <c r="AOQ6">
        <v>10</v>
      </c>
      <c r="AOR6">
        <v>35</v>
      </c>
      <c r="AOS6">
        <v>11</v>
      </c>
      <c r="AOT6">
        <v>34</v>
      </c>
      <c r="AOU6">
        <v>22</v>
      </c>
      <c r="AOV6">
        <v>16</v>
      </c>
      <c r="AOW6">
        <v>31</v>
      </c>
      <c r="AOX6">
        <v>17</v>
      </c>
      <c r="AOY6">
        <v>28</v>
      </c>
      <c r="AOZ6">
        <v>29</v>
      </c>
      <c r="APA6">
        <v>33</v>
      </c>
      <c r="APB6">
        <v>33</v>
      </c>
      <c r="APC6">
        <v>19</v>
      </c>
      <c r="APD6">
        <v>32</v>
      </c>
      <c r="APE6">
        <v>14</v>
      </c>
      <c r="APF6">
        <v>34</v>
      </c>
      <c r="APG6">
        <v>32</v>
      </c>
      <c r="APH6">
        <v>32</v>
      </c>
      <c r="API6">
        <v>16</v>
      </c>
      <c r="APJ6">
        <v>20</v>
      </c>
      <c r="APK6">
        <v>38</v>
      </c>
      <c r="APL6">
        <v>35</v>
      </c>
      <c r="APM6">
        <v>38</v>
      </c>
      <c r="APN6">
        <v>22</v>
      </c>
      <c r="APO6">
        <v>12</v>
      </c>
      <c r="APP6">
        <v>25</v>
      </c>
      <c r="APQ6">
        <v>33</v>
      </c>
      <c r="APR6">
        <v>16</v>
      </c>
      <c r="APS6">
        <v>15</v>
      </c>
      <c r="APT6">
        <v>14</v>
      </c>
      <c r="APU6">
        <v>26</v>
      </c>
      <c r="APV6">
        <v>33</v>
      </c>
      <c r="APW6">
        <v>34</v>
      </c>
      <c r="APX6">
        <v>24</v>
      </c>
      <c r="APY6">
        <v>30</v>
      </c>
      <c r="APZ6">
        <v>23</v>
      </c>
      <c r="AQA6">
        <v>18</v>
      </c>
      <c r="AQB6">
        <v>36</v>
      </c>
      <c r="AQC6">
        <v>21</v>
      </c>
      <c r="AQD6">
        <v>15</v>
      </c>
      <c r="AQE6">
        <v>21</v>
      </c>
      <c r="AQF6">
        <v>23</v>
      </c>
      <c r="AQG6">
        <v>24</v>
      </c>
      <c r="AQH6">
        <v>18</v>
      </c>
      <c r="AQI6">
        <v>29</v>
      </c>
      <c r="AQJ6">
        <v>10</v>
      </c>
      <c r="AQK6">
        <v>19</v>
      </c>
      <c r="AQL6">
        <v>19</v>
      </c>
      <c r="AQM6">
        <v>28</v>
      </c>
      <c r="AQN6">
        <v>22</v>
      </c>
      <c r="AQO6">
        <v>39</v>
      </c>
      <c r="AQP6">
        <v>28</v>
      </c>
      <c r="AQQ6">
        <v>35</v>
      </c>
      <c r="AQR6">
        <v>11</v>
      </c>
      <c r="AQS6">
        <v>35</v>
      </c>
      <c r="AQT6">
        <v>37</v>
      </c>
      <c r="AQU6">
        <v>16</v>
      </c>
      <c r="AQV6">
        <v>25</v>
      </c>
      <c r="AQW6">
        <v>35</v>
      </c>
      <c r="AQX6">
        <v>31</v>
      </c>
      <c r="AQY6">
        <v>35</v>
      </c>
      <c r="AQZ6">
        <v>13</v>
      </c>
      <c r="ARA6">
        <v>40</v>
      </c>
      <c r="ARB6">
        <v>12</v>
      </c>
      <c r="ARC6">
        <v>36</v>
      </c>
      <c r="ARD6">
        <v>18</v>
      </c>
      <c r="ARE6">
        <v>14</v>
      </c>
      <c r="ARF6">
        <v>27</v>
      </c>
      <c r="ARG6">
        <v>29</v>
      </c>
      <c r="ARH6">
        <v>30</v>
      </c>
      <c r="ARI6">
        <v>31</v>
      </c>
      <c r="ARJ6">
        <v>40</v>
      </c>
      <c r="ARK6">
        <v>22</v>
      </c>
      <c r="ARL6">
        <v>40</v>
      </c>
      <c r="ARM6">
        <v>22</v>
      </c>
      <c r="ARN6">
        <v>21</v>
      </c>
      <c r="ARO6">
        <v>21</v>
      </c>
      <c r="ARP6">
        <v>16</v>
      </c>
      <c r="ARQ6">
        <v>30</v>
      </c>
      <c r="ARR6">
        <v>15</v>
      </c>
      <c r="ARS6">
        <v>22</v>
      </c>
      <c r="ART6">
        <v>31</v>
      </c>
      <c r="ARU6">
        <v>37</v>
      </c>
      <c r="ARV6">
        <v>28</v>
      </c>
      <c r="ARW6">
        <v>10</v>
      </c>
      <c r="ARX6">
        <v>14</v>
      </c>
      <c r="ARY6">
        <v>11</v>
      </c>
      <c r="ARZ6">
        <v>29</v>
      </c>
      <c r="ASA6">
        <v>28</v>
      </c>
      <c r="ASB6">
        <v>17</v>
      </c>
      <c r="ASC6">
        <v>29</v>
      </c>
      <c r="ASD6">
        <v>11</v>
      </c>
      <c r="ASE6">
        <v>26</v>
      </c>
      <c r="ASF6">
        <v>34</v>
      </c>
      <c r="ASG6">
        <v>30</v>
      </c>
      <c r="ASH6">
        <v>14</v>
      </c>
      <c r="ASI6">
        <v>22</v>
      </c>
      <c r="ASJ6">
        <v>19</v>
      </c>
      <c r="ASK6">
        <v>27</v>
      </c>
      <c r="ASL6">
        <v>39</v>
      </c>
      <c r="ASM6">
        <v>17</v>
      </c>
      <c r="ASN6">
        <v>26</v>
      </c>
      <c r="ASO6">
        <v>15</v>
      </c>
      <c r="ASP6">
        <v>21</v>
      </c>
      <c r="ASQ6">
        <v>21</v>
      </c>
      <c r="ASR6">
        <v>15</v>
      </c>
      <c r="ASS6">
        <v>23</v>
      </c>
      <c r="AST6">
        <v>11</v>
      </c>
      <c r="ASU6">
        <v>21</v>
      </c>
      <c r="ASV6">
        <v>19</v>
      </c>
      <c r="ASW6">
        <v>27</v>
      </c>
      <c r="ASX6">
        <v>22</v>
      </c>
      <c r="ASY6">
        <v>32</v>
      </c>
      <c r="ASZ6">
        <v>18</v>
      </c>
      <c r="ATA6">
        <v>22</v>
      </c>
      <c r="ATB6">
        <v>35</v>
      </c>
      <c r="ATC6">
        <v>30</v>
      </c>
      <c r="ATD6">
        <v>34</v>
      </c>
      <c r="ATE6">
        <v>35</v>
      </c>
      <c r="ATF6">
        <v>35</v>
      </c>
      <c r="ATG6">
        <v>23</v>
      </c>
      <c r="ATH6">
        <v>28</v>
      </c>
      <c r="ATI6">
        <v>31</v>
      </c>
      <c r="ATJ6">
        <v>24</v>
      </c>
      <c r="ATK6">
        <v>15</v>
      </c>
      <c r="ATL6">
        <v>31</v>
      </c>
      <c r="ATM6">
        <v>37</v>
      </c>
      <c r="ATN6">
        <v>22</v>
      </c>
      <c r="ATO6">
        <v>22</v>
      </c>
      <c r="ATP6">
        <v>25</v>
      </c>
      <c r="ATQ6">
        <v>35</v>
      </c>
      <c r="ATR6">
        <v>29</v>
      </c>
      <c r="ATS6">
        <v>29</v>
      </c>
      <c r="ATT6">
        <v>11</v>
      </c>
      <c r="ATU6">
        <v>31</v>
      </c>
      <c r="ATV6">
        <v>39</v>
      </c>
      <c r="ATW6">
        <v>28</v>
      </c>
      <c r="ATX6">
        <v>28</v>
      </c>
      <c r="ATY6">
        <v>26</v>
      </c>
      <c r="ATZ6">
        <v>23</v>
      </c>
      <c r="AUA6">
        <v>32</v>
      </c>
      <c r="AUB6">
        <v>18</v>
      </c>
      <c r="AUC6">
        <v>30</v>
      </c>
      <c r="AUD6">
        <v>17</v>
      </c>
      <c r="AUE6">
        <v>26</v>
      </c>
      <c r="AUF6">
        <v>10</v>
      </c>
      <c r="AUG6">
        <v>26</v>
      </c>
      <c r="AUH6">
        <v>17</v>
      </c>
      <c r="AUI6">
        <v>37</v>
      </c>
      <c r="AUJ6">
        <v>36</v>
      </c>
      <c r="AUK6">
        <v>21</v>
      </c>
      <c r="AUL6">
        <v>30</v>
      </c>
      <c r="AUM6">
        <v>10</v>
      </c>
      <c r="AUN6">
        <v>32</v>
      </c>
      <c r="AUO6">
        <v>34</v>
      </c>
      <c r="AUP6">
        <v>31</v>
      </c>
      <c r="AUQ6">
        <v>14</v>
      </c>
      <c r="AUR6">
        <v>38</v>
      </c>
      <c r="AUS6">
        <v>17</v>
      </c>
      <c r="AUT6">
        <v>34</v>
      </c>
      <c r="AUU6">
        <v>19</v>
      </c>
      <c r="AUV6">
        <v>15</v>
      </c>
      <c r="AUW6">
        <v>38</v>
      </c>
      <c r="AUX6">
        <v>19</v>
      </c>
      <c r="AUY6">
        <v>26</v>
      </c>
      <c r="AUZ6">
        <v>12</v>
      </c>
      <c r="AVA6">
        <v>40</v>
      </c>
      <c r="AVB6">
        <v>28</v>
      </c>
      <c r="AVC6">
        <v>23</v>
      </c>
      <c r="AVD6">
        <v>33</v>
      </c>
      <c r="AVE6">
        <v>31</v>
      </c>
      <c r="AVF6">
        <v>27</v>
      </c>
      <c r="AVG6">
        <v>30</v>
      </c>
      <c r="AVH6">
        <v>25</v>
      </c>
      <c r="AVI6">
        <v>17</v>
      </c>
      <c r="AVJ6">
        <v>12</v>
      </c>
      <c r="AVK6">
        <v>39</v>
      </c>
      <c r="AVL6">
        <v>32</v>
      </c>
      <c r="AVM6">
        <v>34</v>
      </c>
      <c r="AVN6">
        <v>33</v>
      </c>
      <c r="AVO6">
        <v>10</v>
      </c>
      <c r="AVP6">
        <v>37</v>
      </c>
      <c r="AVQ6">
        <v>31</v>
      </c>
      <c r="AVR6">
        <v>21</v>
      </c>
      <c r="AVS6">
        <v>30</v>
      </c>
      <c r="AVT6">
        <v>33</v>
      </c>
      <c r="AVU6">
        <v>23</v>
      </c>
      <c r="AVV6">
        <v>24</v>
      </c>
      <c r="AVW6">
        <v>37</v>
      </c>
      <c r="AVX6">
        <v>10</v>
      </c>
      <c r="AVY6">
        <v>26</v>
      </c>
      <c r="AVZ6">
        <v>11</v>
      </c>
      <c r="AWA6">
        <v>11</v>
      </c>
      <c r="AWB6">
        <v>19</v>
      </c>
      <c r="AWC6">
        <v>23</v>
      </c>
      <c r="AWD6">
        <v>32</v>
      </c>
      <c r="AWE6">
        <v>13</v>
      </c>
      <c r="AWF6">
        <v>38</v>
      </c>
      <c r="AWG6">
        <v>33</v>
      </c>
      <c r="AWH6">
        <v>25</v>
      </c>
      <c r="AWI6">
        <v>40</v>
      </c>
      <c r="AWJ6">
        <v>28</v>
      </c>
      <c r="AWK6">
        <v>13</v>
      </c>
      <c r="AWL6">
        <v>38</v>
      </c>
      <c r="AWM6">
        <v>40</v>
      </c>
      <c r="AWN6">
        <v>16</v>
      </c>
      <c r="AWO6">
        <v>13</v>
      </c>
      <c r="AWP6">
        <v>34</v>
      </c>
      <c r="AWQ6">
        <v>13</v>
      </c>
      <c r="AWR6">
        <v>33</v>
      </c>
      <c r="AWS6">
        <v>40</v>
      </c>
      <c r="AWT6">
        <v>29</v>
      </c>
      <c r="AWU6">
        <v>39</v>
      </c>
      <c r="AWV6">
        <v>24</v>
      </c>
      <c r="AWW6">
        <v>32</v>
      </c>
      <c r="AWX6">
        <v>19</v>
      </c>
      <c r="AWY6">
        <v>25</v>
      </c>
      <c r="AWZ6">
        <v>23</v>
      </c>
      <c r="AXA6">
        <v>34</v>
      </c>
      <c r="AXB6">
        <v>18</v>
      </c>
      <c r="AXC6">
        <v>19</v>
      </c>
      <c r="AXD6">
        <v>29</v>
      </c>
      <c r="AXE6">
        <v>33</v>
      </c>
      <c r="AXF6">
        <v>22</v>
      </c>
      <c r="AXG6">
        <v>13</v>
      </c>
      <c r="AXH6">
        <v>20</v>
      </c>
      <c r="AXI6">
        <v>23</v>
      </c>
      <c r="AXJ6">
        <v>28</v>
      </c>
      <c r="AXK6">
        <v>26</v>
      </c>
      <c r="AXL6">
        <v>26</v>
      </c>
      <c r="AXM6">
        <v>16</v>
      </c>
      <c r="AXN6">
        <v>33</v>
      </c>
      <c r="AXO6">
        <v>15</v>
      </c>
      <c r="AXP6">
        <v>14</v>
      </c>
      <c r="AXQ6">
        <v>21</v>
      </c>
      <c r="AXR6">
        <v>13</v>
      </c>
      <c r="AXS6">
        <v>12</v>
      </c>
      <c r="AXT6">
        <v>25</v>
      </c>
      <c r="AXU6">
        <v>14</v>
      </c>
      <c r="AXV6">
        <v>12</v>
      </c>
      <c r="AXW6">
        <v>22</v>
      </c>
      <c r="AXX6">
        <v>10</v>
      </c>
      <c r="AXY6">
        <v>20</v>
      </c>
      <c r="AXZ6">
        <v>31</v>
      </c>
      <c r="AYA6">
        <v>14</v>
      </c>
      <c r="AYB6">
        <v>16</v>
      </c>
      <c r="AYC6">
        <v>12</v>
      </c>
      <c r="AYD6">
        <v>26</v>
      </c>
      <c r="AYE6">
        <v>31</v>
      </c>
      <c r="AYF6">
        <v>22</v>
      </c>
      <c r="AYG6">
        <v>38</v>
      </c>
      <c r="AYH6">
        <v>25</v>
      </c>
      <c r="AYI6">
        <v>18</v>
      </c>
      <c r="AYJ6">
        <v>12</v>
      </c>
      <c r="AYK6">
        <v>24</v>
      </c>
      <c r="AYL6">
        <v>36</v>
      </c>
      <c r="AYM6">
        <v>35</v>
      </c>
      <c r="AYN6">
        <v>37</v>
      </c>
      <c r="AYO6">
        <v>12</v>
      </c>
      <c r="AYP6">
        <v>12</v>
      </c>
      <c r="AYQ6">
        <v>28</v>
      </c>
      <c r="AYR6">
        <v>40</v>
      </c>
      <c r="AYS6">
        <v>31</v>
      </c>
      <c r="AYT6">
        <v>30</v>
      </c>
      <c r="AYU6">
        <v>20</v>
      </c>
      <c r="AYV6">
        <v>10</v>
      </c>
      <c r="AYW6">
        <v>22</v>
      </c>
      <c r="AYX6">
        <v>12</v>
      </c>
      <c r="AYY6">
        <v>23</v>
      </c>
      <c r="AYZ6">
        <v>10</v>
      </c>
      <c r="AZA6">
        <v>11</v>
      </c>
      <c r="AZB6">
        <v>37</v>
      </c>
      <c r="AZC6">
        <v>27</v>
      </c>
      <c r="AZD6">
        <v>11</v>
      </c>
      <c r="AZE6">
        <v>20</v>
      </c>
      <c r="AZF6">
        <v>19</v>
      </c>
      <c r="AZG6">
        <v>37</v>
      </c>
      <c r="AZH6">
        <v>27</v>
      </c>
      <c r="AZI6">
        <v>22</v>
      </c>
      <c r="AZJ6">
        <v>20</v>
      </c>
      <c r="AZK6">
        <v>23</v>
      </c>
      <c r="AZL6">
        <v>26</v>
      </c>
      <c r="AZM6">
        <v>23</v>
      </c>
      <c r="AZN6">
        <v>19</v>
      </c>
      <c r="AZO6">
        <v>22</v>
      </c>
      <c r="AZP6">
        <v>10</v>
      </c>
      <c r="AZQ6">
        <v>16</v>
      </c>
      <c r="AZR6">
        <v>12</v>
      </c>
      <c r="AZS6">
        <v>18</v>
      </c>
      <c r="AZT6">
        <v>23</v>
      </c>
      <c r="AZU6">
        <v>37</v>
      </c>
      <c r="AZV6">
        <v>24</v>
      </c>
      <c r="AZW6">
        <v>26</v>
      </c>
      <c r="AZX6">
        <v>40</v>
      </c>
      <c r="AZY6">
        <v>18</v>
      </c>
      <c r="AZZ6">
        <v>24</v>
      </c>
      <c r="BAA6">
        <v>40</v>
      </c>
      <c r="BAB6">
        <v>24</v>
      </c>
      <c r="BAC6">
        <v>27</v>
      </c>
      <c r="BAD6">
        <v>19</v>
      </c>
      <c r="BAE6">
        <v>20</v>
      </c>
      <c r="BAF6">
        <v>34</v>
      </c>
      <c r="BAG6">
        <v>32</v>
      </c>
      <c r="BAH6">
        <v>12</v>
      </c>
      <c r="BAI6">
        <v>32</v>
      </c>
      <c r="BAJ6">
        <v>30</v>
      </c>
      <c r="BAK6">
        <v>17</v>
      </c>
      <c r="BAL6">
        <v>23</v>
      </c>
      <c r="BAM6">
        <v>15</v>
      </c>
      <c r="BAN6">
        <v>29</v>
      </c>
      <c r="BAO6">
        <v>38</v>
      </c>
      <c r="BAP6">
        <v>40</v>
      </c>
      <c r="BAQ6">
        <v>37</v>
      </c>
      <c r="BAR6">
        <v>21</v>
      </c>
      <c r="BAS6">
        <v>24</v>
      </c>
      <c r="BAT6">
        <v>14</v>
      </c>
      <c r="BAU6">
        <v>13</v>
      </c>
      <c r="BAV6">
        <v>10</v>
      </c>
      <c r="BAW6">
        <v>39</v>
      </c>
      <c r="BAX6">
        <v>27</v>
      </c>
      <c r="BAY6">
        <v>19</v>
      </c>
      <c r="BAZ6">
        <v>19</v>
      </c>
      <c r="BBA6">
        <v>16</v>
      </c>
      <c r="BBB6">
        <v>28</v>
      </c>
      <c r="BBC6">
        <v>31</v>
      </c>
      <c r="BBD6">
        <v>10</v>
      </c>
      <c r="BBE6">
        <v>28</v>
      </c>
      <c r="BBF6">
        <v>25</v>
      </c>
      <c r="BBG6">
        <v>24</v>
      </c>
      <c r="BBH6">
        <v>39</v>
      </c>
      <c r="BBI6">
        <v>40</v>
      </c>
      <c r="BBJ6">
        <v>34</v>
      </c>
      <c r="BBK6">
        <v>17</v>
      </c>
      <c r="BBL6">
        <v>36</v>
      </c>
      <c r="BBM6">
        <v>20</v>
      </c>
      <c r="BBN6">
        <v>30</v>
      </c>
      <c r="BBO6">
        <v>22</v>
      </c>
      <c r="BBP6">
        <v>14</v>
      </c>
      <c r="BBQ6">
        <v>39</v>
      </c>
      <c r="BBR6">
        <v>18</v>
      </c>
      <c r="BBS6">
        <v>15</v>
      </c>
      <c r="BBT6">
        <v>19</v>
      </c>
      <c r="BBU6">
        <v>16</v>
      </c>
      <c r="BBV6">
        <v>39</v>
      </c>
      <c r="BBW6">
        <v>21</v>
      </c>
      <c r="BBX6">
        <v>20</v>
      </c>
      <c r="BBY6">
        <v>19</v>
      </c>
      <c r="BBZ6">
        <v>29</v>
      </c>
      <c r="BCA6">
        <v>34</v>
      </c>
      <c r="BCB6">
        <v>34</v>
      </c>
      <c r="BCC6">
        <v>28</v>
      </c>
      <c r="BCD6">
        <v>17</v>
      </c>
      <c r="BCE6">
        <v>36</v>
      </c>
      <c r="BCF6">
        <v>29</v>
      </c>
      <c r="BCG6">
        <v>18</v>
      </c>
      <c r="BCH6">
        <v>22</v>
      </c>
      <c r="BCI6">
        <v>38</v>
      </c>
      <c r="BCJ6">
        <v>34</v>
      </c>
      <c r="BCK6">
        <v>32</v>
      </c>
      <c r="BCL6">
        <v>36</v>
      </c>
      <c r="BCM6">
        <v>35</v>
      </c>
      <c r="BCN6">
        <v>32</v>
      </c>
      <c r="BCO6">
        <v>21</v>
      </c>
      <c r="BCP6">
        <v>25</v>
      </c>
      <c r="BCQ6">
        <v>36</v>
      </c>
      <c r="BCR6">
        <v>39</v>
      </c>
      <c r="BCS6">
        <v>25</v>
      </c>
      <c r="BCT6">
        <v>37</v>
      </c>
      <c r="BCU6">
        <v>27</v>
      </c>
      <c r="BCV6">
        <v>30</v>
      </c>
      <c r="BCW6">
        <v>37</v>
      </c>
      <c r="BCX6">
        <v>37</v>
      </c>
      <c r="BCY6">
        <v>37</v>
      </c>
      <c r="BCZ6">
        <v>13</v>
      </c>
      <c r="BDA6">
        <v>26</v>
      </c>
      <c r="BDB6">
        <v>35</v>
      </c>
      <c r="BDC6">
        <v>23</v>
      </c>
      <c r="BDD6">
        <v>35</v>
      </c>
      <c r="BDE6">
        <v>28</v>
      </c>
      <c r="BDF6">
        <v>28</v>
      </c>
      <c r="BDG6">
        <v>12</v>
      </c>
      <c r="BDH6">
        <v>32</v>
      </c>
      <c r="BDI6">
        <v>32</v>
      </c>
      <c r="BDJ6">
        <v>34</v>
      </c>
      <c r="BDK6">
        <v>34</v>
      </c>
      <c r="BDL6">
        <v>19</v>
      </c>
      <c r="BDM6">
        <v>11</v>
      </c>
      <c r="BDN6">
        <v>27</v>
      </c>
      <c r="BDO6">
        <v>12</v>
      </c>
      <c r="BDP6">
        <v>14</v>
      </c>
      <c r="BDQ6">
        <v>28</v>
      </c>
      <c r="BDR6">
        <v>24</v>
      </c>
      <c r="BDS6">
        <v>15</v>
      </c>
      <c r="BDT6">
        <v>12</v>
      </c>
      <c r="BDU6">
        <v>40</v>
      </c>
      <c r="BDV6">
        <v>20</v>
      </c>
      <c r="BDW6">
        <v>39</v>
      </c>
      <c r="BDX6">
        <v>39</v>
      </c>
      <c r="BDY6">
        <v>18</v>
      </c>
      <c r="BDZ6">
        <v>30</v>
      </c>
      <c r="BEA6">
        <v>32</v>
      </c>
      <c r="BEB6">
        <v>31</v>
      </c>
      <c r="BEC6">
        <v>21</v>
      </c>
      <c r="BED6">
        <v>29</v>
      </c>
      <c r="BEE6">
        <v>10</v>
      </c>
      <c r="BEF6">
        <v>16</v>
      </c>
      <c r="BEG6">
        <v>22</v>
      </c>
      <c r="BEH6">
        <v>26</v>
      </c>
      <c r="BEI6">
        <v>14</v>
      </c>
      <c r="BEJ6">
        <v>14</v>
      </c>
      <c r="BEK6">
        <v>29</v>
      </c>
      <c r="BEL6">
        <v>35</v>
      </c>
      <c r="BEM6">
        <v>12</v>
      </c>
      <c r="BEN6">
        <v>17</v>
      </c>
      <c r="BEO6">
        <v>37</v>
      </c>
      <c r="BEP6">
        <v>21</v>
      </c>
      <c r="BEQ6">
        <v>36</v>
      </c>
      <c r="BER6">
        <v>19</v>
      </c>
      <c r="BES6">
        <v>15</v>
      </c>
      <c r="BET6">
        <v>16</v>
      </c>
      <c r="BEU6">
        <v>28</v>
      </c>
      <c r="BEV6">
        <v>11</v>
      </c>
      <c r="BEW6">
        <v>38</v>
      </c>
      <c r="BEX6">
        <v>27</v>
      </c>
      <c r="BEY6">
        <v>34</v>
      </c>
      <c r="BEZ6">
        <v>38</v>
      </c>
      <c r="BFA6">
        <v>38</v>
      </c>
      <c r="BFB6">
        <v>31</v>
      </c>
      <c r="BFC6">
        <v>32</v>
      </c>
      <c r="BFD6">
        <v>28</v>
      </c>
      <c r="BFE6">
        <v>18</v>
      </c>
      <c r="BFF6">
        <v>26</v>
      </c>
      <c r="BFG6">
        <v>20</v>
      </c>
      <c r="BFH6">
        <v>33</v>
      </c>
      <c r="BFI6">
        <v>26</v>
      </c>
      <c r="BFJ6">
        <v>29</v>
      </c>
      <c r="BFK6">
        <v>36</v>
      </c>
      <c r="BFL6">
        <v>34</v>
      </c>
      <c r="BFM6">
        <v>36</v>
      </c>
      <c r="BFN6">
        <v>15</v>
      </c>
      <c r="BFO6">
        <v>10</v>
      </c>
      <c r="BFP6">
        <v>13</v>
      </c>
      <c r="BFQ6">
        <v>14</v>
      </c>
      <c r="BFR6">
        <v>31</v>
      </c>
      <c r="BFS6">
        <v>17</v>
      </c>
      <c r="BFT6">
        <v>35</v>
      </c>
      <c r="BFU6">
        <v>33</v>
      </c>
      <c r="BFV6">
        <v>28</v>
      </c>
      <c r="BFW6">
        <v>22</v>
      </c>
      <c r="BFX6">
        <v>35</v>
      </c>
      <c r="BFY6">
        <v>27</v>
      </c>
      <c r="BFZ6">
        <v>20</v>
      </c>
      <c r="BGA6">
        <v>25</v>
      </c>
      <c r="BGB6">
        <v>32</v>
      </c>
      <c r="BGC6">
        <v>40</v>
      </c>
      <c r="BGD6">
        <v>11</v>
      </c>
      <c r="BGE6">
        <v>35</v>
      </c>
      <c r="BGF6">
        <v>32</v>
      </c>
      <c r="BGG6">
        <v>10</v>
      </c>
      <c r="BGH6">
        <v>35</v>
      </c>
      <c r="BGI6">
        <v>30</v>
      </c>
      <c r="BGJ6">
        <v>28</v>
      </c>
      <c r="BGK6">
        <v>11</v>
      </c>
      <c r="BGL6">
        <v>37</v>
      </c>
      <c r="BGM6">
        <v>31</v>
      </c>
      <c r="BGN6">
        <v>37</v>
      </c>
      <c r="BGO6">
        <v>26</v>
      </c>
      <c r="BGP6">
        <v>18</v>
      </c>
      <c r="BGQ6">
        <v>25</v>
      </c>
      <c r="BGR6">
        <v>24</v>
      </c>
      <c r="BGS6">
        <v>38</v>
      </c>
      <c r="BGT6">
        <v>24</v>
      </c>
      <c r="BGU6">
        <v>30</v>
      </c>
      <c r="BGV6">
        <v>19</v>
      </c>
      <c r="BGW6">
        <v>26</v>
      </c>
      <c r="BGX6">
        <v>23</v>
      </c>
      <c r="BGY6">
        <v>29</v>
      </c>
      <c r="BGZ6">
        <v>26</v>
      </c>
      <c r="BHA6">
        <v>37</v>
      </c>
      <c r="BHB6">
        <v>12</v>
      </c>
      <c r="BHC6">
        <v>19</v>
      </c>
      <c r="BHD6">
        <v>16</v>
      </c>
      <c r="BHE6">
        <v>26</v>
      </c>
      <c r="BHF6">
        <v>17</v>
      </c>
      <c r="BHG6">
        <v>13</v>
      </c>
      <c r="BHH6">
        <v>28</v>
      </c>
      <c r="BHI6">
        <v>16</v>
      </c>
      <c r="BHJ6">
        <v>19</v>
      </c>
      <c r="BHK6">
        <v>22</v>
      </c>
      <c r="BHL6">
        <v>22</v>
      </c>
      <c r="BHM6">
        <v>22</v>
      </c>
      <c r="BHN6">
        <v>14</v>
      </c>
      <c r="BHO6">
        <v>30</v>
      </c>
      <c r="BHP6">
        <v>12</v>
      </c>
      <c r="BHQ6">
        <v>23</v>
      </c>
      <c r="BHR6">
        <v>24</v>
      </c>
      <c r="BHS6">
        <v>25</v>
      </c>
      <c r="BHT6">
        <v>29</v>
      </c>
      <c r="BHU6">
        <v>36</v>
      </c>
      <c r="BHV6">
        <v>32</v>
      </c>
      <c r="BHW6">
        <v>19</v>
      </c>
      <c r="BHX6">
        <v>37</v>
      </c>
      <c r="BHY6">
        <v>28</v>
      </c>
      <c r="BHZ6">
        <v>40</v>
      </c>
      <c r="BIA6">
        <v>29</v>
      </c>
      <c r="BIB6">
        <v>19</v>
      </c>
      <c r="BIC6">
        <v>11</v>
      </c>
      <c r="BID6">
        <v>36</v>
      </c>
      <c r="BIE6">
        <v>18</v>
      </c>
      <c r="BIF6">
        <v>37</v>
      </c>
      <c r="BIG6">
        <v>16</v>
      </c>
      <c r="BIH6">
        <v>15</v>
      </c>
      <c r="BII6">
        <v>39</v>
      </c>
      <c r="BIJ6">
        <v>11</v>
      </c>
      <c r="BIK6">
        <v>32</v>
      </c>
      <c r="BIL6">
        <v>33</v>
      </c>
      <c r="BIM6">
        <v>39</v>
      </c>
      <c r="BIN6">
        <v>39</v>
      </c>
      <c r="BIO6">
        <v>38</v>
      </c>
      <c r="BIP6">
        <v>31</v>
      </c>
      <c r="BIQ6">
        <v>20</v>
      </c>
      <c r="BIR6">
        <v>19</v>
      </c>
      <c r="BIS6">
        <v>37</v>
      </c>
      <c r="BIT6">
        <v>27</v>
      </c>
      <c r="BIU6">
        <v>21</v>
      </c>
      <c r="BIV6">
        <v>37</v>
      </c>
      <c r="BIW6">
        <v>17</v>
      </c>
      <c r="BIX6">
        <v>23</v>
      </c>
      <c r="BIY6">
        <v>31</v>
      </c>
      <c r="BIZ6">
        <v>15</v>
      </c>
      <c r="BJA6">
        <v>29</v>
      </c>
      <c r="BJB6">
        <v>22</v>
      </c>
      <c r="BJC6">
        <v>21</v>
      </c>
      <c r="BJD6">
        <v>20</v>
      </c>
      <c r="BJE6">
        <v>28</v>
      </c>
      <c r="BJF6">
        <v>10</v>
      </c>
      <c r="BJG6">
        <v>21</v>
      </c>
      <c r="BJH6">
        <v>35</v>
      </c>
      <c r="BJI6">
        <v>26</v>
      </c>
      <c r="BJJ6">
        <v>23</v>
      </c>
      <c r="BJK6">
        <v>38</v>
      </c>
      <c r="BJL6">
        <v>21</v>
      </c>
      <c r="BJM6">
        <v>10</v>
      </c>
      <c r="BJN6">
        <v>20</v>
      </c>
      <c r="BJO6">
        <v>27</v>
      </c>
      <c r="BJP6">
        <v>35</v>
      </c>
      <c r="BJQ6">
        <v>36</v>
      </c>
      <c r="BJR6">
        <v>22</v>
      </c>
      <c r="BJS6">
        <v>13</v>
      </c>
      <c r="BJT6">
        <v>34</v>
      </c>
      <c r="BJU6">
        <v>16</v>
      </c>
      <c r="BJV6">
        <v>19</v>
      </c>
      <c r="BJW6">
        <v>18</v>
      </c>
      <c r="BJX6">
        <v>32</v>
      </c>
      <c r="BJY6">
        <v>11</v>
      </c>
      <c r="BJZ6">
        <v>29</v>
      </c>
      <c r="BKA6">
        <v>19</v>
      </c>
      <c r="BKB6">
        <v>30</v>
      </c>
      <c r="BKC6">
        <v>38</v>
      </c>
      <c r="BKD6">
        <v>10</v>
      </c>
      <c r="BKE6">
        <v>17</v>
      </c>
      <c r="BKF6">
        <v>29</v>
      </c>
      <c r="BKG6">
        <v>40</v>
      </c>
      <c r="BKH6">
        <v>15</v>
      </c>
      <c r="BKI6">
        <v>26</v>
      </c>
      <c r="BKJ6">
        <v>11</v>
      </c>
      <c r="BKK6">
        <v>32</v>
      </c>
      <c r="BKL6">
        <v>22</v>
      </c>
      <c r="BKM6">
        <v>37</v>
      </c>
      <c r="BKN6">
        <v>39</v>
      </c>
      <c r="BKO6">
        <v>23</v>
      </c>
      <c r="BKP6">
        <v>18</v>
      </c>
      <c r="BKQ6">
        <v>23</v>
      </c>
      <c r="BKR6">
        <v>27</v>
      </c>
      <c r="BKS6">
        <v>17</v>
      </c>
      <c r="BKT6">
        <v>22</v>
      </c>
      <c r="BKU6">
        <v>39</v>
      </c>
      <c r="BKV6">
        <v>36</v>
      </c>
      <c r="BKW6">
        <v>11</v>
      </c>
      <c r="BKX6">
        <v>16</v>
      </c>
      <c r="BKY6">
        <v>16</v>
      </c>
      <c r="BKZ6">
        <v>16</v>
      </c>
      <c r="BLA6">
        <v>31</v>
      </c>
      <c r="BLB6">
        <v>38</v>
      </c>
      <c r="BLC6">
        <v>34</v>
      </c>
      <c r="BLD6">
        <v>14</v>
      </c>
      <c r="BLE6">
        <v>10</v>
      </c>
      <c r="BLF6">
        <v>28</v>
      </c>
      <c r="BLG6">
        <v>25</v>
      </c>
      <c r="BLH6">
        <v>14</v>
      </c>
      <c r="BLI6">
        <v>31</v>
      </c>
      <c r="BLJ6">
        <v>13</v>
      </c>
      <c r="BLK6">
        <v>30</v>
      </c>
      <c r="BLL6">
        <v>33</v>
      </c>
      <c r="BLM6">
        <v>18</v>
      </c>
      <c r="BLN6">
        <v>38</v>
      </c>
      <c r="BLO6">
        <v>29</v>
      </c>
      <c r="BLP6">
        <v>30</v>
      </c>
      <c r="BLQ6">
        <v>17</v>
      </c>
      <c r="BLR6">
        <v>28</v>
      </c>
      <c r="BLS6">
        <v>18</v>
      </c>
      <c r="BLT6">
        <v>22</v>
      </c>
      <c r="BLU6">
        <v>15</v>
      </c>
      <c r="BLV6">
        <v>28</v>
      </c>
      <c r="BLW6">
        <v>35</v>
      </c>
      <c r="BLX6">
        <v>31</v>
      </c>
      <c r="BLY6">
        <v>37</v>
      </c>
      <c r="BLZ6">
        <v>24</v>
      </c>
      <c r="BMA6">
        <v>39</v>
      </c>
      <c r="BMB6">
        <v>37</v>
      </c>
      <c r="BMC6">
        <v>28</v>
      </c>
      <c r="BMD6">
        <v>21</v>
      </c>
      <c r="BME6">
        <v>24</v>
      </c>
      <c r="BMF6">
        <v>39</v>
      </c>
      <c r="BMG6">
        <v>32</v>
      </c>
      <c r="BMH6">
        <v>25</v>
      </c>
      <c r="BMI6">
        <v>34</v>
      </c>
      <c r="BMJ6">
        <v>20</v>
      </c>
      <c r="BMK6">
        <v>36</v>
      </c>
      <c r="BML6">
        <v>22</v>
      </c>
      <c r="BMM6">
        <v>19</v>
      </c>
      <c r="BMN6">
        <v>22</v>
      </c>
      <c r="BMO6">
        <v>17</v>
      </c>
      <c r="BMP6">
        <v>17</v>
      </c>
      <c r="BMQ6">
        <v>13</v>
      </c>
      <c r="BMR6">
        <v>14</v>
      </c>
      <c r="BMS6">
        <v>28</v>
      </c>
      <c r="BMT6">
        <v>17</v>
      </c>
      <c r="BMU6">
        <v>18</v>
      </c>
      <c r="BMV6">
        <v>24</v>
      </c>
      <c r="BMW6">
        <v>22</v>
      </c>
      <c r="BMX6">
        <v>29</v>
      </c>
      <c r="BMY6">
        <v>35</v>
      </c>
      <c r="BMZ6">
        <v>18</v>
      </c>
      <c r="BNA6">
        <v>15</v>
      </c>
      <c r="BNB6">
        <v>29</v>
      </c>
      <c r="BNC6">
        <v>35</v>
      </c>
      <c r="BND6">
        <v>33</v>
      </c>
      <c r="BNE6">
        <v>36</v>
      </c>
      <c r="BNF6">
        <v>27</v>
      </c>
      <c r="BNG6">
        <v>36</v>
      </c>
      <c r="BNH6">
        <v>26</v>
      </c>
      <c r="BNI6">
        <v>19</v>
      </c>
      <c r="BNJ6">
        <v>23</v>
      </c>
      <c r="BNK6">
        <v>21</v>
      </c>
      <c r="BNL6">
        <v>14</v>
      </c>
      <c r="BNM6">
        <v>36</v>
      </c>
      <c r="BNN6">
        <v>38</v>
      </c>
      <c r="BNO6">
        <v>33</v>
      </c>
      <c r="BNP6">
        <v>38</v>
      </c>
      <c r="BNQ6">
        <v>11</v>
      </c>
      <c r="BNR6">
        <v>35</v>
      </c>
      <c r="BNS6">
        <v>33</v>
      </c>
      <c r="BNT6">
        <v>22</v>
      </c>
      <c r="BNU6">
        <v>21</v>
      </c>
      <c r="BNV6">
        <v>20</v>
      </c>
      <c r="BNW6">
        <v>10</v>
      </c>
      <c r="BNX6">
        <v>34</v>
      </c>
      <c r="BNY6">
        <v>28</v>
      </c>
      <c r="BNZ6">
        <v>20</v>
      </c>
      <c r="BOA6">
        <v>28</v>
      </c>
      <c r="BOB6">
        <v>37</v>
      </c>
      <c r="BOC6">
        <v>23</v>
      </c>
      <c r="BOD6">
        <v>13</v>
      </c>
      <c r="BOE6">
        <v>39</v>
      </c>
      <c r="BOF6">
        <v>27</v>
      </c>
      <c r="BOG6">
        <v>25</v>
      </c>
      <c r="BOH6">
        <v>32</v>
      </c>
      <c r="BOI6">
        <v>22</v>
      </c>
      <c r="BOJ6">
        <v>17</v>
      </c>
      <c r="BOK6">
        <v>16</v>
      </c>
      <c r="BOL6">
        <v>31</v>
      </c>
      <c r="BOM6">
        <v>17</v>
      </c>
      <c r="BON6">
        <v>22</v>
      </c>
      <c r="BOO6">
        <v>23</v>
      </c>
      <c r="BOP6">
        <v>22</v>
      </c>
      <c r="BOQ6">
        <v>32</v>
      </c>
      <c r="BOR6">
        <v>32</v>
      </c>
      <c r="BOS6">
        <v>14</v>
      </c>
      <c r="BOT6">
        <v>25</v>
      </c>
      <c r="BOU6">
        <v>32</v>
      </c>
      <c r="BOV6">
        <v>28</v>
      </c>
      <c r="BOW6">
        <v>13</v>
      </c>
      <c r="BOX6">
        <v>36</v>
      </c>
      <c r="BOY6">
        <v>23</v>
      </c>
      <c r="BOZ6">
        <v>17</v>
      </c>
      <c r="BPA6">
        <v>25</v>
      </c>
      <c r="BPB6">
        <v>26</v>
      </c>
      <c r="BPC6">
        <v>30</v>
      </c>
      <c r="BPD6">
        <v>13</v>
      </c>
      <c r="BPE6">
        <v>34</v>
      </c>
      <c r="BPF6">
        <v>17</v>
      </c>
      <c r="BPG6">
        <v>17</v>
      </c>
      <c r="BPH6">
        <v>20</v>
      </c>
      <c r="BPI6">
        <v>27</v>
      </c>
      <c r="BPJ6">
        <v>26</v>
      </c>
      <c r="BPK6">
        <v>35</v>
      </c>
      <c r="BPL6">
        <v>24</v>
      </c>
      <c r="BPM6">
        <v>25</v>
      </c>
      <c r="BPN6">
        <v>32</v>
      </c>
      <c r="BPO6">
        <v>23</v>
      </c>
      <c r="BPP6">
        <v>26</v>
      </c>
      <c r="BPQ6">
        <v>27</v>
      </c>
      <c r="BPR6">
        <v>35</v>
      </c>
      <c r="BPS6">
        <v>40</v>
      </c>
      <c r="BPT6">
        <v>35</v>
      </c>
      <c r="BPU6">
        <v>12</v>
      </c>
      <c r="BPV6">
        <v>21</v>
      </c>
      <c r="BPW6">
        <v>19</v>
      </c>
      <c r="BPX6">
        <v>21</v>
      </c>
      <c r="BPY6">
        <v>32</v>
      </c>
      <c r="BPZ6">
        <v>23</v>
      </c>
      <c r="BQA6">
        <v>18</v>
      </c>
      <c r="BQB6">
        <v>12</v>
      </c>
      <c r="BQC6">
        <v>31</v>
      </c>
      <c r="BQD6">
        <v>13</v>
      </c>
      <c r="BQE6">
        <v>13</v>
      </c>
      <c r="BQF6">
        <v>24</v>
      </c>
      <c r="BQG6">
        <v>22</v>
      </c>
      <c r="BQH6">
        <v>23</v>
      </c>
      <c r="BQI6">
        <v>24</v>
      </c>
      <c r="BQJ6">
        <v>11</v>
      </c>
      <c r="BQK6">
        <v>29</v>
      </c>
      <c r="BQL6">
        <v>35</v>
      </c>
      <c r="BQM6">
        <v>37</v>
      </c>
      <c r="BQN6">
        <v>24</v>
      </c>
      <c r="BQO6">
        <v>39</v>
      </c>
      <c r="BQP6">
        <v>21</v>
      </c>
      <c r="BQQ6">
        <v>13</v>
      </c>
      <c r="BQR6">
        <v>12</v>
      </c>
      <c r="BQS6">
        <v>33</v>
      </c>
      <c r="BQT6">
        <v>10</v>
      </c>
      <c r="BQU6">
        <v>23</v>
      </c>
      <c r="BQV6">
        <v>19</v>
      </c>
      <c r="BQW6">
        <v>13</v>
      </c>
      <c r="BQX6">
        <v>34</v>
      </c>
      <c r="BQY6">
        <v>17</v>
      </c>
      <c r="BQZ6">
        <v>33</v>
      </c>
      <c r="BRA6">
        <v>29</v>
      </c>
      <c r="BRB6">
        <v>34</v>
      </c>
      <c r="BRC6">
        <v>30</v>
      </c>
      <c r="BRD6">
        <v>22</v>
      </c>
      <c r="BRE6">
        <v>31</v>
      </c>
      <c r="BRF6">
        <v>29</v>
      </c>
      <c r="BRG6">
        <v>15</v>
      </c>
      <c r="BRH6">
        <v>23</v>
      </c>
      <c r="BRI6">
        <v>28</v>
      </c>
      <c r="BRJ6">
        <v>13</v>
      </c>
      <c r="BRK6">
        <v>25</v>
      </c>
      <c r="BRL6">
        <v>18</v>
      </c>
      <c r="BRM6">
        <v>37</v>
      </c>
      <c r="BRN6">
        <v>37</v>
      </c>
      <c r="BRO6">
        <v>36</v>
      </c>
      <c r="BRP6">
        <v>17</v>
      </c>
      <c r="BRQ6">
        <v>10</v>
      </c>
      <c r="BRR6">
        <v>10</v>
      </c>
      <c r="BRS6">
        <v>37</v>
      </c>
      <c r="BRT6">
        <v>18</v>
      </c>
      <c r="BRU6">
        <v>31</v>
      </c>
      <c r="BRV6">
        <v>31</v>
      </c>
      <c r="BRW6">
        <v>18</v>
      </c>
      <c r="BRX6">
        <v>13</v>
      </c>
      <c r="BRY6">
        <v>13</v>
      </c>
      <c r="BRZ6">
        <v>26</v>
      </c>
      <c r="BSA6">
        <v>34</v>
      </c>
      <c r="BSB6">
        <v>40</v>
      </c>
      <c r="BSC6">
        <v>24</v>
      </c>
      <c r="BSD6">
        <v>26</v>
      </c>
      <c r="BSE6">
        <v>37</v>
      </c>
      <c r="BSF6">
        <v>12</v>
      </c>
      <c r="BSG6">
        <v>11</v>
      </c>
      <c r="BSH6">
        <v>10</v>
      </c>
      <c r="BSI6">
        <v>14</v>
      </c>
      <c r="BSJ6">
        <v>30</v>
      </c>
      <c r="BSK6">
        <v>35</v>
      </c>
      <c r="BSL6">
        <v>35</v>
      </c>
      <c r="BSM6">
        <v>17</v>
      </c>
      <c r="BSN6">
        <v>18</v>
      </c>
      <c r="BSO6">
        <v>32</v>
      </c>
      <c r="BSP6">
        <v>12</v>
      </c>
      <c r="BSQ6">
        <v>27</v>
      </c>
      <c r="BSR6">
        <v>26</v>
      </c>
      <c r="BSS6">
        <v>20</v>
      </c>
      <c r="BST6">
        <v>29</v>
      </c>
      <c r="BSU6">
        <v>32</v>
      </c>
      <c r="BSV6">
        <v>25</v>
      </c>
      <c r="BSW6">
        <v>23</v>
      </c>
      <c r="BSX6">
        <v>22</v>
      </c>
      <c r="BSY6">
        <v>21</v>
      </c>
      <c r="BSZ6">
        <v>40</v>
      </c>
      <c r="BTA6">
        <v>27</v>
      </c>
      <c r="BTB6">
        <v>40</v>
      </c>
      <c r="BTC6">
        <v>20</v>
      </c>
      <c r="BTD6">
        <v>40</v>
      </c>
      <c r="BTE6">
        <v>15</v>
      </c>
      <c r="BTF6">
        <v>25</v>
      </c>
      <c r="BTG6">
        <v>39</v>
      </c>
      <c r="BTH6">
        <v>35</v>
      </c>
      <c r="BTI6">
        <v>18</v>
      </c>
      <c r="BTJ6">
        <v>25</v>
      </c>
      <c r="BTK6">
        <v>32</v>
      </c>
      <c r="BTL6">
        <v>35</v>
      </c>
      <c r="BTM6">
        <v>40</v>
      </c>
      <c r="BTN6">
        <v>17</v>
      </c>
      <c r="BTO6">
        <v>22</v>
      </c>
      <c r="BTP6">
        <v>36</v>
      </c>
      <c r="BTQ6">
        <v>11</v>
      </c>
      <c r="BTR6">
        <v>40</v>
      </c>
      <c r="BTS6">
        <v>25</v>
      </c>
      <c r="BTT6">
        <v>23</v>
      </c>
      <c r="BTU6">
        <v>25</v>
      </c>
      <c r="BTV6">
        <v>36</v>
      </c>
      <c r="BTW6">
        <v>39</v>
      </c>
      <c r="BTX6">
        <v>29</v>
      </c>
      <c r="BTY6">
        <v>28</v>
      </c>
      <c r="BTZ6">
        <v>19</v>
      </c>
      <c r="BUA6">
        <v>28</v>
      </c>
      <c r="BUB6">
        <v>26</v>
      </c>
      <c r="BUC6">
        <v>28</v>
      </c>
      <c r="BUD6">
        <v>20</v>
      </c>
      <c r="BUE6">
        <v>32</v>
      </c>
      <c r="BUF6">
        <v>35</v>
      </c>
      <c r="BUG6">
        <v>38</v>
      </c>
      <c r="BUH6">
        <v>28</v>
      </c>
      <c r="BUI6">
        <v>25</v>
      </c>
      <c r="BUJ6">
        <v>33</v>
      </c>
      <c r="BUK6">
        <v>29</v>
      </c>
      <c r="BUL6">
        <v>30</v>
      </c>
      <c r="BUM6">
        <v>40</v>
      </c>
      <c r="BUN6">
        <v>39</v>
      </c>
      <c r="BUO6">
        <v>13</v>
      </c>
      <c r="BUP6">
        <v>21</v>
      </c>
      <c r="BUQ6">
        <v>31</v>
      </c>
      <c r="BUR6">
        <v>17</v>
      </c>
      <c r="BUS6">
        <v>34</v>
      </c>
      <c r="BUT6">
        <v>10</v>
      </c>
      <c r="BUU6">
        <v>14</v>
      </c>
      <c r="BUV6">
        <v>13</v>
      </c>
      <c r="BUW6">
        <v>11</v>
      </c>
      <c r="BUX6">
        <v>27</v>
      </c>
      <c r="BUY6">
        <v>12</v>
      </c>
      <c r="BUZ6">
        <v>11</v>
      </c>
      <c r="BVA6">
        <v>20</v>
      </c>
      <c r="BVB6">
        <v>16</v>
      </c>
      <c r="BVC6">
        <v>17</v>
      </c>
      <c r="BVD6">
        <v>30</v>
      </c>
      <c r="BVE6">
        <v>16</v>
      </c>
      <c r="BVF6">
        <v>39</v>
      </c>
      <c r="BVG6">
        <v>30</v>
      </c>
      <c r="BVH6">
        <v>19</v>
      </c>
      <c r="BVI6">
        <v>37</v>
      </c>
      <c r="BVJ6">
        <v>17</v>
      </c>
      <c r="BVK6">
        <v>11</v>
      </c>
      <c r="BVL6">
        <v>13</v>
      </c>
      <c r="BVM6">
        <v>38</v>
      </c>
      <c r="BVN6">
        <v>40</v>
      </c>
      <c r="BVO6">
        <v>15</v>
      </c>
      <c r="BVP6">
        <v>37</v>
      </c>
      <c r="BVQ6">
        <v>36</v>
      </c>
      <c r="BVR6">
        <v>28</v>
      </c>
      <c r="BVS6">
        <v>28</v>
      </c>
      <c r="BVT6">
        <v>36</v>
      </c>
      <c r="BVU6">
        <v>36</v>
      </c>
      <c r="BVV6">
        <v>22</v>
      </c>
      <c r="BVW6">
        <v>14</v>
      </c>
      <c r="BVX6">
        <v>27</v>
      </c>
      <c r="BVY6">
        <v>11</v>
      </c>
      <c r="BVZ6">
        <v>26</v>
      </c>
      <c r="BWA6">
        <v>37</v>
      </c>
      <c r="BWB6">
        <v>38</v>
      </c>
      <c r="BWC6">
        <v>18</v>
      </c>
      <c r="BWD6">
        <v>32</v>
      </c>
      <c r="BWE6">
        <v>35</v>
      </c>
      <c r="BWF6">
        <v>13</v>
      </c>
      <c r="BWG6">
        <v>20</v>
      </c>
      <c r="BWH6">
        <v>35</v>
      </c>
      <c r="BWI6">
        <v>34</v>
      </c>
      <c r="BWJ6">
        <v>23</v>
      </c>
      <c r="BWK6">
        <v>21</v>
      </c>
      <c r="BWL6">
        <v>17</v>
      </c>
      <c r="BWM6">
        <v>12</v>
      </c>
      <c r="BWN6">
        <v>27</v>
      </c>
      <c r="BWO6">
        <v>38</v>
      </c>
      <c r="BWP6">
        <v>14</v>
      </c>
      <c r="BWQ6">
        <v>23</v>
      </c>
      <c r="BWR6">
        <v>14</v>
      </c>
      <c r="BWS6">
        <v>33</v>
      </c>
      <c r="BWT6">
        <v>27</v>
      </c>
      <c r="BWU6">
        <v>25</v>
      </c>
      <c r="BWV6">
        <v>14</v>
      </c>
      <c r="BWW6">
        <v>13</v>
      </c>
      <c r="BWX6">
        <v>30</v>
      </c>
      <c r="BWY6">
        <v>22</v>
      </c>
      <c r="BWZ6">
        <v>24</v>
      </c>
      <c r="BXA6">
        <v>34</v>
      </c>
      <c r="BXB6">
        <v>36</v>
      </c>
      <c r="BXC6">
        <v>35</v>
      </c>
      <c r="BXD6">
        <v>35</v>
      </c>
      <c r="BXE6">
        <v>18</v>
      </c>
      <c r="BXF6">
        <v>17</v>
      </c>
      <c r="BXG6">
        <v>39</v>
      </c>
      <c r="BXH6">
        <v>20</v>
      </c>
      <c r="BXI6">
        <v>10</v>
      </c>
      <c r="BXJ6">
        <v>29</v>
      </c>
      <c r="BXK6">
        <v>40</v>
      </c>
      <c r="BXL6">
        <v>16</v>
      </c>
      <c r="BXM6">
        <v>24</v>
      </c>
      <c r="BXN6">
        <v>38</v>
      </c>
      <c r="BXO6">
        <v>32</v>
      </c>
      <c r="BXP6">
        <v>14</v>
      </c>
      <c r="BXQ6">
        <v>30</v>
      </c>
      <c r="BXR6">
        <v>34</v>
      </c>
      <c r="BXS6">
        <v>21</v>
      </c>
      <c r="BXT6">
        <v>27</v>
      </c>
      <c r="BXU6">
        <v>31</v>
      </c>
      <c r="BXV6">
        <v>20</v>
      </c>
      <c r="BXW6">
        <v>40</v>
      </c>
      <c r="BXX6">
        <v>36</v>
      </c>
      <c r="BXY6">
        <v>12</v>
      </c>
      <c r="BXZ6">
        <v>12</v>
      </c>
      <c r="BYA6">
        <v>16</v>
      </c>
      <c r="BYB6">
        <v>13</v>
      </c>
      <c r="BYC6">
        <v>31</v>
      </c>
      <c r="BYD6">
        <v>29</v>
      </c>
      <c r="BYE6">
        <v>31</v>
      </c>
      <c r="BYF6">
        <v>11</v>
      </c>
      <c r="BYG6">
        <v>38</v>
      </c>
      <c r="BYH6">
        <v>15</v>
      </c>
      <c r="BYI6">
        <v>27</v>
      </c>
      <c r="BYJ6">
        <v>17</v>
      </c>
      <c r="BYK6">
        <v>31</v>
      </c>
      <c r="BYL6">
        <v>37</v>
      </c>
      <c r="BYM6">
        <v>23</v>
      </c>
      <c r="BYN6">
        <v>13</v>
      </c>
      <c r="BYO6">
        <v>31</v>
      </c>
      <c r="BYP6">
        <v>24</v>
      </c>
      <c r="BYQ6">
        <v>38</v>
      </c>
      <c r="BYR6">
        <v>34</v>
      </c>
      <c r="BYS6">
        <v>34</v>
      </c>
      <c r="BYT6">
        <v>35</v>
      </c>
      <c r="BYU6">
        <v>37</v>
      </c>
      <c r="BYV6">
        <v>39</v>
      </c>
      <c r="BYW6">
        <v>31</v>
      </c>
      <c r="BYX6">
        <v>10</v>
      </c>
      <c r="BYY6">
        <v>10</v>
      </c>
      <c r="BYZ6">
        <v>24</v>
      </c>
      <c r="BZA6">
        <v>27</v>
      </c>
      <c r="BZB6">
        <v>35</v>
      </c>
      <c r="BZC6">
        <v>34</v>
      </c>
      <c r="BZD6">
        <v>26</v>
      </c>
      <c r="BZE6">
        <v>39</v>
      </c>
      <c r="BZF6">
        <v>30</v>
      </c>
      <c r="BZG6">
        <v>37</v>
      </c>
      <c r="BZH6">
        <v>17</v>
      </c>
      <c r="BZI6">
        <v>26</v>
      </c>
      <c r="BZJ6">
        <v>39</v>
      </c>
      <c r="BZK6">
        <v>31</v>
      </c>
      <c r="BZL6">
        <v>36</v>
      </c>
      <c r="BZM6">
        <v>40</v>
      </c>
      <c r="BZN6">
        <v>15</v>
      </c>
      <c r="BZO6">
        <v>37</v>
      </c>
      <c r="BZP6">
        <v>34</v>
      </c>
      <c r="BZQ6">
        <v>11</v>
      </c>
      <c r="BZR6">
        <v>22</v>
      </c>
      <c r="BZS6">
        <v>34</v>
      </c>
      <c r="BZT6">
        <v>19</v>
      </c>
      <c r="BZU6">
        <v>10</v>
      </c>
      <c r="BZV6">
        <v>26</v>
      </c>
      <c r="BZW6">
        <v>35</v>
      </c>
      <c r="BZX6">
        <v>32</v>
      </c>
      <c r="BZY6">
        <v>25</v>
      </c>
      <c r="BZZ6">
        <v>13</v>
      </c>
      <c r="CAA6">
        <v>38</v>
      </c>
      <c r="CAB6">
        <v>33</v>
      </c>
      <c r="CAC6">
        <v>27</v>
      </c>
      <c r="CAD6">
        <v>32</v>
      </c>
      <c r="CAE6">
        <v>27</v>
      </c>
      <c r="CAF6">
        <v>20</v>
      </c>
      <c r="CAG6">
        <v>32</v>
      </c>
      <c r="CAH6">
        <v>28</v>
      </c>
      <c r="CAI6">
        <v>27</v>
      </c>
      <c r="CAJ6">
        <v>26</v>
      </c>
      <c r="CAK6">
        <v>39</v>
      </c>
      <c r="CAL6">
        <v>17</v>
      </c>
      <c r="CAM6">
        <v>35</v>
      </c>
      <c r="CAN6">
        <v>14</v>
      </c>
      <c r="CAO6">
        <v>18</v>
      </c>
      <c r="CAP6">
        <v>25</v>
      </c>
      <c r="CAQ6">
        <v>33</v>
      </c>
      <c r="CAR6">
        <v>36</v>
      </c>
      <c r="CAS6">
        <v>29</v>
      </c>
      <c r="CAT6">
        <v>13</v>
      </c>
      <c r="CAU6">
        <v>13</v>
      </c>
      <c r="CAV6">
        <v>39</v>
      </c>
      <c r="CAW6">
        <v>16</v>
      </c>
      <c r="CAX6">
        <v>21</v>
      </c>
      <c r="CAY6">
        <v>27</v>
      </c>
      <c r="CAZ6">
        <v>16</v>
      </c>
      <c r="CBA6">
        <v>39</v>
      </c>
      <c r="CBB6">
        <v>35</v>
      </c>
      <c r="CBC6">
        <v>22</v>
      </c>
      <c r="CBD6">
        <v>29</v>
      </c>
      <c r="CBE6">
        <v>24</v>
      </c>
      <c r="CBF6">
        <v>18</v>
      </c>
      <c r="CBG6">
        <v>31</v>
      </c>
      <c r="CBH6">
        <v>36</v>
      </c>
      <c r="CBI6">
        <v>18</v>
      </c>
      <c r="CBJ6">
        <v>17</v>
      </c>
      <c r="CBK6">
        <v>36</v>
      </c>
      <c r="CBL6">
        <v>35</v>
      </c>
      <c r="CBM6">
        <v>10</v>
      </c>
      <c r="CBN6">
        <v>17</v>
      </c>
      <c r="CBO6">
        <v>22</v>
      </c>
      <c r="CBP6">
        <v>40</v>
      </c>
      <c r="CBQ6">
        <v>33</v>
      </c>
      <c r="CBR6">
        <v>30</v>
      </c>
      <c r="CBS6">
        <v>12</v>
      </c>
      <c r="CBT6">
        <v>32</v>
      </c>
      <c r="CBU6">
        <v>33</v>
      </c>
      <c r="CBV6">
        <v>33</v>
      </c>
      <c r="CBW6">
        <v>29</v>
      </c>
      <c r="CBX6">
        <v>29</v>
      </c>
      <c r="CBY6">
        <v>33</v>
      </c>
      <c r="CBZ6">
        <v>37</v>
      </c>
      <c r="CCA6">
        <v>24</v>
      </c>
      <c r="CCB6">
        <v>13</v>
      </c>
      <c r="CCC6">
        <v>37</v>
      </c>
      <c r="CCD6">
        <v>34</v>
      </c>
      <c r="CCE6">
        <v>18</v>
      </c>
      <c r="CCF6">
        <v>33</v>
      </c>
      <c r="CCG6">
        <v>23</v>
      </c>
      <c r="CCH6">
        <v>40</v>
      </c>
      <c r="CCI6">
        <v>11</v>
      </c>
      <c r="CCJ6">
        <v>33</v>
      </c>
      <c r="CCK6">
        <v>13</v>
      </c>
      <c r="CCL6">
        <v>24</v>
      </c>
      <c r="CCM6">
        <v>14</v>
      </c>
      <c r="CCN6">
        <v>26</v>
      </c>
      <c r="CCO6">
        <v>20</v>
      </c>
      <c r="CCP6">
        <v>32</v>
      </c>
      <c r="CCQ6">
        <v>11</v>
      </c>
      <c r="CCR6">
        <v>17</v>
      </c>
      <c r="CCS6">
        <v>23</v>
      </c>
      <c r="CCT6">
        <v>26</v>
      </c>
      <c r="CCU6">
        <v>32</v>
      </c>
      <c r="CCV6">
        <v>15</v>
      </c>
      <c r="CCW6">
        <v>16</v>
      </c>
      <c r="CCX6">
        <v>16</v>
      </c>
      <c r="CCY6">
        <v>37</v>
      </c>
      <c r="CCZ6">
        <v>13</v>
      </c>
      <c r="CDA6">
        <v>30</v>
      </c>
      <c r="CDB6">
        <v>10</v>
      </c>
      <c r="CDC6">
        <v>20</v>
      </c>
      <c r="CDD6">
        <v>25</v>
      </c>
      <c r="CDE6">
        <v>36</v>
      </c>
      <c r="CDF6">
        <v>20</v>
      </c>
      <c r="CDG6">
        <v>19</v>
      </c>
      <c r="CDH6">
        <v>23</v>
      </c>
      <c r="CDI6">
        <v>10</v>
      </c>
      <c r="CDJ6">
        <v>21</v>
      </c>
      <c r="CDK6">
        <v>28</v>
      </c>
      <c r="CDL6">
        <v>33</v>
      </c>
      <c r="CDM6">
        <v>18</v>
      </c>
      <c r="CDN6">
        <v>23</v>
      </c>
      <c r="CDO6">
        <v>14</v>
      </c>
      <c r="CDP6">
        <v>11</v>
      </c>
      <c r="CDQ6">
        <v>16</v>
      </c>
      <c r="CDR6">
        <v>10</v>
      </c>
      <c r="CDS6">
        <v>26</v>
      </c>
      <c r="CDT6">
        <v>15</v>
      </c>
      <c r="CDU6">
        <v>23</v>
      </c>
      <c r="CDV6">
        <v>31</v>
      </c>
      <c r="CDW6">
        <v>37</v>
      </c>
      <c r="CDX6">
        <v>24</v>
      </c>
      <c r="CDY6">
        <v>35</v>
      </c>
      <c r="CDZ6">
        <v>28</v>
      </c>
      <c r="CEA6">
        <v>11</v>
      </c>
      <c r="CEB6">
        <v>15</v>
      </c>
      <c r="CEC6">
        <v>26</v>
      </c>
      <c r="CED6">
        <v>34</v>
      </c>
      <c r="CEE6">
        <v>16</v>
      </c>
      <c r="CEF6">
        <v>21</v>
      </c>
      <c r="CEG6">
        <v>13</v>
      </c>
      <c r="CEH6">
        <v>19</v>
      </c>
      <c r="CEI6">
        <v>19</v>
      </c>
      <c r="CEJ6">
        <v>16</v>
      </c>
      <c r="CEK6">
        <v>26</v>
      </c>
      <c r="CEL6">
        <v>31</v>
      </c>
      <c r="CEM6">
        <v>33</v>
      </c>
      <c r="CEN6">
        <v>40</v>
      </c>
      <c r="CEO6">
        <v>32</v>
      </c>
      <c r="CEP6">
        <v>33</v>
      </c>
      <c r="CEQ6">
        <v>20</v>
      </c>
      <c r="CER6">
        <v>38</v>
      </c>
      <c r="CES6">
        <v>18</v>
      </c>
      <c r="CET6">
        <v>36</v>
      </c>
      <c r="CEU6">
        <v>27</v>
      </c>
      <c r="CEV6">
        <v>31</v>
      </c>
      <c r="CEW6">
        <v>33</v>
      </c>
      <c r="CEX6">
        <v>25</v>
      </c>
      <c r="CEY6">
        <v>25</v>
      </c>
      <c r="CEZ6">
        <v>32</v>
      </c>
      <c r="CFA6">
        <v>24</v>
      </c>
      <c r="CFB6">
        <v>37</v>
      </c>
      <c r="CFC6">
        <v>29</v>
      </c>
      <c r="CFD6">
        <v>26</v>
      </c>
      <c r="CFE6">
        <v>16</v>
      </c>
      <c r="CFF6">
        <v>34</v>
      </c>
      <c r="CFG6">
        <v>19</v>
      </c>
      <c r="CFH6">
        <v>31</v>
      </c>
      <c r="CFI6">
        <v>18</v>
      </c>
      <c r="CFJ6">
        <v>17</v>
      </c>
      <c r="CFK6">
        <v>12</v>
      </c>
      <c r="CFL6">
        <v>16</v>
      </c>
      <c r="CFM6">
        <v>28</v>
      </c>
      <c r="CFN6">
        <v>24</v>
      </c>
      <c r="CFO6">
        <v>29</v>
      </c>
      <c r="CFP6">
        <v>35</v>
      </c>
      <c r="CFQ6">
        <v>34</v>
      </c>
      <c r="CFR6">
        <v>13</v>
      </c>
      <c r="CFS6">
        <v>38</v>
      </c>
      <c r="CFT6">
        <v>26</v>
      </c>
      <c r="CFU6">
        <v>15</v>
      </c>
      <c r="CFV6">
        <v>18</v>
      </c>
      <c r="CFW6">
        <v>27</v>
      </c>
      <c r="CFX6">
        <v>23</v>
      </c>
      <c r="CFY6">
        <v>14</v>
      </c>
      <c r="CFZ6">
        <v>39</v>
      </c>
      <c r="CGA6">
        <v>40</v>
      </c>
      <c r="CGB6">
        <v>27</v>
      </c>
      <c r="CGC6">
        <v>29</v>
      </c>
      <c r="CGD6">
        <v>27</v>
      </c>
      <c r="CGE6">
        <v>40</v>
      </c>
      <c r="CGF6">
        <v>29</v>
      </c>
      <c r="CGG6">
        <v>18</v>
      </c>
      <c r="CGH6">
        <v>23</v>
      </c>
      <c r="CGI6">
        <v>24</v>
      </c>
      <c r="CGJ6">
        <v>30</v>
      </c>
      <c r="CGK6">
        <v>33</v>
      </c>
      <c r="CGL6">
        <v>28</v>
      </c>
      <c r="CGM6">
        <v>36</v>
      </c>
      <c r="CGN6">
        <v>11</v>
      </c>
      <c r="CGO6">
        <v>32</v>
      </c>
      <c r="CGP6">
        <v>15</v>
      </c>
      <c r="CGQ6">
        <v>25</v>
      </c>
      <c r="CGR6">
        <v>33</v>
      </c>
      <c r="CGS6">
        <v>16</v>
      </c>
      <c r="CGT6">
        <v>19</v>
      </c>
      <c r="CGU6">
        <v>37</v>
      </c>
      <c r="CGV6">
        <v>20</v>
      </c>
      <c r="CGW6">
        <v>34</v>
      </c>
      <c r="CGX6">
        <v>29</v>
      </c>
      <c r="CGY6">
        <v>40</v>
      </c>
      <c r="CGZ6">
        <v>25</v>
      </c>
      <c r="CHA6">
        <v>32</v>
      </c>
      <c r="CHB6">
        <v>25</v>
      </c>
      <c r="CHC6">
        <v>35</v>
      </c>
      <c r="CHD6">
        <v>16</v>
      </c>
      <c r="CHE6">
        <v>21</v>
      </c>
      <c r="CHF6">
        <v>28</v>
      </c>
      <c r="CHG6">
        <v>38</v>
      </c>
      <c r="CHH6">
        <v>39</v>
      </c>
      <c r="CHI6">
        <v>20</v>
      </c>
      <c r="CHJ6">
        <v>24</v>
      </c>
      <c r="CHK6">
        <v>16</v>
      </c>
      <c r="CHL6">
        <v>29</v>
      </c>
      <c r="CHM6">
        <v>16</v>
      </c>
      <c r="CHN6">
        <v>13</v>
      </c>
      <c r="CHO6">
        <v>14</v>
      </c>
      <c r="CHP6">
        <v>30</v>
      </c>
      <c r="CHQ6">
        <v>22</v>
      </c>
      <c r="CHR6">
        <v>16</v>
      </c>
      <c r="CHS6">
        <v>23</v>
      </c>
      <c r="CHT6">
        <v>26</v>
      </c>
      <c r="CHU6">
        <v>24</v>
      </c>
      <c r="CHV6">
        <v>26</v>
      </c>
      <c r="CHW6">
        <v>32</v>
      </c>
      <c r="CHX6">
        <v>39</v>
      </c>
      <c r="CHY6">
        <v>21</v>
      </c>
      <c r="CHZ6">
        <v>27</v>
      </c>
      <c r="CIA6">
        <v>27</v>
      </c>
      <c r="CIB6">
        <v>40</v>
      </c>
      <c r="CIC6">
        <v>26</v>
      </c>
      <c r="CID6">
        <v>27</v>
      </c>
      <c r="CIE6">
        <v>13</v>
      </c>
      <c r="CIF6">
        <v>36</v>
      </c>
      <c r="CIG6">
        <v>16</v>
      </c>
      <c r="CIH6">
        <v>10</v>
      </c>
      <c r="CII6">
        <v>31</v>
      </c>
      <c r="CIJ6">
        <v>31</v>
      </c>
      <c r="CIK6">
        <v>14</v>
      </c>
      <c r="CIL6">
        <v>38</v>
      </c>
      <c r="CIM6">
        <v>27</v>
      </c>
      <c r="CIN6">
        <v>15</v>
      </c>
      <c r="CIO6">
        <v>34</v>
      </c>
      <c r="CIP6">
        <v>38</v>
      </c>
      <c r="CIQ6">
        <v>28</v>
      </c>
      <c r="CIR6">
        <v>40</v>
      </c>
      <c r="CIS6">
        <v>21</v>
      </c>
      <c r="CIT6">
        <v>25</v>
      </c>
      <c r="CIU6">
        <v>31</v>
      </c>
      <c r="CIV6">
        <v>10</v>
      </c>
      <c r="CIW6">
        <v>25</v>
      </c>
      <c r="CIX6">
        <v>31</v>
      </c>
      <c r="CIY6">
        <v>24</v>
      </c>
      <c r="CIZ6">
        <v>30</v>
      </c>
      <c r="CJA6">
        <v>29</v>
      </c>
      <c r="CJB6">
        <v>27</v>
      </c>
      <c r="CJC6">
        <v>38</v>
      </c>
      <c r="CJD6">
        <v>19</v>
      </c>
      <c r="CJE6">
        <v>26</v>
      </c>
      <c r="CJF6">
        <v>40</v>
      </c>
      <c r="CJG6">
        <v>23</v>
      </c>
      <c r="CJH6">
        <v>35</v>
      </c>
      <c r="CJI6">
        <v>37</v>
      </c>
      <c r="CJJ6">
        <v>25</v>
      </c>
      <c r="CJK6">
        <v>29</v>
      </c>
      <c r="CJL6">
        <v>22</v>
      </c>
      <c r="CJM6">
        <v>24</v>
      </c>
      <c r="CJN6">
        <v>11</v>
      </c>
      <c r="CJO6">
        <v>40</v>
      </c>
      <c r="CJP6">
        <v>17</v>
      </c>
      <c r="CJQ6">
        <v>13</v>
      </c>
      <c r="CJR6">
        <v>35</v>
      </c>
      <c r="CJS6">
        <v>38</v>
      </c>
      <c r="CJT6">
        <v>10</v>
      </c>
      <c r="CJU6">
        <v>11</v>
      </c>
      <c r="CJV6">
        <v>25</v>
      </c>
      <c r="CJW6">
        <v>29</v>
      </c>
      <c r="CJX6">
        <v>24</v>
      </c>
      <c r="CJY6">
        <v>24</v>
      </c>
      <c r="CJZ6">
        <v>28</v>
      </c>
      <c r="CKA6">
        <v>25</v>
      </c>
      <c r="CKB6">
        <v>33</v>
      </c>
      <c r="CKC6">
        <v>33</v>
      </c>
      <c r="CKD6">
        <v>15</v>
      </c>
      <c r="CKE6">
        <v>40</v>
      </c>
      <c r="CKF6">
        <v>11</v>
      </c>
      <c r="CKG6">
        <v>19</v>
      </c>
      <c r="CKH6">
        <v>35</v>
      </c>
      <c r="CKI6">
        <v>23</v>
      </c>
      <c r="CKJ6">
        <v>24</v>
      </c>
      <c r="CKK6">
        <v>20</v>
      </c>
      <c r="CKL6">
        <v>36</v>
      </c>
      <c r="CKM6">
        <v>11</v>
      </c>
      <c r="CKN6">
        <v>38</v>
      </c>
      <c r="CKO6">
        <v>33</v>
      </c>
      <c r="CKP6">
        <v>19</v>
      </c>
      <c r="CKQ6">
        <v>35</v>
      </c>
      <c r="CKR6">
        <v>20</v>
      </c>
      <c r="CKS6">
        <v>10</v>
      </c>
      <c r="CKT6">
        <v>40</v>
      </c>
      <c r="CKU6">
        <v>13</v>
      </c>
      <c r="CKV6">
        <v>34</v>
      </c>
      <c r="CKW6">
        <v>21</v>
      </c>
      <c r="CKX6">
        <v>31</v>
      </c>
      <c r="CKY6">
        <v>32</v>
      </c>
      <c r="CKZ6">
        <v>37</v>
      </c>
      <c r="CLA6">
        <v>16</v>
      </c>
      <c r="CLB6">
        <v>21</v>
      </c>
      <c r="CLC6">
        <v>38</v>
      </c>
      <c r="CLD6">
        <v>29</v>
      </c>
      <c r="CLE6">
        <v>18</v>
      </c>
      <c r="CLF6">
        <v>23</v>
      </c>
      <c r="CLG6">
        <v>40</v>
      </c>
      <c r="CLH6">
        <v>33</v>
      </c>
      <c r="CLI6">
        <v>35</v>
      </c>
      <c r="CLJ6">
        <v>10</v>
      </c>
      <c r="CLK6">
        <v>13</v>
      </c>
      <c r="CLL6">
        <v>29</v>
      </c>
      <c r="CLM6">
        <v>33</v>
      </c>
      <c r="CLN6">
        <v>28</v>
      </c>
      <c r="CLO6">
        <v>32</v>
      </c>
      <c r="CLP6">
        <v>39</v>
      </c>
      <c r="CLQ6">
        <v>15</v>
      </c>
      <c r="CLR6">
        <v>15</v>
      </c>
      <c r="CLS6">
        <v>14</v>
      </c>
      <c r="CLT6">
        <v>15</v>
      </c>
      <c r="CLU6">
        <v>33</v>
      </c>
      <c r="CLV6">
        <v>40</v>
      </c>
      <c r="CLW6">
        <v>33</v>
      </c>
      <c r="CLX6">
        <v>11</v>
      </c>
      <c r="CLY6">
        <v>26</v>
      </c>
      <c r="CLZ6">
        <v>16</v>
      </c>
      <c r="CMA6">
        <v>22</v>
      </c>
      <c r="CMB6">
        <v>34</v>
      </c>
      <c r="CMC6">
        <v>31</v>
      </c>
      <c r="CMD6">
        <v>28</v>
      </c>
      <c r="CME6">
        <v>13</v>
      </c>
      <c r="CMF6">
        <v>18</v>
      </c>
      <c r="CMG6">
        <v>24</v>
      </c>
      <c r="CMH6">
        <v>18</v>
      </c>
      <c r="CMI6">
        <v>31</v>
      </c>
      <c r="CMJ6">
        <v>16</v>
      </c>
      <c r="CMK6">
        <v>24</v>
      </c>
      <c r="CML6">
        <v>29</v>
      </c>
      <c r="CMM6">
        <v>35</v>
      </c>
      <c r="CMN6">
        <v>19</v>
      </c>
      <c r="CMO6">
        <v>33</v>
      </c>
      <c r="CMP6">
        <v>24</v>
      </c>
      <c r="CMQ6">
        <v>15</v>
      </c>
      <c r="CMR6">
        <v>33</v>
      </c>
      <c r="CMS6">
        <v>28</v>
      </c>
      <c r="CMT6">
        <v>19</v>
      </c>
      <c r="CMU6">
        <v>35</v>
      </c>
      <c r="CMV6">
        <v>10</v>
      </c>
      <c r="CMW6">
        <v>18</v>
      </c>
      <c r="CMX6">
        <v>27</v>
      </c>
      <c r="CMY6">
        <v>35</v>
      </c>
      <c r="CMZ6">
        <v>17</v>
      </c>
      <c r="CNA6">
        <v>22</v>
      </c>
      <c r="CNB6">
        <v>14</v>
      </c>
      <c r="CNC6">
        <v>13</v>
      </c>
      <c r="CND6">
        <v>29</v>
      </c>
      <c r="CNE6">
        <v>19</v>
      </c>
      <c r="CNF6">
        <v>24</v>
      </c>
      <c r="CNG6">
        <v>15</v>
      </c>
      <c r="CNH6">
        <v>23</v>
      </c>
      <c r="CNI6">
        <v>30</v>
      </c>
      <c r="CNJ6">
        <v>18</v>
      </c>
      <c r="CNK6">
        <v>32</v>
      </c>
      <c r="CNL6">
        <v>33</v>
      </c>
      <c r="CNM6">
        <v>16</v>
      </c>
      <c r="CNN6">
        <v>27</v>
      </c>
      <c r="CNO6">
        <v>12</v>
      </c>
      <c r="CNP6">
        <v>24</v>
      </c>
      <c r="CNQ6">
        <v>18</v>
      </c>
      <c r="CNR6">
        <v>33</v>
      </c>
      <c r="CNS6">
        <v>40</v>
      </c>
      <c r="CNT6">
        <v>24</v>
      </c>
      <c r="CNU6">
        <v>27</v>
      </c>
      <c r="CNV6">
        <v>31</v>
      </c>
      <c r="CNW6">
        <v>26</v>
      </c>
      <c r="CNX6">
        <v>16</v>
      </c>
      <c r="CNY6">
        <v>26</v>
      </c>
      <c r="CNZ6">
        <v>20</v>
      </c>
      <c r="COA6">
        <v>28</v>
      </c>
      <c r="COB6">
        <v>39</v>
      </c>
      <c r="COC6">
        <v>21</v>
      </c>
      <c r="COD6">
        <v>23</v>
      </c>
      <c r="COE6">
        <v>23</v>
      </c>
      <c r="COF6">
        <v>26</v>
      </c>
      <c r="COG6">
        <v>33</v>
      </c>
      <c r="COH6">
        <v>33</v>
      </c>
      <c r="COI6">
        <v>38</v>
      </c>
      <c r="COJ6">
        <v>36</v>
      </c>
      <c r="COK6">
        <v>31</v>
      </c>
      <c r="COL6">
        <v>15</v>
      </c>
      <c r="COM6">
        <v>14</v>
      </c>
      <c r="CON6">
        <v>30</v>
      </c>
      <c r="COO6">
        <v>16</v>
      </c>
      <c r="COP6">
        <v>14</v>
      </c>
      <c r="COQ6">
        <v>29</v>
      </c>
      <c r="COR6">
        <v>34</v>
      </c>
      <c r="COS6">
        <v>31</v>
      </c>
      <c r="COT6">
        <v>28</v>
      </c>
      <c r="COU6">
        <v>19</v>
      </c>
      <c r="COV6">
        <v>22</v>
      </c>
      <c r="COW6">
        <v>16</v>
      </c>
      <c r="COX6">
        <v>28</v>
      </c>
      <c r="COY6">
        <v>11</v>
      </c>
      <c r="COZ6">
        <v>23</v>
      </c>
      <c r="CPA6">
        <v>18</v>
      </c>
      <c r="CPB6">
        <v>16</v>
      </c>
      <c r="CPC6">
        <v>10</v>
      </c>
      <c r="CPD6">
        <v>12</v>
      </c>
      <c r="CPE6">
        <v>34</v>
      </c>
      <c r="CPF6">
        <v>14</v>
      </c>
      <c r="CPG6">
        <v>10</v>
      </c>
      <c r="CPH6">
        <v>39</v>
      </c>
      <c r="CPI6">
        <v>15</v>
      </c>
      <c r="CPJ6">
        <v>24</v>
      </c>
      <c r="CPK6">
        <v>12</v>
      </c>
      <c r="CPL6">
        <v>10</v>
      </c>
      <c r="CPM6">
        <v>32</v>
      </c>
      <c r="CPN6">
        <v>35</v>
      </c>
      <c r="CPO6">
        <v>38</v>
      </c>
      <c r="CPP6">
        <v>30</v>
      </c>
      <c r="CPQ6">
        <v>17</v>
      </c>
      <c r="CPR6">
        <v>25</v>
      </c>
      <c r="CPS6">
        <v>39</v>
      </c>
      <c r="CPT6">
        <v>11</v>
      </c>
      <c r="CPU6">
        <v>13</v>
      </c>
      <c r="CPV6">
        <v>26</v>
      </c>
      <c r="CPW6">
        <v>39</v>
      </c>
      <c r="CPX6">
        <v>20</v>
      </c>
      <c r="CPY6">
        <v>16</v>
      </c>
      <c r="CPZ6">
        <v>25</v>
      </c>
      <c r="CQA6">
        <v>15</v>
      </c>
      <c r="CQB6">
        <v>10</v>
      </c>
      <c r="CQC6">
        <v>14</v>
      </c>
      <c r="CQD6">
        <v>17</v>
      </c>
      <c r="CQE6">
        <v>16</v>
      </c>
      <c r="CQF6">
        <v>18</v>
      </c>
      <c r="CQG6">
        <v>10</v>
      </c>
      <c r="CQH6">
        <v>22</v>
      </c>
      <c r="CQI6">
        <v>13</v>
      </c>
      <c r="CQJ6">
        <v>13</v>
      </c>
      <c r="CQK6">
        <v>32</v>
      </c>
      <c r="CQL6">
        <v>13</v>
      </c>
      <c r="CQM6">
        <v>28</v>
      </c>
      <c r="CQN6">
        <v>25</v>
      </c>
      <c r="CQO6">
        <v>33</v>
      </c>
      <c r="CQP6">
        <v>12</v>
      </c>
      <c r="CQQ6">
        <v>11</v>
      </c>
      <c r="CQR6">
        <v>35</v>
      </c>
      <c r="CQS6">
        <v>20</v>
      </c>
      <c r="CQT6">
        <v>16</v>
      </c>
      <c r="CQU6">
        <v>10</v>
      </c>
      <c r="CQV6">
        <v>23</v>
      </c>
      <c r="CQW6">
        <v>36</v>
      </c>
      <c r="CQX6">
        <v>22</v>
      </c>
      <c r="CQY6">
        <v>14</v>
      </c>
      <c r="CQZ6">
        <v>11</v>
      </c>
      <c r="CRA6">
        <v>18</v>
      </c>
      <c r="CRB6">
        <v>33</v>
      </c>
      <c r="CRC6">
        <v>29</v>
      </c>
      <c r="CRD6">
        <v>40</v>
      </c>
      <c r="CRE6">
        <v>21</v>
      </c>
      <c r="CRF6">
        <v>22</v>
      </c>
      <c r="CRG6">
        <v>17</v>
      </c>
      <c r="CRH6">
        <v>32</v>
      </c>
      <c r="CRI6">
        <v>33</v>
      </c>
      <c r="CRJ6">
        <v>16</v>
      </c>
      <c r="CRK6">
        <v>30</v>
      </c>
      <c r="CRL6">
        <v>29</v>
      </c>
      <c r="CRM6">
        <v>18</v>
      </c>
      <c r="CRN6">
        <v>38</v>
      </c>
      <c r="CRO6">
        <v>16</v>
      </c>
      <c r="CRP6">
        <v>35</v>
      </c>
      <c r="CRQ6">
        <v>11</v>
      </c>
      <c r="CRR6">
        <v>38</v>
      </c>
      <c r="CRS6">
        <v>12</v>
      </c>
      <c r="CRT6">
        <v>30</v>
      </c>
      <c r="CRU6">
        <v>30</v>
      </c>
      <c r="CRV6">
        <v>16</v>
      </c>
      <c r="CRW6">
        <v>14</v>
      </c>
      <c r="CRX6">
        <v>24</v>
      </c>
      <c r="CRY6">
        <v>20</v>
      </c>
      <c r="CRZ6">
        <v>35</v>
      </c>
      <c r="CSA6">
        <v>33</v>
      </c>
      <c r="CSB6">
        <v>28</v>
      </c>
      <c r="CSC6">
        <v>19</v>
      </c>
      <c r="CSD6">
        <v>34</v>
      </c>
      <c r="CSE6">
        <v>35</v>
      </c>
      <c r="CSF6">
        <v>20</v>
      </c>
      <c r="CSG6">
        <v>22</v>
      </c>
      <c r="CSH6">
        <v>27</v>
      </c>
      <c r="CSI6">
        <v>28</v>
      </c>
      <c r="CSJ6">
        <v>37</v>
      </c>
      <c r="CSK6">
        <v>28</v>
      </c>
      <c r="CSL6">
        <v>36</v>
      </c>
      <c r="CSM6">
        <v>26</v>
      </c>
      <c r="CSN6">
        <v>26</v>
      </c>
      <c r="CSO6">
        <v>22</v>
      </c>
      <c r="CSP6">
        <v>32</v>
      </c>
      <c r="CSQ6">
        <v>28</v>
      </c>
      <c r="CSR6">
        <v>24</v>
      </c>
      <c r="CSS6">
        <v>27</v>
      </c>
      <c r="CST6">
        <v>19</v>
      </c>
      <c r="CSU6">
        <v>30</v>
      </c>
      <c r="CSV6">
        <v>29</v>
      </c>
      <c r="CSW6">
        <v>21</v>
      </c>
      <c r="CSX6">
        <v>14</v>
      </c>
      <c r="CSY6">
        <v>20</v>
      </c>
      <c r="CSZ6">
        <v>12</v>
      </c>
      <c r="CTA6">
        <v>25</v>
      </c>
      <c r="CTB6">
        <v>32</v>
      </c>
      <c r="CTC6">
        <v>12</v>
      </c>
      <c r="CTD6">
        <v>27</v>
      </c>
      <c r="CTE6">
        <v>27</v>
      </c>
      <c r="CTF6">
        <v>19</v>
      </c>
      <c r="CTG6">
        <v>27</v>
      </c>
      <c r="CTH6">
        <v>15</v>
      </c>
      <c r="CTI6">
        <v>28</v>
      </c>
      <c r="CTJ6">
        <v>27</v>
      </c>
      <c r="CTK6">
        <v>30</v>
      </c>
      <c r="CTL6">
        <v>28</v>
      </c>
      <c r="CTM6">
        <v>20</v>
      </c>
      <c r="CTN6">
        <v>18</v>
      </c>
      <c r="CTO6">
        <v>34</v>
      </c>
      <c r="CTP6">
        <v>39</v>
      </c>
      <c r="CTQ6">
        <v>13</v>
      </c>
      <c r="CTR6">
        <v>36</v>
      </c>
      <c r="CTS6">
        <v>19</v>
      </c>
      <c r="CTT6">
        <v>24</v>
      </c>
      <c r="CTU6">
        <v>23</v>
      </c>
      <c r="CTV6">
        <v>35</v>
      </c>
      <c r="CTW6">
        <v>40</v>
      </c>
      <c r="CTX6">
        <v>37</v>
      </c>
      <c r="CTY6">
        <v>39</v>
      </c>
      <c r="CTZ6">
        <v>34</v>
      </c>
      <c r="CUA6">
        <v>13</v>
      </c>
      <c r="CUB6">
        <v>38</v>
      </c>
      <c r="CUC6">
        <v>26</v>
      </c>
      <c r="CUD6">
        <v>24</v>
      </c>
      <c r="CUE6">
        <v>24</v>
      </c>
      <c r="CUF6">
        <v>10</v>
      </c>
      <c r="CUG6">
        <v>39</v>
      </c>
      <c r="CUH6">
        <v>39</v>
      </c>
      <c r="CUI6">
        <v>13</v>
      </c>
      <c r="CUJ6">
        <v>21</v>
      </c>
      <c r="CUK6">
        <v>40</v>
      </c>
      <c r="CUL6">
        <v>34</v>
      </c>
      <c r="CUM6">
        <v>32</v>
      </c>
      <c r="CUN6">
        <v>29</v>
      </c>
      <c r="CUO6">
        <v>11</v>
      </c>
      <c r="CUP6">
        <v>14</v>
      </c>
      <c r="CUQ6">
        <v>26</v>
      </c>
      <c r="CUR6">
        <v>24</v>
      </c>
      <c r="CUS6">
        <v>17</v>
      </c>
      <c r="CUT6">
        <v>38</v>
      </c>
      <c r="CUU6">
        <v>35</v>
      </c>
      <c r="CUV6">
        <v>20</v>
      </c>
      <c r="CUW6">
        <v>40</v>
      </c>
      <c r="CUX6">
        <v>13</v>
      </c>
      <c r="CUY6">
        <v>16</v>
      </c>
      <c r="CUZ6">
        <v>24</v>
      </c>
      <c r="CVA6">
        <v>12</v>
      </c>
      <c r="CVB6">
        <v>22</v>
      </c>
      <c r="CVC6">
        <v>40</v>
      </c>
      <c r="CVD6">
        <v>36</v>
      </c>
      <c r="CVE6">
        <v>13</v>
      </c>
      <c r="CVF6">
        <v>40</v>
      </c>
      <c r="CVG6">
        <v>13</v>
      </c>
      <c r="CVH6">
        <v>24</v>
      </c>
      <c r="CVI6">
        <v>23</v>
      </c>
      <c r="CVJ6">
        <v>13</v>
      </c>
      <c r="CVK6">
        <v>28</v>
      </c>
      <c r="CVL6">
        <v>20</v>
      </c>
      <c r="CVM6">
        <v>23</v>
      </c>
      <c r="CVN6">
        <v>19</v>
      </c>
      <c r="CVO6">
        <v>23</v>
      </c>
      <c r="CVP6">
        <v>20</v>
      </c>
      <c r="CVQ6">
        <v>19</v>
      </c>
      <c r="CVR6">
        <v>35</v>
      </c>
      <c r="CVS6">
        <v>31</v>
      </c>
      <c r="CVT6">
        <v>38</v>
      </c>
      <c r="CVU6">
        <v>40</v>
      </c>
      <c r="CVV6">
        <v>24</v>
      </c>
      <c r="CVW6">
        <v>19</v>
      </c>
      <c r="CVX6">
        <v>15</v>
      </c>
      <c r="CVY6">
        <v>32</v>
      </c>
      <c r="CVZ6">
        <v>35</v>
      </c>
      <c r="CWA6">
        <v>17</v>
      </c>
      <c r="CWB6">
        <v>39</v>
      </c>
      <c r="CWC6">
        <v>17</v>
      </c>
      <c r="CWD6">
        <v>17</v>
      </c>
      <c r="CWE6">
        <v>32</v>
      </c>
      <c r="CWF6">
        <v>32</v>
      </c>
      <c r="CWG6">
        <v>21</v>
      </c>
      <c r="CWH6">
        <v>18</v>
      </c>
      <c r="CWI6">
        <v>14</v>
      </c>
      <c r="CWJ6">
        <v>26</v>
      </c>
      <c r="CWK6">
        <v>13</v>
      </c>
      <c r="CWL6">
        <v>17</v>
      </c>
      <c r="CWM6">
        <v>19</v>
      </c>
      <c r="CWN6">
        <v>23</v>
      </c>
      <c r="CWO6">
        <v>10</v>
      </c>
      <c r="CWP6">
        <v>33</v>
      </c>
      <c r="CWQ6">
        <v>31</v>
      </c>
      <c r="CWR6">
        <v>11</v>
      </c>
      <c r="CWS6">
        <v>33</v>
      </c>
      <c r="CWT6">
        <v>15</v>
      </c>
      <c r="CWU6">
        <v>35</v>
      </c>
      <c r="CWV6">
        <v>25</v>
      </c>
      <c r="CWW6">
        <v>35</v>
      </c>
      <c r="CWX6">
        <v>22</v>
      </c>
      <c r="CWY6">
        <v>28</v>
      </c>
      <c r="CWZ6">
        <v>21</v>
      </c>
      <c r="CXA6">
        <v>36</v>
      </c>
      <c r="CXB6">
        <v>36</v>
      </c>
      <c r="CXC6">
        <v>25</v>
      </c>
      <c r="CXD6">
        <v>21</v>
      </c>
      <c r="CXE6">
        <v>17</v>
      </c>
      <c r="CXF6">
        <v>33</v>
      </c>
      <c r="CXG6">
        <v>40</v>
      </c>
      <c r="CXH6">
        <v>37</v>
      </c>
      <c r="CXI6">
        <v>15</v>
      </c>
      <c r="CXJ6">
        <v>19</v>
      </c>
      <c r="CXK6">
        <v>19</v>
      </c>
      <c r="CXL6">
        <v>33</v>
      </c>
      <c r="CXM6">
        <v>11</v>
      </c>
      <c r="CXN6">
        <v>37</v>
      </c>
      <c r="CXO6">
        <v>29</v>
      </c>
      <c r="CXP6">
        <v>20</v>
      </c>
      <c r="CXQ6">
        <v>13</v>
      </c>
      <c r="CXR6">
        <v>32</v>
      </c>
      <c r="CXS6">
        <v>27</v>
      </c>
      <c r="CXT6">
        <v>10</v>
      </c>
      <c r="CXU6">
        <v>29</v>
      </c>
      <c r="CXV6">
        <v>20</v>
      </c>
      <c r="CXW6">
        <v>31</v>
      </c>
      <c r="CXX6">
        <v>26</v>
      </c>
      <c r="CXY6">
        <v>33</v>
      </c>
      <c r="CXZ6">
        <v>13</v>
      </c>
      <c r="CYA6">
        <v>24</v>
      </c>
      <c r="CYB6">
        <v>35</v>
      </c>
      <c r="CYC6">
        <v>19</v>
      </c>
      <c r="CYD6">
        <v>26</v>
      </c>
      <c r="CYE6">
        <v>36</v>
      </c>
      <c r="CYF6">
        <v>37</v>
      </c>
      <c r="CYG6">
        <v>11</v>
      </c>
      <c r="CYH6">
        <v>39</v>
      </c>
      <c r="CYI6">
        <v>14</v>
      </c>
      <c r="CYJ6">
        <v>37</v>
      </c>
      <c r="CYK6">
        <v>24</v>
      </c>
      <c r="CYL6">
        <v>37</v>
      </c>
      <c r="CYM6">
        <v>26</v>
      </c>
      <c r="CYN6">
        <v>37</v>
      </c>
      <c r="CYO6">
        <v>30</v>
      </c>
      <c r="CYP6">
        <v>11</v>
      </c>
      <c r="CYQ6">
        <v>22</v>
      </c>
      <c r="CYR6">
        <v>21</v>
      </c>
      <c r="CYS6">
        <v>25</v>
      </c>
      <c r="CYT6">
        <v>19</v>
      </c>
      <c r="CYU6">
        <v>40</v>
      </c>
      <c r="CYV6">
        <v>22</v>
      </c>
      <c r="CYW6">
        <v>13</v>
      </c>
      <c r="CYX6">
        <v>15</v>
      </c>
      <c r="CYY6">
        <v>22</v>
      </c>
      <c r="CYZ6">
        <v>32</v>
      </c>
      <c r="CZA6">
        <v>40</v>
      </c>
      <c r="CZB6">
        <v>27</v>
      </c>
      <c r="CZC6">
        <v>34</v>
      </c>
      <c r="CZD6">
        <v>34</v>
      </c>
      <c r="CZE6">
        <v>25</v>
      </c>
      <c r="CZF6">
        <v>40</v>
      </c>
      <c r="CZG6">
        <v>25</v>
      </c>
      <c r="CZH6">
        <v>36</v>
      </c>
      <c r="CZI6">
        <v>32</v>
      </c>
      <c r="CZJ6">
        <v>23</v>
      </c>
      <c r="CZK6">
        <v>23</v>
      </c>
      <c r="CZL6">
        <v>12</v>
      </c>
      <c r="CZM6">
        <v>20</v>
      </c>
      <c r="CZN6">
        <v>15</v>
      </c>
      <c r="CZO6">
        <v>20</v>
      </c>
      <c r="CZP6">
        <v>10</v>
      </c>
      <c r="CZQ6">
        <v>18</v>
      </c>
      <c r="CZR6">
        <v>20</v>
      </c>
      <c r="CZS6">
        <v>26</v>
      </c>
      <c r="CZT6">
        <v>33</v>
      </c>
      <c r="CZU6">
        <v>13</v>
      </c>
      <c r="CZV6">
        <v>40</v>
      </c>
      <c r="CZW6">
        <v>22</v>
      </c>
      <c r="CZX6">
        <v>40</v>
      </c>
      <c r="CZY6">
        <v>30</v>
      </c>
      <c r="CZZ6">
        <v>39</v>
      </c>
      <c r="DAA6">
        <v>22</v>
      </c>
      <c r="DAB6">
        <v>27</v>
      </c>
      <c r="DAC6">
        <v>35</v>
      </c>
      <c r="DAD6">
        <v>13</v>
      </c>
      <c r="DAE6">
        <v>35</v>
      </c>
      <c r="DAF6">
        <v>31</v>
      </c>
      <c r="DAG6">
        <v>15</v>
      </c>
      <c r="DAH6">
        <v>10</v>
      </c>
      <c r="DAI6">
        <v>30</v>
      </c>
      <c r="DAJ6">
        <v>19</v>
      </c>
      <c r="DAK6">
        <v>21</v>
      </c>
      <c r="DAL6">
        <v>25</v>
      </c>
      <c r="DAM6">
        <v>38</v>
      </c>
      <c r="DAN6">
        <v>13</v>
      </c>
      <c r="DAO6">
        <v>12</v>
      </c>
      <c r="DAP6">
        <v>12</v>
      </c>
      <c r="DAQ6">
        <v>40</v>
      </c>
      <c r="DAR6">
        <v>24</v>
      </c>
      <c r="DAS6">
        <v>27</v>
      </c>
      <c r="DAT6">
        <v>12</v>
      </c>
      <c r="DAU6">
        <v>29</v>
      </c>
      <c r="DAV6">
        <v>11</v>
      </c>
      <c r="DAW6">
        <v>10</v>
      </c>
      <c r="DAX6">
        <v>29</v>
      </c>
      <c r="DAY6">
        <v>16</v>
      </c>
      <c r="DAZ6">
        <v>12</v>
      </c>
      <c r="DBA6">
        <v>24</v>
      </c>
      <c r="DBB6">
        <v>36</v>
      </c>
      <c r="DBC6">
        <v>26</v>
      </c>
      <c r="DBD6">
        <v>38</v>
      </c>
      <c r="DBE6">
        <v>20</v>
      </c>
      <c r="DBF6">
        <v>26</v>
      </c>
      <c r="DBG6">
        <v>11</v>
      </c>
      <c r="DBH6">
        <v>31</v>
      </c>
      <c r="DBI6">
        <v>13</v>
      </c>
      <c r="DBJ6">
        <v>15</v>
      </c>
      <c r="DBK6">
        <v>40</v>
      </c>
      <c r="DBL6">
        <v>22</v>
      </c>
      <c r="DBM6">
        <v>26</v>
      </c>
      <c r="DBN6">
        <v>28</v>
      </c>
      <c r="DBO6">
        <v>30</v>
      </c>
      <c r="DBP6">
        <v>33</v>
      </c>
      <c r="DBQ6">
        <v>17</v>
      </c>
      <c r="DBR6">
        <v>12</v>
      </c>
      <c r="DBS6">
        <v>18</v>
      </c>
      <c r="DBT6">
        <v>17</v>
      </c>
      <c r="DBU6">
        <v>21</v>
      </c>
      <c r="DBV6">
        <v>10</v>
      </c>
      <c r="DBW6">
        <v>33</v>
      </c>
      <c r="DBX6">
        <v>39</v>
      </c>
      <c r="DBY6">
        <v>31</v>
      </c>
      <c r="DBZ6">
        <v>22</v>
      </c>
      <c r="DCA6">
        <v>38</v>
      </c>
      <c r="DCB6">
        <v>13</v>
      </c>
      <c r="DCC6">
        <v>35</v>
      </c>
      <c r="DCD6">
        <v>37</v>
      </c>
      <c r="DCE6">
        <v>20</v>
      </c>
      <c r="DCF6">
        <v>35</v>
      </c>
      <c r="DCG6">
        <v>24</v>
      </c>
      <c r="DCH6">
        <v>24</v>
      </c>
      <c r="DCI6">
        <v>35</v>
      </c>
      <c r="DCJ6">
        <v>38</v>
      </c>
      <c r="DCK6">
        <v>14</v>
      </c>
      <c r="DCL6">
        <v>12</v>
      </c>
      <c r="DCM6">
        <v>10</v>
      </c>
      <c r="DCN6">
        <v>20</v>
      </c>
      <c r="DCO6">
        <v>18</v>
      </c>
      <c r="DCP6">
        <v>19</v>
      </c>
      <c r="DCQ6">
        <v>22</v>
      </c>
      <c r="DCR6">
        <v>30</v>
      </c>
      <c r="DCS6">
        <v>16</v>
      </c>
      <c r="DCT6">
        <v>35</v>
      </c>
      <c r="DCU6">
        <v>32</v>
      </c>
      <c r="DCV6">
        <v>17</v>
      </c>
      <c r="DCW6">
        <v>12</v>
      </c>
      <c r="DCX6">
        <v>38</v>
      </c>
      <c r="DCY6">
        <v>24</v>
      </c>
      <c r="DCZ6">
        <v>33</v>
      </c>
      <c r="DDA6">
        <v>30</v>
      </c>
      <c r="DDB6">
        <v>29</v>
      </c>
      <c r="DDC6">
        <v>40</v>
      </c>
      <c r="DDD6">
        <v>27</v>
      </c>
      <c r="DDE6">
        <v>16</v>
      </c>
      <c r="DDF6">
        <v>14</v>
      </c>
      <c r="DDG6">
        <v>21</v>
      </c>
      <c r="DDH6">
        <v>26</v>
      </c>
      <c r="DDI6">
        <v>21</v>
      </c>
      <c r="DDJ6">
        <v>26</v>
      </c>
      <c r="DDK6">
        <v>11</v>
      </c>
      <c r="DDL6">
        <v>40</v>
      </c>
      <c r="DDM6">
        <v>21</v>
      </c>
      <c r="DDN6">
        <v>24</v>
      </c>
      <c r="DDO6">
        <v>38</v>
      </c>
      <c r="DDP6">
        <v>33</v>
      </c>
      <c r="DDQ6">
        <v>37</v>
      </c>
      <c r="DDR6">
        <v>32</v>
      </c>
      <c r="DDS6">
        <v>28</v>
      </c>
      <c r="DDT6">
        <v>36</v>
      </c>
      <c r="DDU6">
        <v>19</v>
      </c>
      <c r="DDV6">
        <v>13</v>
      </c>
      <c r="DDW6">
        <v>14</v>
      </c>
      <c r="DDX6">
        <v>25</v>
      </c>
      <c r="DDY6">
        <v>12</v>
      </c>
      <c r="DDZ6">
        <v>30</v>
      </c>
      <c r="DEA6">
        <v>22</v>
      </c>
      <c r="DEB6">
        <v>21</v>
      </c>
      <c r="DEC6">
        <v>12</v>
      </c>
      <c r="DED6">
        <v>10</v>
      </c>
      <c r="DEE6">
        <v>24</v>
      </c>
      <c r="DEF6">
        <v>36</v>
      </c>
      <c r="DEG6">
        <v>10</v>
      </c>
      <c r="DEH6">
        <v>34</v>
      </c>
      <c r="DEI6">
        <v>37</v>
      </c>
      <c r="DEJ6">
        <v>14</v>
      </c>
      <c r="DEK6">
        <v>29</v>
      </c>
      <c r="DEL6">
        <v>33</v>
      </c>
      <c r="DEM6">
        <v>19</v>
      </c>
      <c r="DEN6">
        <v>13</v>
      </c>
      <c r="DEO6">
        <v>29</v>
      </c>
      <c r="DEP6">
        <v>13</v>
      </c>
      <c r="DEQ6">
        <v>22</v>
      </c>
      <c r="DER6">
        <v>21</v>
      </c>
      <c r="DES6">
        <v>12</v>
      </c>
      <c r="DET6">
        <v>17</v>
      </c>
      <c r="DEU6">
        <v>18</v>
      </c>
      <c r="DEV6">
        <v>21</v>
      </c>
      <c r="DEW6">
        <v>29</v>
      </c>
      <c r="DEX6">
        <v>10</v>
      </c>
      <c r="DEY6">
        <v>11</v>
      </c>
      <c r="DEZ6">
        <v>19</v>
      </c>
      <c r="DFA6">
        <v>20</v>
      </c>
      <c r="DFB6">
        <v>32</v>
      </c>
      <c r="DFC6">
        <v>13</v>
      </c>
      <c r="DFD6">
        <v>34</v>
      </c>
      <c r="DFE6">
        <v>33</v>
      </c>
      <c r="DFF6">
        <v>40</v>
      </c>
      <c r="DFG6">
        <v>26</v>
      </c>
      <c r="DFH6">
        <v>28</v>
      </c>
      <c r="DFI6">
        <v>15</v>
      </c>
      <c r="DFJ6">
        <v>16</v>
      </c>
      <c r="DFK6">
        <v>16</v>
      </c>
      <c r="DFL6">
        <v>10</v>
      </c>
      <c r="DFM6">
        <v>19</v>
      </c>
      <c r="DFN6">
        <v>38</v>
      </c>
      <c r="DFO6">
        <v>14</v>
      </c>
      <c r="DFP6">
        <v>33</v>
      </c>
      <c r="DFQ6">
        <v>32</v>
      </c>
      <c r="DFR6">
        <v>29</v>
      </c>
      <c r="DFS6">
        <v>39</v>
      </c>
      <c r="DFT6">
        <v>11</v>
      </c>
      <c r="DFU6">
        <v>37</v>
      </c>
      <c r="DFV6">
        <v>32</v>
      </c>
      <c r="DFW6">
        <v>29</v>
      </c>
      <c r="DFX6">
        <v>29</v>
      </c>
      <c r="DFY6">
        <v>18</v>
      </c>
      <c r="DFZ6">
        <v>18</v>
      </c>
      <c r="DGA6">
        <v>24</v>
      </c>
      <c r="DGB6">
        <v>17</v>
      </c>
      <c r="DGC6">
        <v>39</v>
      </c>
      <c r="DGD6">
        <v>17</v>
      </c>
      <c r="DGE6">
        <v>14</v>
      </c>
      <c r="DGF6">
        <v>19</v>
      </c>
      <c r="DGG6">
        <v>11</v>
      </c>
      <c r="DGH6">
        <v>38</v>
      </c>
      <c r="DGI6">
        <v>38</v>
      </c>
      <c r="DGJ6">
        <v>19</v>
      </c>
      <c r="DGK6">
        <v>30</v>
      </c>
      <c r="DGL6">
        <v>11</v>
      </c>
      <c r="DGM6">
        <v>38</v>
      </c>
      <c r="DGN6">
        <v>16</v>
      </c>
      <c r="DGO6">
        <v>10</v>
      </c>
      <c r="DGP6">
        <v>30</v>
      </c>
      <c r="DGQ6">
        <v>21</v>
      </c>
      <c r="DGR6">
        <v>30</v>
      </c>
      <c r="DGS6">
        <v>15</v>
      </c>
      <c r="DGT6">
        <v>16</v>
      </c>
      <c r="DGU6">
        <v>16</v>
      </c>
      <c r="DGV6">
        <v>23</v>
      </c>
      <c r="DGW6">
        <v>36</v>
      </c>
      <c r="DGX6">
        <v>23</v>
      </c>
      <c r="DGY6">
        <v>20</v>
      </c>
      <c r="DGZ6">
        <v>20</v>
      </c>
      <c r="DHA6">
        <v>19</v>
      </c>
      <c r="DHB6">
        <v>12</v>
      </c>
      <c r="DHC6">
        <v>20</v>
      </c>
      <c r="DHD6">
        <v>11</v>
      </c>
      <c r="DHE6">
        <v>30</v>
      </c>
      <c r="DHF6">
        <v>23</v>
      </c>
      <c r="DHG6">
        <v>15</v>
      </c>
      <c r="DHH6">
        <v>17</v>
      </c>
      <c r="DHI6">
        <v>29</v>
      </c>
      <c r="DHJ6">
        <v>35</v>
      </c>
      <c r="DHK6">
        <v>36</v>
      </c>
      <c r="DHL6">
        <v>25</v>
      </c>
      <c r="DHM6">
        <v>27</v>
      </c>
      <c r="DHN6">
        <v>26</v>
      </c>
      <c r="DHO6">
        <v>18</v>
      </c>
    </row>
    <row r="7" spans="1:2927">
      <c r="A7" t="s">
        <v>6</v>
      </c>
      <c r="B7">
        <v>480</v>
      </c>
      <c r="C7">
        <v>0</v>
      </c>
      <c r="D7">
        <v>660</v>
      </c>
      <c r="E7">
        <v>380</v>
      </c>
      <c r="F7">
        <v>0</v>
      </c>
      <c r="G7">
        <v>300</v>
      </c>
      <c r="H7">
        <v>660</v>
      </c>
      <c r="I7">
        <v>640</v>
      </c>
      <c r="J7">
        <v>740</v>
      </c>
      <c r="K7">
        <v>0</v>
      </c>
      <c r="L7">
        <v>330</v>
      </c>
      <c r="M7">
        <v>0</v>
      </c>
      <c r="N7">
        <v>510</v>
      </c>
      <c r="O7">
        <v>360</v>
      </c>
      <c r="P7">
        <v>700</v>
      </c>
      <c r="Q7">
        <v>510</v>
      </c>
      <c r="R7">
        <v>0</v>
      </c>
      <c r="S7">
        <v>300</v>
      </c>
      <c r="T7">
        <v>760</v>
      </c>
      <c r="U7">
        <v>0</v>
      </c>
      <c r="V7">
        <v>460</v>
      </c>
      <c r="W7">
        <v>190</v>
      </c>
      <c r="X7">
        <v>0</v>
      </c>
      <c r="Y7">
        <v>260</v>
      </c>
      <c r="Z7">
        <v>480</v>
      </c>
      <c r="AA7">
        <v>0</v>
      </c>
      <c r="AB7">
        <v>400</v>
      </c>
      <c r="AC7">
        <v>0</v>
      </c>
      <c r="AD7">
        <v>810</v>
      </c>
      <c r="AE7">
        <v>260</v>
      </c>
      <c r="AF7">
        <v>240</v>
      </c>
      <c r="AG7">
        <v>450</v>
      </c>
      <c r="AH7">
        <v>750</v>
      </c>
      <c r="AI7">
        <v>0</v>
      </c>
      <c r="AJ7">
        <v>640</v>
      </c>
      <c r="AK7">
        <v>300</v>
      </c>
      <c r="AL7">
        <v>750</v>
      </c>
      <c r="AM7">
        <v>0</v>
      </c>
      <c r="AN7">
        <v>300</v>
      </c>
      <c r="AO7">
        <v>340</v>
      </c>
      <c r="AP7">
        <v>0</v>
      </c>
      <c r="AQ7">
        <v>160</v>
      </c>
      <c r="AR7">
        <v>240</v>
      </c>
      <c r="AS7">
        <v>300</v>
      </c>
      <c r="AT7">
        <v>870</v>
      </c>
      <c r="AU7">
        <v>0</v>
      </c>
      <c r="AV7">
        <v>280</v>
      </c>
      <c r="AW7">
        <v>140</v>
      </c>
      <c r="AX7">
        <v>510</v>
      </c>
      <c r="AY7">
        <v>0</v>
      </c>
      <c r="AZ7">
        <v>700</v>
      </c>
      <c r="BA7">
        <v>500</v>
      </c>
      <c r="BB7">
        <v>0</v>
      </c>
      <c r="BC7">
        <v>1110</v>
      </c>
      <c r="BD7">
        <v>480</v>
      </c>
      <c r="BE7">
        <v>560</v>
      </c>
      <c r="BF7">
        <v>460</v>
      </c>
      <c r="BG7">
        <v>180</v>
      </c>
      <c r="BH7">
        <v>0</v>
      </c>
      <c r="BI7">
        <v>240</v>
      </c>
      <c r="BJ7">
        <v>460</v>
      </c>
      <c r="BK7">
        <v>0</v>
      </c>
      <c r="BL7">
        <v>540</v>
      </c>
      <c r="BM7">
        <v>230</v>
      </c>
      <c r="BN7">
        <v>0</v>
      </c>
      <c r="BO7">
        <v>0</v>
      </c>
      <c r="BP7">
        <v>480</v>
      </c>
      <c r="BQ7">
        <v>130</v>
      </c>
      <c r="BR7">
        <v>600</v>
      </c>
      <c r="BS7">
        <v>320</v>
      </c>
      <c r="BT7">
        <v>540</v>
      </c>
      <c r="BU7">
        <v>0</v>
      </c>
      <c r="BV7">
        <v>0</v>
      </c>
      <c r="BW7">
        <v>660</v>
      </c>
      <c r="BX7">
        <v>390</v>
      </c>
      <c r="BY7">
        <v>720</v>
      </c>
      <c r="BZ7">
        <v>640</v>
      </c>
      <c r="CA7">
        <v>0</v>
      </c>
      <c r="CB7">
        <v>350</v>
      </c>
      <c r="CC7">
        <v>0</v>
      </c>
      <c r="CD7">
        <v>360</v>
      </c>
      <c r="CE7">
        <v>220</v>
      </c>
      <c r="CF7">
        <v>0</v>
      </c>
      <c r="CG7">
        <v>780</v>
      </c>
      <c r="CH7">
        <v>700</v>
      </c>
      <c r="CI7">
        <v>840</v>
      </c>
      <c r="CJ7">
        <v>0</v>
      </c>
      <c r="CK7">
        <v>780</v>
      </c>
      <c r="CL7">
        <v>390</v>
      </c>
      <c r="CM7">
        <v>1200</v>
      </c>
      <c r="CN7">
        <v>0</v>
      </c>
      <c r="CO7">
        <v>600</v>
      </c>
      <c r="CP7">
        <v>570</v>
      </c>
      <c r="CQ7">
        <v>0</v>
      </c>
      <c r="CR7">
        <v>200</v>
      </c>
      <c r="CS7">
        <v>660</v>
      </c>
      <c r="CT7">
        <v>0</v>
      </c>
      <c r="CU7">
        <v>700</v>
      </c>
      <c r="CV7">
        <v>0</v>
      </c>
      <c r="CW7">
        <v>1020</v>
      </c>
      <c r="CX7">
        <v>360</v>
      </c>
      <c r="CY7">
        <v>0</v>
      </c>
      <c r="CZ7">
        <v>0</v>
      </c>
      <c r="DA7">
        <v>400</v>
      </c>
      <c r="DB7">
        <v>540</v>
      </c>
      <c r="DC7">
        <v>0</v>
      </c>
      <c r="DD7">
        <v>570</v>
      </c>
      <c r="DE7">
        <v>500</v>
      </c>
      <c r="DF7">
        <v>870</v>
      </c>
      <c r="DG7">
        <v>680</v>
      </c>
      <c r="DH7">
        <v>0</v>
      </c>
      <c r="DI7">
        <v>600</v>
      </c>
      <c r="DJ7">
        <v>660</v>
      </c>
      <c r="DK7">
        <v>0</v>
      </c>
      <c r="DL7">
        <v>0</v>
      </c>
      <c r="DM7">
        <v>1080</v>
      </c>
      <c r="DN7">
        <v>420</v>
      </c>
      <c r="DO7">
        <v>0</v>
      </c>
      <c r="DP7">
        <v>660</v>
      </c>
      <c r="DQ7">
        <v>0</v>
      </c>
      <c r="DR7">
        <v>460</v>
      </c>
      <c r="DS7">
        <v>780</v>
      </c>
      <c r="DT7">
        <v>1020</v>
      </c>
      <c r="DU7">
        <v>0</v>
      </c>
      <c r="DV7">
        <v>0</v>
      </c>
      <c r="DW7">
        <v>1200</v>
      </c>
      <c r="DX7">
        <v>440</v>
      </c>
      <c r="DY7">
        <v>1200</v>
      </c>
      <c r="DZ7">
        <v>260</v>
      </c>
      <c r="EA7">
        <v>0</v>
      </c>
      <c r="EB7">
        <v>1020</v>
      </c>
      <c r="EC7">
        <v>0</v>
      </c>
      <c r="ED7">
        <v>0</v>
      </c>
      <c r="EE7">
        <v>900</v>
      </c>
      <c r="EF7">
        <v>220</v>
      </c>
      <c r="EG7">
        <v>0</v>
      </c>
      <c r="EH7">
        <v>1050</v>
      </c>
      <c r="EI7">
        <v>440</v>
      </c>
      <c r="EJ7">
        <v>200</v>
      </c>
      <c r="EK7">
        <v>540</v>
      </c>
      <c r="EL7">
        <v>0</v>
      </c>
      <c r="EM7">
        <v>0</v>
      </c>
      <c r="EN7">
        <v>300</v>
      </c>
      <c r="EO7">
        <v>620</v>
      </c>
      <c r="EP7">
        <v>1200</v>
      </c>
      <c r="EQ7">
        <v>0</v>
      </c>
      <c r="ER7">
        <v>460</v>
      </c>
      <c r="ES7">
        <v>510</v>
      </c>
      <c r="ET7">
        <v>700</v>
      </c>
      <c r="EU7">
        <v>0</v>
      </c>
      <c r="EV7">
        <v>660</v>
      </c>
      <c r="EW7">
        <v>280</v>
      </c>
      <c r="EX7">
        <v>0</v>
      </c>
      <c r="EY7">
        <v>300</v>
      </c>
      <c r="EZ7">
        <v>690</v>
      </c>
      <c r="FA7">
        <v>0</v>
      </c>
      <c r="FB7">
        <v>1140</v>
      </c>
      <c r="FC7">
        <v>660</v>
      </c>
      <c r="FD7">
        <v>320</v>
      </c>
      <c r="FE7">
        <v>680</v>
      </c>
      <c r="FF7">
        <v>600</v>
      </c>
      <c r="FG7">
        <v>0</v>
      </c>
      <c r="FH7">
        <v>560</v>
      </c>
      <c r="FI7">
        <v>750</v>
      </c>
      <c r="FJ7">
        <v>630</v>
      </c>
      <c r="FK7">
        <v>680</v>
      </c>
      <c r="FL7">
        <v>720</v>
      </c>
      <c r="FM7">
        <v>0</v>
      </c>
      <c r="FN7">
        <v>300</v>
      </c>
      <c r="FO7">
        <v>0</v>
      </c>
      <c r="FP7">
        <v>510</v>
      </c>
      <c r="FQ7">
        <v>720</v>
      </c>
      <c r="FR7">
        <v>0</v>
      </c>
      <c r="FS7">
        <v>700</v>
      </c>
      <c r="FT7">
        <v>540</v>
      </c>
      <c r="FU7">
        <v>0</v>
      </c>
      <c r="FV7">
        <v>700</v>
      </c>
      <c r="FW7">
        <v>580</v>
      </c>
      <c r="FX7">
        <v>0</v>
      </c>
      <c r="FY7">
        <v>380</v>
      </c>
      <c r="FZ7">
        <v>0</v>
      </c>
      <c r="GA7">
        <v>220</v>
      </c>
      <c r="GB7">
        <v>700</v>
      </c>
      <c r="GC7">
        <v>1020</v>
      </c>
      <c r="GD7">
        <v>0</v>
      </c>
      <c r="GE7">
        <v>800</v>
      </c>
      <c r="GF7">
        <v>360</v>
      </c>
      <c r="GG7">
        <v>0</v>
      </c>
      <c r="GH7">
        <v>540</v>
      </c>
      <c r="GI7">
        <v>840</v>
      </c>
      <c r="GJ7">
        <v>440</v>
      </c>
      <c r="GK7">
        <v>200</v>
      </c>
      <c r="GL7">
        <v>220</v>
      </c>
      <c r="GM7">
        <v>0</v>
      </c>
      <c r="GN7">
        <v>360</v>
      </c>
      <c r="GO7">
        <v>0</v>
      </c>
      <c r="GP7">
        <v>500</v>
      </c>
      <c r="GQ7">
        <v>760</v>
      </c>
      <c r="GR7">
        <v>0</v>
      </c>
      <c r="GS7">
        <v>0</v>
      </c>
      <c r="GT7">
        <v>440</v>
      </c>
      <c r="GU7">
        <v>600</v>
      </c>
      <c r="GV7">
        <v>0</v>
      </c>
      <c r="GW7">
        <v>130</v>
      </c>
      <c r="GX7">
        <v>540</v>
      </c>
      <c r="GY7">
        <v>0</v>
      </c>
      <c r="GZ7">
        <v>740</v>
      </c>
      <c r="HA7">
        <v>270</v>
      </c>
      <c r="HB7">
        <v>800</v>
      </c>
      <c r="HC7">
        <v>0</v>
      </c>
      <c r="HD7">
        <v>130</v>
      </c>
      <c r="HE7">
        <v>560</v>
      </c>
      <c r="HF7">
        <v>0</v>
      </c>
      <c r="HG7">
        <v>240</v>
      </c>
      <c r="HH7">
        <v>190</v>
      </c>
      <c r="HI7">
        <v>0</v>
      </c>
      <c r="HJ7">
        <v>170</v>
      </c>
      <c r="HK7">
        <v>620</v>
      </c>
      <c r="HL7">
        <v>130</v>
      </c>
      <c r="HM7">
        <v>300</v>
      </c>
      <c r="HN7">
        <v>0</v>
      </c>
      <c r="HO7">
        <v>250</v>
      </c>
      <c r="HP7">
        <v>320</v>
      </c>
      <c r="HQ7">
        <v>0</v>
      </c>
      <c r="HR7">
        <v>200</v>
      </c>
      <c r="HS7">
        <v>720</v>
      </c>
      <c r="HT7">
        <v>250</v>
      </c>
      <c r="HU7">
        <v>0</v>
      </c>
      <c r="HV7">
        <v>400</v>
      </c>
      <c r="HW7">
        <v>0</v>
      </c>
      <c r="HX7">
        <v>0</v>
      </c>
      <c r="HY7">
        <v>390</v>
      </c>
      <c r="HZ7">
        <v>280</v>
      </c>
      <c r="IA7">
        <v>370</v>
      </c>
      <c r="IB7">
        <v>460</v>
      </c>
      <c r="IC7">
        <v>160</v>
      </c>
      <c r="ID7">
        <v>420</v>
      </c>
      <c r="IE7">
        <v>0</v>
      </c>
      <c r="IF7">
        <v>0</v>
      </c>
      <c r="IG7">
        <v>370</v>
      </c>
      <c r="IH7">
        <v>720</v>
      </c>
      <c r="II7">
        <v>900</v>
      </c>
      <c r="IJ7">
        <v>270</v>
      </c>
      <c r="IK7">
        <v>0</v>
      </c>
      <c r="IL7">
        <v>690</v>
      </c>
      <c r="IM7">
        <v>390</v>
      </c>
      <c r="IN7">
        <v>640</v>
      </c>
      <c r="IO7">
        <v>0</v>
      </c>
      <c r="IP7">
        <v>300</v>
      </c>
      <c r="IQ7">
        <v>0</v>
      </c>
      <c r="IR7">
        <v>150</v>
      </c>
      <c r="IS7">
        <v>930</v>
      </c>
      <c r="IT7">
        <v>0</v>
      </c>
      <c r="IU7">
        <v>780</v>
      </c>
      <c r="IV7">
        <v>260</v>
      </c>
      <c r="IW7">
        <v>660</v>
      </c>
      <c r="IX7">
        <v>0</v>
      </c>
      <c r="IY7">
        <v>370</v>
      </c>
      <c r="IZ7">
        <v>810</v>
      </c>
      <c r="JA7">
        <v>0</v>
      </c>
      <c r="JB7">
        <v>1110</v>
      </c>
      <c r="JC7">
        <v>150</v>
      </c>
      <c r="JD7">
        <v>0</v>
      </c>
      <c r="JE7">
        <v>1020</v>
      </c>
      <c r="JF7">
        <v>380</v>
      </c>
      <c r="JG7">
        <v>0</v>
      </c>
      <c r="JH7">
        <v>290</v>
      </c>
      <c r="JI7">
        <v>0</v>
      </c>
      <c r="JJ7">
        <v>1200</v>
      </c>
      <c r="JK7">
        <v>190</v>
      </c>
      <c r="JL7">
        <v>0</v>
      </c>
      <c r="JM7">
        <v>540</v>
      </c>
      <c r="JN7">
        <v>0</v>
      </c>
      <c r="JO7">
        <v>810</v>
      </c>
      <c r="JP7">
        <v>260</v>
      </c>
      <c r="JQ7">
        <v>0</v>
      </c>
      <c r="JR7">
        <v>190</v>
      </c>
      <c r="JS7">
        <v>660</v>
      </c>
      <c r="JT7">
        <v>270</v>
      </c>
      <c r="JU7">
        <v>660</v>
      </c>
      <c r="JV7">
        <v>0</v>
      </c>
      <c r="JW7">
        <v>0</v>
      </c>
      <c r="JX7">
        <v>1200</v>
      </c>
      <c r="JY7">
        <v>230</v>
      </c>
      <c r="JZ7">
        <v>250</v>
      </c>
      <c r="KA7">
        <v>0</v>
      </c>
      <c r="KB7">
        <v>300</v>
      </c>
      <c r="KC7">
        <v>370</v>
      </c>
      <c r="KD7">
        <v>0</v>
      </c>
      <c r="KE7">
        <v>1020</v>
      </c>
      <c r="KF7">
        <v>720</v>
      </c>
      <c r="KG7">
        <v>1050</v>
      </c>
      <c r="KH7">
        <v>0</v>
      </c>
      <c r="KI7">
        <v>360</v>
      </c>
      <c r="KJ7">
        <v>420</v>
      </c>
      <c r="KK7">
        <v>0</v>
      </c>
      <c r="KL7">
        <v>160</v>
      </c>
      <c r="KM7">
        <v>280</v>
      </c>
      <c r="KN7">
        <v>630</v>
      </c>
      <c r="KO7">
        <v>0</v>
      </c>
      <c r="KP7">
        <v>0</v>
      </c>
      <c r="KQ7">
        <v>840</v>
      </c>
      <c r="KR7">
        <v>0</v>
      </c>
      <c r="KS7">
        <v>300</v>
      </c>
      <c r="KT7">
        <v>0</v>
      </c>
      <c r="KU7">
        <v>0</v>
      </c>
      <c r="KV7">
        <v>600</v>
      </c>
      <c r="KW7">
        <v>380</v>
      </c>
      <c r="KX7">
        <v>320</v>
      </c>
      <c r="KY7">
        <v>0</v>
      </c>
      <c r="KZ7">
        <v>350</v>
      </c>
      <c r="LA7">
        <v>360</v>
      </c>
      <c r="LB7">
        <v>310</v>
      </c>
      <c r="LC7">
        <v>360</v>
      </c>
      <c r="LD7">
        <v>0</v>
      </c>
      <c r="LE7">
        <v>0</v>
      </c>
      <c r="LF7">
        <v>570</v>
      </c>
      <c r="LG7">
        <v>480</v>
      </c>
      <c r="LH7">
        <v>420</v>
      </c>
      <c r="LI7">
        <v>400</v>
      </c>
      <c r="LJ7">
        <v>0</v>
      </c>
      <c r="LK7">
        <v>1110</v>
      </c>
      <c r="LL7">
        <v>0</v>
      </c>
      <c r="LM7">
        <v>300</v>
      </c>
      <c r="LN7">
        <v>0</v>
      </c>
      <c r="LO7">
        <v>330</v>
      </c>
      <c r="LP7">
        <v>130</v>
      </c>
      <c r="LQ7">
        <v>580</v>
      </c>
      <c r="LR7">
        <v>0</v>
      </c>
      <c r="LS7">
        <v>190</v>
      </c>
      <c r="LT7">
        <v>480</v>
      </c>
      <c r="LU7">
        <v>0</v>
      </c>
      <c r="LV7">
        <v>300</v>
      </c>
      <c r="LW7">
        <v>0</v>
      </c>
      <c r="LX7">
        <v>600</v>
      </c>
      <c r="LY7">
        <v>390</v>
      </c>
      <c r="LZ7">
        <v>0</v>
      </c>
      <c r="MA7">
        <v>280</v>
      </c>
      <c r="MB7">
        <v>660</v>
      </c>
      <c r="MC7">
        <v>0</v>
      </c>
      <c r="MD7">
        <v>750</v>
      </c>
      <c r="ME7">
        <v>480</v>
      </c>
      <c r="MF7">
        <v>600</v>
      </c>
      <c r="MG7">
        <v>0</v>
      </c>
      <c r="MH7">
        <v>390</v>
      </c>
      <c r="MI7">
        <v>0</v>
      </c>
      <c r="MJ7">
        <v>500</v>
      </c>
      <c r="MK7">
        <v>640</v>
      </c>
      <c r="ML7">
        <v>780</v>
      </c>
      <c r="MM7">
        <v>0</v>
      </c>
      <c r="MN7">
        <v>810</v>
      </c>
      <c r="MO7">
        <v>500</v>
      </c>
      <c r="MP7">
        <v>630</v>
      </c>
      <c r="MQ7">
        <v>0</v>
      </c>
      <c r="MR7">
        <v>580</v>
      </c>
      <c r="MS7">
        <v>0</v>
      </c>
      <c r="MT7">
        <v>0</v>
      </c>
      <c r="MU7">
        <v>580</v>
      </c>
      <c r="MV7">
        <v>660</v>
      </c>
      <c r="MW7">
        <v>780</v>
      </c>
      <c r="MX7">
        <v>0</v>
      </c>
      <c r="MY7">
        <v>740</v>
      </c>
      <c r="MZ7">
        <v>1140</v>
      </c>
      <c r="NA7">
        <v>0</v>
      </c>
      <c r="NB7">
        <v>480</v>
      </c>
      <c r="NC7">
        <v>1080</v>
      </c>
      <c r="ND7">
        <v>0</v>
      </c>
      <c r="NE7">
        <v>990</v>
      </c>
      <c r="NF7">
        <v>200</v>
      </c>
      <c r="NG7">
        <v>0</v>
      </c>
      <c r="NH7">
        <v>230</v>
      </c>
      <c r="NI7">
        <v>360</v>
      </c>
      <c r="NJ7">
        <v>0</v>
      </c>
      <c r="NK7">
        <v>340</v>
      </c>
      <c r="NL7">
        <v>250</v>
      </c>
      <c r="NM7">
        <v>230</v>
      </c>
      <c r="NN7">
        <v>1080</v>
      </c>
      <c r="NO7">
        <v>0</v>
      </c>
      <c r="NP7">
        <v>260</v>
      </c>
      <c r="NQ7">
        <v>450</v>
      </c>
      <c r="NR7">
        <v>0</v>
      </c>
      <c r="NS7">
        <v>1140</v>
      </c>
      <c r="NT7">
        <v>150</v>
      </c>
      <c r="NU7">
        <v>1140</v>
      </c>
      <c r="NV7">
        <v>270</v>
      </c>
      <c r="NW7">
        <v>0</v>
      </c>
      <c r="NX7">
        <v>100</v>
      </c>
      <c r="NY7">
        <v>0</v>
      </c>
      <c r="NZ7">
        <v>420</v>
      </c>
      <c r="OA7">
        <v>0</v>
      </c>
      <c r="OB7">
        <v>290</v>
      </c>
      <c r="OC7">
        <v>330</v>
      </c>
      <c r="OD7">
        <v>360</v>
      </c>
      <c r="OE7">
        <v>400</v>
      </c>
      <c r="OF7">
        <v>0</v>
      </c>
      <c r="OG7">
        <v>810</v>
      </c>
      <c r="OH7">
        <v>0</v>
      </c>
      <c r="OI7">
        <v>100</v>
      </c>
      <c r="OJ7">
        <v>420</v>
      </c>
      <c r="OK7">
        <v>220</v>
      </c>
      <c r="OL7">
        <v>0</v>
      </c>
      <c r="OM7">
        <v>0</v>
      </c>
      <c r="ON7">
        <v>600</v>
      </c>
      <c r="OO7">
        <v>680</v>
      </c>
      <c r="OP7">
        <v>170</v>
      </c>
      <c r="OQ7">
        <v>720</v>
      </c>
      <c r="OR7">
        <v>0</v>
      </c>
      <c r="OS7">
        <v>390</v>
      </c>
      <c r="OT7">
        <v>700</v>
      </c>
      <c r="OU7">
        <v>0</v>
      </c>
      <c r="OV7">
        <v>0</v>
      </c>
      <c r="OW7">
        <v>180</v>
      </c>
      <c r="OX7">
        <v>1140</v>
      </c>
      <c r="OY7">
        <v>1140</v>
      </c>
      <c r="OZ7">
        <v>0</v>
      </c>
      <c r="PA7">
        <v>0</v>
      </c>
      <c r="PB7">
        <v>290</v>
      </c>
      <c r="PC7">
        <v>1050</v>
      </c>
      <c r="PD7">
        <v>0</v>
      </c>
      <c r="PE7">
        <v>480</v>
      </c>
      <c r="PF7">
        <v>0</v>
      </c>
      <c r="PG7">
        <v>480</v>
      </c>
      <c r="PH7">
        <v>340</v>
      </c>
      <c r="PI7">
        <v>560</v>
      </c>
      <c r="PJ7">
        <v>0</v>
      </c>
      <c r="PK7">
        <v>0</v>
      </c>
      <c r="PL7">
        <v>100</v>
      </c>
      <c r="PM7">
        <v>600</v>
      </c>
      <c r="PN7">
        <v>0</v>
      </c>
      <c r="PO7">
        <v>1110</v>
      </c>
      <c r="PP7">
        <v>480</v>
      </c>
      <c r="PQ7">
        <v>810</v>
      </c>
      <c r="PR7">
        <v>0</v>
      </c>
      <c r="PS7">
        <v>250</v>
      </c>
      <c r="PT7">
        <v>540</v>
      </c>
      <c r="PU7">
        <v>620</v>
      </c>
      <c r="PV7">
        <v>0</v>
      </c>
      <c r="PW7">
        <v>100</v>
      </c>
      <c r="PX7">
        <v>0</v>
      </c>
      <c r="PY7">
        <v>0</v>
      </c>
      <c r="PZ7">
        <v>660</v>
      </c>
      <c r="QA7">
        <v>210</v>
      </c>
      <c r="QB7">
        <v>0</v>
      </c>
      <c r="QC7">
        <v>0</v>
      </c>
      <c r="QD7">
        <v>420</v>
      </c>
      <c r="QE7">
        <v>0</v>
      </c>
      <c r="QF7">
        <v>260</v>
      </c>
      <c r="QG7">
        <v>390</v>
      </c>
      <c r="QH7">
        <v>250</v>
      </c>
      <c r="QI7">
        <v>0</v>
      </c>
      <c r="QJ7">
        <v>680</v>
      </c>
      <c r="QK7">
        <v>220</v>
      </c>
      <c r="QL7">
        <v>0</v>
      </c>
      <c r="QM7">
        <v>700</v>
      </c>
      <c r="QN7">
        <v>0</v>
      </c>
      <c r="QO7">
        <v>350</v>
      </c>
      <c r="QP7">
        <v>0</v>
      </c>
      <c r="QQ7">
        <v>0</v>
      </c>
      <c r="QR7">
        <v>0</v>
      </c>
      <c r="QS7">
        <v>0</v>
      </c>
      <c r="QT7">
        <v>580</v>
      </c>
      <c r="QU7">
        <v>0</v>
      </c>
      <c r="QV7">
        <v>220</v>
      </c>
      <c r="QW7">
        <v>0</v>
      </c>
      <c r="QX7">
        <v>0</v>
      </c>
      <c r="QY7">
        <v>0</v>
      </c>
      <c r="QZ7">
        <v>0</v>
      </c>
      <c r="RA7">
        <v>0</v>
      </c>
      <c r="RB7">
        <v>220</v>
      </c>
      <c r="RC7">
        <v>0</v>
      </c>
      <c r="RD7">
        <v>760</v>
      </c>
      <c r="RE7">
        <v>0</v>
      </c>
      <c r="RF7">
        <v>640</v>
      </c>
      <c r="RG7">
        <v>0</v>
      </c>
      <c r="RH7">
        <v>0</v>
      </c>
      <c r="RI7">
        <v>0</v>
      </c>
      <c r="RJ7">
        <v>310</v>
      </c>
      <c r="RK7">
        <v>780</v>
      </c>
      <c r="RL7">
        <v>380</v>
      </c>
      <c r="RM7">
        <v>360</v>
      </c>
      <c r="RN7">
        <v>0</v>
      </c>
      <c r="RO7">
        <v>220</v>
      </c>
      <c r="RP7">
        <v>220</v>
      </c>
      <c r="RQ7">
        <v>0</v>
      </c>
      <c r="RR7">
        <v>210</v>
      </c>
      <c r="RS7">
        <v>560</v>
      </c>
      <c r="RT7">
        <v>0</v>
      </c>
      <c r="RU7">
        <v>0</v>
      </c>
      <c r="RV7">
        <v>380</v>
      </c>
      <c r="RW7">
        <v>0</v>
      </c>
      <c r="RX7">
        <v>800</v>
      </c>
      <c r="RY7">
        <v>360</v>
      </c>
      <c r="RZ7">
        <v>0</v>
      </c>
      <c r="SA7">
        <v>0</v>
      </c>
      <c r="SB7">
        <v>420</v>
      </c>
      <c r="SC7">
        <v>500</v>
      </c>
      <c r="SD7">
        <v>390</v>
      </c>
      <c r="SE7">
        <v>0</v>
      </c>
      <c r="SF7">
        <v>0</v>
      </c>
      <c r="SG7">
        <v>260</v>
      </c>
      <c r="SH7">
        <v>350</v>
      </c>
      <c r="SI7">
        <v>0</v>
      </c>
      <c r="SJ7">
        <v>440</v>
      </c>
      <c r="SK7">
        <v>0</v>
      </c>
      <c r="SL7">
        <v>480</v>
      </c>
      <c r="SM7">
        <v>130</v>
      </c>
      <c r="SN7">
        <v>0</v>
      </c>
      <c r="SO7">
        <v>140</v>
      </c>
      <c r="SP7">
        <v>580</v>
      </c>
      <c r="SQ7">
        <v>330</v>
      </c>
      <c r="SR7">
        <v>0</v>
      </c>
      <c r="SS7">
        <v>100</v>
      </c>
      <c r="ST7">
        <v>300</v>
      </c>
      <c r="SU7">
        <v>0</v>
      </c>
      <c r="SV7">
        <v>320</v>
      </c>
      <c r="SW7">
        <v>0</v>
      </c>
      <c r="SX7">
        <v>560</v>
      </c>
      <c r="SY7">
        <v>0</v>
      </c>
      <c r="SZ7">
        <v>0</v>
      </c>
      <c r="TA7">
        <v>620</v>
      </c>
      <c r="TB7">
        <v>0</v>
      </c>
      <c r="TC7">
        <v>680</v>
      </c>
      <c r="TD7">
        <v>380</v>
      </c>
      <c r="TE7">
        <v>0</v>
      </c>
      <c r="TF7">
        <v>170</v>
      </c>
      <c r="TG7">
        <v>0</v>
      </c>
      <c r="TH7">
        <v>380</v>
      </c>
      <c r="TI7">
        <v>0</v>
      </c>
      <c r="TJ7">
        <v>620</v>
      </c>
      <c r="TK7">
        <v>0</v>
      </c>
      <c r="TL7">
        <v>620</v>
      </c>
      <c r="TM7">
        <v>440</v>
      </c>
      <c r="TN7">
        <v>520</v>
      </c>
      <c r="TO7">
        <v>0</v>
      </c>
      <c r="TP7">
        <v>0</v>
      </c>
      <c r="TQ7">
        <v>0</v>
      </c>
      <c r="TR7">
        <v>660</v>
      </c>
      <c r="TS7">
        <v>0</v>
      </c>
      <c r="TT7">
        <v>660</v>
      </c>
      <c r="TU7">
        <v>0</v>
      </c>
      <c r="TV7">
        <v>230</v>
      </c>
      <c r="TW7">
        <v>0</v>
      </c>
      <c r="TX7">
        <v>720</v>
      </c>
      <c r="TY7">
        <v>0</v>
      </c>
      <c r="TZ7">
        <v>440</v>
      </c>
      <c r="UA7">
        <v>0</v>
      </c>
      <c r="UB7">
        <v>200</v>
      </c>
      <c r="UC7">
        <v>0</v>
      </c>
      <c r="UD7">
        <v>380</v>
      </c>
      <c r="UE7">
        <v>0</v>
      </c>
      <c r="UF7">
        <v>0</v>
      </c>
      <c r="UG7">
        <v>300</v>
      </c>
      <c r="UH7">
        <v>0</v>
      </c>
      <c r="UI7">
        <v>0</v>
      </c>
      <c r="UJ7">
        <v>120</v>
      </c>
      <c r="UK7">
        <v>740</v>
      </c>
      <c r="UL7">
        <v>0</v>
      </c>
      <c r="UM7">
        <v>520</v>
      </c>
      <c r="UN7">
        <v>160</v>
      </c>
      <c r="UO7">
        <v>0</v>
      </c>
      <c r="UP7">
        <v>0</v>
      </c>
      <c r="UQ7">
        <v>340</v>
      </c>
      <c r="UR7">
        <v>0</v>
      </c>
      <c r="US7">
        <v>0</v>
      </c>
      <c r="UT7">
        <v>0</v>
      </c>
      <c r="UU7">
        <v>460</v>
      </c>
      <c r="UV7">
        <v>0</v>
      </c>
      <c r="UW7">
        <v>0</v>
      </c>
      <c r="UX7">
        <v>480</v>
      </c>
      <c r="UY7">
        <v>720</v>
      </c>
      <c r="UZ7">
        <v>560</v>
      </c>
      <c r="VA7">
        <v>170</v>
      </c>
      <c r="VB7">
        <v>400</v>
      </c>
      <c r="VC7">
        <v>0</v>
      </c>
      <c r="VD7">
        <v>460</v>
      </c>
      <c r="VE7">
        <v>0</v>
      </c>
      <c r="VF7">
        <v>160</v>
      </c>
      <c r="VG7">
        <v>500</v>
      </c>
      <c r="VH7">
        <v>580</v>
      </c>
      <c r="VI7">
        <v>140</v>
      </c>
      <c r="VJ7">
        <v>0</v>
      </c>
      <c r="VK7">
        <v>400</v>
      </c>
      <c r="VL7">
        <v>0</v>
      </c>
      <c r="VM7">
        <v>0</v>
      </c>
      <c r="VN7">
        <v>0</v>
      </c>
      <c r="VO7">
        <v>0</v>
      </c>
      <c r="VP7">
        <v>560</v>
      </c>
      <c r="VQ7">
        <v>0</v>
      </c>
      <c r="VR7">
        <v>340</v>
      </c>
      <c r="VS7">
        <v>0</v>
      </c>
      <c r="VT7">
        <v>0</v>
      </c>
      <c r="VU7">
        <v>760</v>
      </c>
      <c r="VV7">
        <v>0</v>
      </c>
      <c r="VW7">
        <v>680</v>
      </c>
      <c r="VX7">
        <v>0</v>
      </c>
      <c r="VY7">
        <v>140</v>
      </c>
      <c r="VZ7">
        <v>320</v>
      </c>
      <c r="WA7">
        <v>460</v>
      </c>
      <c r="WB7">
        <v>320</v>
      </c>
      <c r="WC7">
        <v>100</v>
      </c>
      <c r="WD7">
        <v>0</v>
      </c>
      <c r="WE7">
        <v>250</v>
      </c>
      <c r="WF7">
        <v>460</v>
      </c>
      <c r="WG7">
        <v>0</v>
      </c>
      <c r="WH7">
        <v>520</v>
      </c>
      <c r="WI7">
        <v>270</v>
      </c>
      <c r="WJ7">
        <v>280</v>
      </c>
      <c r="WK7">
        <v>0</v>
      </c>
      <c r="WL7">
        <v>540</v>
      </c>
      <c r="WM7">
        <v>0</v>
      </c>
      <c r="WN7">
        <v>310</v>
      </c>
      <c r="WO7">
        <v>320</v>
      </c>
      <c r="WP7">
        <v>420</v>
      </c>
      <c r="WQ7">
        <v>0</v>
      </c>
      <c r="WR7">
        <v>0</v>
      </c>
      <c r="WS7">
        <v>180</v>
      </c>
      <c r="WT7">
        <v>380</v>
      </c>
      <c r="WU7">
        <v>0</v>
      </c>
      <c r="WV7">
        <v>520</v>
      </c>
      <c r="WW7">
        <v>260</v>
      </c>
      <c r="WX7">
        <v>280</v>
      </c>
      <c r="WY7">
        <v>0</v>
      </c>
      <c r="WZ7">
        <v>740</v>
      </c>
      <c r="XA7">
        <v>190</v>
      </c>
      <c r="XB7">
        <v>0</v>
      </c>
      <c r="XC7">
        <v>520</v>
      </c>
      <c r="XD7">
        <v>0</v>
      </c>
      <c r="XE7">
        <v>0</v>
      </c>
      <c r="XF7">
        <v>720</v>
      </c>
      <c r="XG7">
        <v>0</v>
      </c>
      <c r="XH7">
        <v>0</v>
      </c>
      <c r="XI7">
        <v>740</v>
      </c>
      <c r="XJ7">
        <v>0</v>
      </c>
      <c r="XK7">
        <v>700</v>
      </c>
      <c r="XL7">
        <v>160</v>
      </c>
      <c r="XM7">
        <v>310</v>
      </c>
      <c r="XN7">
        <v>0</v>
      </c>
      <c r="XO7">
        <v>680</v>
      </c>
      <c r="XP7">
        <v>0</v>
      </c>
      <c r="XQ7">
        <v>540</v>
      </c>
      <c r="XR7">
        <v>100</v>
      </c>
      <c r="XS7">
        <v>0</v>
      </c>
      <c r="XT7">
        <v>220</v>
      </c>
      <c r="XU7">
        <v>0</v>
      </c>
      <c r="XV7">
        <v>130</v>
      </c>
      <c r="XW7">
        <v>400</v>
      </c>
      <c r="XX7">
        <v>0</v>
      </c>
      <c r="XY7">
        <v>0</v>
      </c>
      <c r="XZ7">
        <v>0</v>
      </c>
      <c r="YA7">
        <v>200</v>
      </c>
      <c r="YB7">
        <v>780</v>
      </c>
      <c r="YC7">
        <v>220</v>
      </c>
      <c r="YD7">
        <v>0</v>
      </c>
      <c r="YE7">
        <v>500</v>
      </c>
      <c r="YF7">
        <v>310</v>
      </c>
      <c r="YG7">
        <v>440</v>
      </c>
      <c r="YH7">
        <v>0</v>
      </c>
      <c r="YI7">
        <v>0</v>
      </c>
      <c r="YJ7">
        <v>260</v>
      </c>
      <c r="YK7">
        <v>250</v>
      </c>
      <c r="YL7">
        <v>740</v>
      </c>
      <c r="YM7">
        <v>0</v>
      </c>
      <c r="YN7">
        <v>480</v>
      </c>
      <c r="YO7">
        <v>0</v>
      </c>
      <c r="YP7">
        <v>760</v>
      </c>
      <c r="YQ7">
        <v>340</v>
      </c>
      <c r="YR7">
        <v>0</v>
      </c>
      <c r="YS7">
        <v>520</v>
      </c>
      <c r="YT7">
        <v>260</v>
      </c>
      <c r="YU7">
        <v>0</v>
      </c>
      <c r="YV7">
        <v>320</v>
      </c>
      <c r="YW7">
        <v>160</v>
      </c>
      <c r="YX7">
        <v>0</v>
      </c>
      <c r="YY7">
        <v>200</v>
      </c>
      <c r="YZ7">
        <v>120</v>
      </c>
      <c r="ZA7">
        <v>0</v>
      </c>
      <c r="ZB7">
        <v>520</v>
      </c>
      <c r="ZC7">
        <v>0</v>
      </c>
      <c r="ZD7">
        <v>200</v>
      </c>
      <c r="ZE7">
        <v>330</v>
      </c>
      <c r="ZF7">
        <v>0</v>
      </c>
      <c r="ZG7">
        <v>220</v>
      </c>
      <c r="ZH7">
        <v>300</v>
      </c>
      <c r="ZI7">
        <v>0</v>
      </c>
      <c r="ZJ7">
        <v>370</v>
      </c>
      <c r="ZK7">
        <v>660</v>
      </c>
      <c r="ZL7">
        <v>0</v>
      </c>
      <c r="ZM7">
        <v>600</v>
      </c>
      <c r="ZN7">
        <v>0</v>
      </c>
      <c r="ZO7">
        <v>0</v>
      </c>
      <c r="ZP7">
        <v>300</v>
      </c>
      <c r="ZQ7">
        <v>0</v>
      </c>
      <c r="ZR7">
        <v>270</v>
      </c>
      <c r="ZS7">
        <v>0</v>
      </c>
      <c r="ZT7">
        <v>160</v>
      </c>
      <c r="ZU7">
        <v>340</v>
      </c>
      <c r="ZV7">
        <v>150</v>
      </c>
      <c r="ZW7">
        <v>260</v>
      </c>
      <c r="ZX7">
        <v>0</v>
      </c>
      <c r="ZY7">
        <v>0</v>
      </c>
      <c r="ZZ7">
        <v>580</v>
      </c>
      <c r="AAA7">
        <v>280</v>
      </c>
      <c r="AAB7">
        <v>0</v>
      </c>
      <c r="AAC7">
        <v>360</v>
      </c>
      <c r="AAD7">
        <v>420</v>
      </c>
      <c r="AAE7">
        <v>0</v>
      </c>
      <c r="AAF7">
        <v>330</v>
      </c>
      <c r="AAG7">
        <v>0</v>
      </c>
      <c r="AAH7">
        <v>280</v>
      </c>
      <c r="AAI7">
        <v>140</v>
      </c>
      <c r="AAJ7">
        <v>620</v>
      </c>
      <c r="AAK7">
        <v>0</v>
      </c>
      <c r="AAL7">
        <v>0</v>
      </c>
      <c r="AAM7">
        <v>740</v>
      </c>
      <c r="AAN7">
        <v>580</v>
      </c>
      <c r="AAO7">
        <v>0</v>
      </c>
      <c r="AAP7">
        <v>160</v>
      </c>
      <c r="AAQ7">
        <v>0</v>
      </c>
      <c r="AAR7">
        <v>0</v>
      </c>
      <c r="AAS7">
        <v>0</v>
      </c>
      <c r="AAT7">
        <v>0</v>
      </c>
      <c r="AAU7">
        <v>760</v>
      </c>
      <c r="AAV7">
        <v>520</v>
      </c>
      <c r="AAW7">
        <v>0</v>
      </c>
      <c r="AAX7">
        <v>100</v>
      </c>
      <c r="AAY7">
        <v>620</v>
      </c>
      <c r="AAZ7">
        <v>520</v>
      </c>
      <c r="ABA7">
        <v>0</v>
      </c>
      <c r="ABB7">
        <v>0</v>
      </c>
      <c r="ABC7">
        <v>620</v>
      </c>
      <c r="ABD7">
        <v>0</v>
      </c>
      <c r="ABE7">
        <v>360</v>
      </c>
      <c r="ABF7">
        <v>330</v>
      </c>
      <c r="ABG7">
        <v>0</v>
      </c>
      <c r="ABH7">
        <v>420</v>
      </c>
      <c r="ABI7">
        <v>230</v>
      </c>
      <c r="ABJ7">
        <v>360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780</v>
      </c>
      <c r="ABQ7">
        <v>500</v>
      </c>
      <c r="ABR7">
        <v>0</v>
      </c>
      <c r="ABS7">
        <v>390</v>
      </c>
      <c r="ABT7">
        <v>560</v>
      </c>
      <c r="ABU7">
        <v>0</v>
      </c>
      <c r="ABV7">
        <v>310</v>
      </c>
      <c r="ABW7">
        <v>0</v>
      </c>
      <c r="ABX7">
        <v>0</v>
      </c>
      <c r="ABY7">
        <v>620</v>
      </c>
      <c r="ABZ7">
        <v>0</v>
      </c>
      <c r="ACA7">
        <v>780</v>
      </c>
      <c r="ACB7">
        <v>100</v>
      </c>
      <c r="ACC7">
        <v>450</v>
      </c>
      <c r="ACD7">
        <v>0</v>
      </c>
      <c r="ACE7">
        <v>290</v>
      </c>
      <c r="ACF7">
        <v>0</v>
      </c>
      <c r="ACG7">
        <v>1170</v>
      </c>
      <c r="ACH7">
        <v>390</v>
      </c>
      <c r="ACI7">
        <v>390</v>
      </c>
      <c r="ACJ7">
        <v>0</v>
      </c>
      <c r="ACK7">
        <v>0</v>
      </c>
      <c r="ACL7">
        <v>510</v>
      </c>
      <c r="ACM7">
        <v>0</v>
      </c>
      <c r="ACN7">
        <v>0</v>
      </c>
      <c r="ACO7">
        <v>390</v>
      </c>
      <c r="ACP7">
        <v>690</v>
      </c>
      <c r="ACQ7">
        <v>300</v>
      </c>
      <c r="ACR7">
        <v>0</v>
      </c>
      <c r="ACS7">
        <v>690</v>
      </c>
      <c r="ACT7">
        <v>320</v>
      </c>
      <c r="ACU7">
        <v>0</v>
      </c>
      <c r="ACV7">
        <v>540</v>
      </c>
      <c r="ACW7">
        <v>0</v>
      </c>
      <c r="ACX7">
        <v>0</v>
      </c>
      <c r="ACY7">
        <v>480</v>
      </c>
      <c r="ACZ7">
        <v>780</v>
      </c>
      <c r="ADA7">
        <v>1200</v>
      </c>
      <c r="ADB7">
        <v>0</v>
      </c>
      <c r="ADC7">
        <v>100</v>
      </c>
      <c r="ADD7">
        <v>540</v>
      </c>
      <c r="ADE7">
        <v>0</v>
      </c>
      <c r="ADF7">
        <v>900</v>
      </c>
      <c r="ADG7">
        <v>0</v>
      </c>
      <c r="ADH7">
        <v>540</v>
      </c>
      <c r="ADI7">
        <v>260</v>
      </c>
      <c r="ADJ7">
        <v>900</v>
      </c>
      <c r="ADK7">
        <v>0</v>
      </c>
      <c r="ADL7">
        <v>0</v>
      </c>
      <c r="ADM7">
        <v>340</v>
      </c>
      <c r="ADN7">
        <v>0</v>
      </c>
      <c r="ADO7">
        <v>1170</v>
      </c>
      <c r="ADP7">
        <v>680</v>
      </c>
      <c r="ADQ7">
        <v>930</v>
      </c>
      <c r="ADR7">
        <v>0</v>
      </c>
      <c r="ADS7">
        <v>0</v>
      </c>
      <c r="ADT7">
        <v>420</v>
      </c>
      <c r="ADU7">
        <v>110</v>
      </c>
      <c r="ADV7">
        <v>260</v>
      </c>
      <c r="ADW7">
        <v>0</v>
      </c>
      <c r="ADX7">
        <v>420</v>
      </c>
      <c r="ADY7">
        <v>720</v>
      </c>
      <c r="ADZ7">
        <v>0</v>
      </c>
      <c r="AEA7">
        <v>170</v>
      </c>
      <c r="AEB7">
        <v>200</v>
      </c>
      <c r="AEC7">
        <v>0</v>
      </c>
      <c r="AED7">
        <v>630</v>
      </c>
      <c r="AEE7">
        <v>0</v>
      </c>
      <c r="AEF7">
        <v>330</v>
      </c>
      <c r="AEG7">
        <v>140</v>
      </c>
      <c r="AEH7">
        <v>0</v>
      </c>
      <c r="AEI7">
        <v>750</v>
      </c>
      <c r="AEJ7">
        <v>0</v>
      </c>
      <c r="AEK7">
        <v>570</v>
      </c>
      <c r="AEL7">
        <v>0</v>
      </c>
      <c r="AEM7">
        <v>370</v>
      </c>
      <c r="AEN7">
        <v>0</v>
      </c>
      <c r="AEO7">
        <v>420</v>
      </c>
      <c r="AEP7">
        <v>250</v>
      </c>
      <c r="AEQ7">
        <v>990</v>
      </c>
      <c r="AER7">
        <v>0</v>
      </c>
      <c r="AES7">
        <v>1170</v>
      </c>
      <c r="AET7">
        <v>0</v>
      </c>
      <c r="AEU7">
        <v>0</v>
      </c>
      <c r="AEV7">
        <v>840</v>
      </c>
      <c r="AEW7">
        <v>310</v>
      </c>
      <c r="AEX7">
        <v>0</v>
      </c>
      <c r="AEY7">
        <v>0</v>
      </c>
      <c r="AEZ7">
        <v>0</v>
      </c>
      <c r="AFA7">
        <v>260</v>
      </c>
      <c r="AFB7">
        <v>390</v>
      </c>
      <c r="AFC7">
        <v>0</v>
      </c>
      <c r="AFD7">
        <v>250</v>
      </c>
      <c r="AFE7">
        <v>170</v>
      </c>
      <c r="AFF7">
        <v>780</v>
      </c>
      <c r="AFG7">
        <v>0</v>
      </c>
      <c r="AFH7">
        <v>0</v>
      </c>
      <c r="AFI7">
        <v>400</v>
      </c>
      <c r="AFJ7">
        <v>270</v>
      </c>
      <c r="AFK7">
        <v>0</v>
      </c>
      <c r="AFL7">
        <v>960</v>
      </c>
      <c r="AFM7">
        <v>480</v>
      </c>
      <c r="AFN7">
        <v>0</v>
      </c>
      <c r="AFO7">
        <v>380</v>
      </c>
      <c r="AFP7">
        <v>220</v>
      </c>
      <c r="AFQ7">
        <v>0</v>
      </c>
      <c r="AFR7">
        <v>0</v>
      </c>
      <c r="AFS7">
        <v>0</v>
      </c>
      <c r="AFT7">
        <v>330</v>
      </c>
      <c r="AFU7">
        <v>810</v>
      </c>
      <c r="AFV7">
        <v>270</v>
      </c>
      <c r="AFW7">
        <v>930</v>
      </c>
      <c r="AFX7">
        <v>0</v>
      </c>
      <c r="AFY7">
        <v>540</v>
      </c>
      <c r="AFZ7">
        <v>0</v>
      </c>
      <c r="AGA7">
        <v>0</v>
      </c>
      <c r="AGB7">
        <v>120</v>
      </c>
      <c r="AGC7">
        <v>870</v>
      </c>
      <c r="AGD7">
        <v>0</v>
      </c>
      <c r="AGE7">
        <v>0</v>
      </c>
      <c r="AGF7">
        <v>0</v>
      </c>
      <c r="AGG7">
        <v>0</v>
      </c>
      <c r="AGH7">
        <v>320</v>
      </c>
      <c r="AGI7">
        <v>420</v>
      </c>
      <c r="AGJ7">
        <v>0</v>
      </c>
      <c r="AGK7">
        <v>100</v>
      </c>
      <c r="AGL7">
        <v>0</v>
      </c>
      <c r="AGM7">
        <v>540</v>
      </c>
      <c r="AGN7">
        <v>180</v>
      </c>
      <c r="AGO7">
        <v>0</v>
      </c>
      <c r="AGP7">
        <v>1170</v>
      </c>
      <c r="AGQ7">
        <v>0</v>
      </c>
      <c r="AGR7">
        <v>780</v>
      </c>
      <c r="AGS7">
        <v>130</v>
      </c>
      <c r="AGT7">
        <v>0</v>
      </c>
      <c r="AGU7">
        <v>0</v>
      </c>
      <c r="AGV7">
        <v>350</v>
      </c>
      <c r="AGW7">
        <v>870</v>
      </c>
      <c r="AGX7">
        <v>180</v>
      </c>
      <c r="AGY7">
        <v>0</v>
      </c>
      <c r="AGZ7">
        <v>0</v>
      </c>
      <c r="AHA7">
        <v>0</v>
      </c>
      <c r="AHB7">
        <v>870</v>
      </c>
      <c r="AHC7">
        <v>0</v>
      </c>
      <c r="AHD7">
        <v>510</v>
      </c>
      <c r="AHE7">
        <v>0</v>
      </c>
      <c r="AHF7">
        <v>350</v>
      </c>
      <c r="AHG7">
        <v>0</v>
      </c>
      <c r="AHH7">
        <v>320</v>
      </c>
      <c r="AHI7">
        <v>220</v>
      </c>
      <c r="AHJ7">
        <v>750</v>
      </c>
      <c r="AHK7">
        <v>390</v>
      </c>
      <c r="AHL7">
        <v>580</v>
      </c>
      <c r="AHM7">
        <v>0</v>
      </c>
      <c r="AHN7">
        <v>0</v>
      </c>
      <c r="AHO7">
        <v>1020</v>
      </c>
      <c r="AHP7">
        <v>0</v>
      </c>
      <c r="AHQ7">
        <v>0</v>
      </c>
      <c r="AHR7">
        <v>840</v>
      </c>
      <c r="AHS7">
        <v>220</v>
      </c>
      <c r="AHT7">
        <v>260</v>
      </c>
      <c r="AHU7">
        <v>1140</v>
      </c>
      <c r="AHV7">
        <v>0</v>
      </c>
      <c r="AHW7">
        <v>300</v>
      </c>
      <c r="AHX7">
        <v>930</v>
      </c>
      <c r="AHY7">
        <v>1080</v>
      </c>
      <c r="AHZ7">
        <v>0</v>
      </c>
      <c r="AIA7">
        <v>190</v>
      </c>
      <c r="AIB7">
        <v>960</v>
      </c>
      <c r="AIC7">
        <v>0</v>
      </c>
      <c r="AID7">
        <v>700</v>
      </c>
      <c r="AIE7">
        <v>330</v>
      </c>
      <c r="AIF7">
        <v>760</v>
      </c>
      <c r="AIG7">
        <v>0</v>
      </c>
      <c r="AIH7">
        <v>310</v>
      </c>
      <c r="AII7">
        <v>140</v>
      </c>
      <c r="AIJ7">
        <v>0</v>
      </c>
      <c r="AIK7">
        <v>810</v>
      </c>
      <c r="AIL7">
        <v>0</v>
      </c>
      <c r="AIM7">
        <v>810</v>
      </c>
      <c r="AIN7">
        <v>0</v>
      </c>
      <c r="AIO7">
        <v>720</v>
      </c>
      <c r="AIP7">
        <v>0</v>
      </c>
      <c r="AIQ7">
        <v>0</v>
      </c>
      <c r="AIR7">
        <v>0</v>
      </c>
      <c r="AIS7">
        <v>310</v>
      </c>
      <c r="AIT7">
        <v>840</v>
      </c>
      <c r="AIU7">
        <v>0</v>
      </c>
      <c r="AIV7">
        <v>990</v>
      </c>
      <c r="AIW7">
        <v>0</v>
      </c>
      <c r="AIX7">
        <v>360</v>
      </c>
      <c r="AIY7">
        <v>190</v>
      </c>
      <c r="AIZ7">
        <v>0</v>
      </c>
      <c r="AJA7">
        <v>870</v>
      </c>
      <c r="AJB7">
        <v>260</v>
      </c>
      <c r="AJC7">
        <v>0</v>
      </c>
      <c r="AJD7">
        <v>220</v>
      </c>
      <c r="AJE7">
        <v>260</v>
      </c>
      <c r="AJF7">
        <v>840</v>
      </c>
      <c r="AJG7">
        <v>110</v>
      </c>
      <c r="AJH7">
        <v>0</v>
      </c>
      <c r="AJI7">
        <v>0</v>
      </c>
      <c r="AJJ7">
        <v>200</v>
      </c>
      <c r="AJK7">
        <v>200</v>
      </c>
      <c r="AJL7">
        <v>990</v>
      </c>
      <c r="AJM7">
        <v>0</v>
      </c>
      <c r="AJN7">
        <v>540</v>
      </c>
      <c r="AJO7">
        <v>1050</v>
      </c>
      <c r="AJP7">
        <v>0</v>
      </c>
      <c r="AJQ7">
        <v>0</v>
      </c>
      <c r="AJR7">
        <v>200</v>
      </c>
      <c r="AJS7">
        <v>330</v>
      </c>
      <c r="AJT7">
        <v>200</v>
      </c>
      <c r="AJU7">
        <v>0</v>
      </c>
      <c r="AJV7">
        <v>0</v>
      </c>
      <c r="AJW7">
        <v>1110</v>
      </c>
      <c r="AJX7">
        <v>340</v>
      </c>
      <c r="AJY7">
        <v>0</v>
      </c>
      <c r="AJZ7">
        <v>390</v>
      </c>
      <c r="AKA7">
        <v>0</v>
      </c>
      <c r="AKB7">
        <v>1140</v>
      </c>
      <c r="AKC7">
        <v>0</v>
      </c>
      <c r="AKD7">
        <v>600</v>
      </c>
      <c r="AKE7">
        <v>720</v>
      </c>
      <c r="AKF7">
        <v>0</v>
      </c>
      <c r="AKG7">
        <v>600</v>
      </c>
      <c r="AKH7">
        <v>0</v>
      </c>
      <c r="AKI7">
        <v>1170</v>
      </c>
      <c r="AKJ7">
        <v>760</v>
      </c>
      <c r="AKK7">
        <v>300</v>
      </c>
      <c r="AKL7">
        <v>0</v>
      </c>
      <c r="AKM7">
        <v>0</v>
      </c>
      <c r="AKN7">
        <v>0</v>
      </c>
      <c r="AKO7">
        <v>420</v>
      </c>
      <c r="AKP7">
        <v>320</v>
      </c>
      <c r="AKQ7">
        <v>360</v>
      </c>
      <c r="AKR7">
        <v>0</v>
      </c>
      <c r="AKS7">
        <v>990</v>
      </c>
      <c r="AKT7">
        <v>0</v>
      </c>
      <c r="AKU7">
        <v>0</v>
      </c>
      <c r="AKV7">
        <v>0</v>
      </c>
      <c r="AKW7">
        <v>0</v>
      </c>
      <c r="AKX7">
        <v>300</v>
      </c>
      <c r="AKY7">
        <v>660</v>
      </c>
      <c r="AKZ7">
        <v>0</v>
      </c>
      <c r="ALA7">
        <v>690</v>
      </c>
      <c r="ALB7">
        <v>1170</v>
      </c>
      <c r="ALC7">
        <v>0</v>
      </c>
      <c r="ALD7">
        <v>0</v>
      </c>
      <c r="ALE7">
        <v>0</v>
      </c>
      <c r="ALF7">
        <v>0</v>
      </c>
      <c r="ALG7">
        <v>630</v>
      </c>
      <c r="ALH7">
        <v>280</v>
      </c>
      <c r="ALI7">
        <v>0</v>
      </c>
      <c r="ALJ7">
        <v>840</v>
      </c>
      <c r="ALK7">
        <v>640</v>
      </c>
      <c r="ALL7">
        <v>0</v>
      </c>
      <c r="ALM7">
        <v>840</v>
      </c>
      <c r="ALN7">
        <v>0</v>
      </c>
      <c r="ALO7">
        <v>300</v>
      </c>
      <c r="ALP7">
        <v>0</v>
      </c>
      <c r="ALQ7">
        <v>870</v>
      </c>
      <c r="ALR7">
        <v>0</v>
      </c>
      <c r="ALS7">
        <v>640</v>
      </c>
      <c r="ALT7">
        <v>960</v>
      </c>
      <c r="ALU7">
        <v>520</v>
      </c>
      <c r="ALV7">
        <v>840</v>
      </c>
      <c r="ALW7">
        <v>0</v>
      </c>
      <c r="ALX7">
        <v>0</v>
      </c>
      <c r="ALY7">
        <v>810</v>
      </c>
      <c r="ALZ7">
        <v>400</v>
      </c>
      <c r="AMA7">
        <v>930</v>
      </c>
      <c r="AMB7">
        <v>0</v>
      </c>
      <c r="AMC7">
        <v>320</v>
      </c>
      <c r="AMD7">
        <v>0</v>
      </c>
      <c r="AME7">
        <v>630</v>
      </c>
      <c r="AMF7">
        <v>600</v>
      </c>
      <c r="AMG7">
        <v>1170</v>
      </c>
      <c r="AMH7">
        <v>0</v>
      </c>
      <c r="AMI7">
        <v>1080</v>
      </c>
      <c r="AMJ7">
        <v>0</v>
      </c>
      <c r="AMK7">
        <v>360</v>
      </c>
      <c r="AML7">
        <v>520</v>
      </c>
      <c r="AMM7">
        <v>810</v>
      </c>
      <c r="AMN7">
        <v>450</v>
      </c>
      <c r="AMO7">
        <v>0</v>
      </c>
      <c r="AMP7">
        <v>0</v>
      </c>
      <c r="AMQ7">
        <v>510</v>
      </c>
      <c r="AMR7">
        <v>560</v>
      </c>
      <c r="AMS7">
        <v>420</v>
      </c>
      <c r="AMT7">
        <v>1200</v>
      </c>
      <c r="AMU7">
        <v>0</v>
      </c>
      <c r="AMV7">
        <v>1020</v>
      </c>
      <c r="AMW7">
        <v>0</v>
      </c>
      <c r="AMX7">
        <v>300</v>
      </c>
      <c r="AMY7">
        <v>0</v>
      </c>
      <c r="AMZ7">
        <v>0</v>
      </c>
      <c r="ANA7">
        <v>0</v>
      </c>
      <c r="ANB7">
        <v>0</v>
      </c>
      <c r="ANC7">
        <v>840</v>
      </c>
      <c r="AND7">
        <v>600</v>
      </c>
      <c r="ANE7">
        <v>0</v>
      </c>
      <c r="ANF7">
        <v>600</v>
      </c>
      <c r="ANG7">
        <v>260</v>
      </c>
      <c r="ANH7">
        <v>690</v>
      </c>
      <c r="ANI7">
        <v>0</v>
      </c>
      <c r="ANJ7">
        <v>360</v>
      </c>
      <c r="ANK7">
        <v>580</v>
      </c>
      <c r="ANL7">
        <v>0</v>
      </c>
      <c r="ANM7">
        <v>0</v>
      </c>
      <c r="ANN7">
        <v>0</v>
      </c>
      <c r="ANO7">
        <v>0</v>
      </c>
      <c r="ANP7">
        <v>740</v>
      </c>
      <c r="ANQ7">
        <v>780</v>
      </c>
      <c r="ANR7">
        <v>0</v>
      </c>
      <c r="ANS7">
        <v>0</v>
      </c>
      <c r="ANT7">
        <v>1170</v>
      </c>
      <c r="ANU7">
        <v>740</v>
      </c>
      <c r="ANV7">
        <v>0</v>
      </c>
      <c r="ANW7">
        <v>440</v>
      </c>
      <c r="ANX7">
        <v>600</v>
      </c>
      <c r="ANY7">
        <v>930</v>
      </c>
      <c r="ANZ7">
        <v>0</v>
      </c>
      <c r="AOA7">
        <v>0</v>
      </c>
      <c r="AOB7">
        <v>960</v>
      </c>
      <c r="AOC7">
        <v>0</v>
      </c>
      <c r="AOD7">
        <v>0</v>
      </c>
      <c r="AOE7">
        <v>1170</v>
      </c>
      <c r="AOF7">
        <v>400</v>
      </c>
      <c r="AOG7">
        <v>0</v>
      </c>
      <c r="AOH7">
        <v>360</v>
      </c>
      <c r="AOI7">
        <v>1050</v>
      </c>
      <c r="AOJ7">
        <v>0</v>
      </c>
      <c r="AOK7">
        <v>480</v>
      </c>
      <c r="AOL7">
        <v>0</v>
      </c>
      <c r="AOM7">
        <v>750</v>
      </c>
      <c r="AON7">
        <v>300</v>
      </c>
      <c r="AOO7">
        <v>0</v>
      </c>
      <c r="AOP7">
        <v>0</v>
      </c>
      <c r="AOQ7">
        <v>200</v>
      </c>
      <c r="AOR7">
        <v>0</v>
      </c>
      <c r="AOS7">
        <v>330</v>
      </c>
      <c r="AOT7">
        <v>680</v>
      </c>
      <c r="AOU7">
        <v>660</v>
      </c>
      <c r="AOV7">
        <v>0</v>
      </c>
      <c r="AOW7">
        <v>620</v>
      </c>
      <c r="AOX7">
        <v>510</v>
      </c>
      <c r="AOY7">
        <v>560</v>
      </c>
      <c r="AOZ7">
        <v>0</v>
      </c>
      <c r="APA7">
        <v>0</v>
      </c>
      <c r="APB7">
        <v>990</v>
      </c>
      <c r="APC7">
        <v>570</v>
      </c>
      <c r="APD7">
        <v>0</v>
      </c>
      <c r="APE7">
        <v>0</v>
      </c>
      <c r="APF7">
        <v>0</v>
      </c>
      <c r="APG7">
        <v>960</v>
      </c>
      <c r="APH7">
        <v>0</v>
      </c>
      <c r="API7">
        <v>480</v>
      </c>
      <c r="APJ7">
        <v>400</v>
      </c>
      <c r="APK7">
        <v>0</v>
      </c>
      <c r="APL7">
        <v>1050</v>
      </c>
      <c r="APM7">
        <v>0</v>
      </c>
      <c r="APN7">
        <v>440</v>
      </c>
      <c r="APO7">
        <v>240</v>
      </c>
      <c r="APP7">
        <v>500</v>
      </c>
      <c r="APQ7">
        <v>0</v>
      </c>
      <c r="APR7">
        <v>480</v>
      </c>
      <c r="APS7">
        <v>0</v>
      </c>
      <c r="APT7">
        <v>280</v>
      </c>
      <c r="APU7">
        <v>520</v>
      </c>
      <c r="APV7">
        <v>990</v>
      </c>
      <c r="APW7">
        <v>0</v>
      </c>
      <c r="APX7">
        <v>480</v>
      </c>
      <c r="APY7">
        <v>0</v>
      </c>
      <c r="APZ7">
        <v>460</v>
      </c>
      <c r="AQA7">
        <v>540</v>
      </c>
      <c r="AQB7">
        <v>720</v>
      </c>
      <c r="AQC7">
        <v>0</v>
      </c>
      <c r="AQD7">
        <v>450</v>
      </c>
      <c r="AQE7">
        <v>0</v>
      </c>
      <c r="AQF7">
        <v>690</v>
      </c>
      <c r="AQG7">
        <v>0</v>
      </c>
      <c r="AQH7">
        <v>540</v>
      </c>
      <c r="AQI7">
        <v>580</v>
      </c>
      <c r="AQJ7">
        <v>200</v>
      </c>
      <c r="AQK7">
        <v>380</v>
      </c>
      <c r="AQL7">
        <v>0</v>
      </c>
      <c r="AQM7">
        <v>840</v>
      </c>
      <c r="AQN7">
        <v>660</v>
      </c>
      <c r="AQO7">
        <v>0</v>
      </c>
      <c r="AQP7">
        <v>0</v>
      </c>
      <c r="AQQ7">
        <v>0</v>
      </c>
      <c r="AQR7">
        <v>330</v>
      </c>
      <c r="AQS7">
        <v>0</v>
      </c>
      <c r="AQT7">
        <v>1110</v>
      </c>
      <c r="AQU7">
        <v>320</v>
      </c>
      <c r="AQV7">
        <v>0</v>
      </c>
      <c r="AQW7">
        <v>0</v>
      </c>
      <c r="AQX7">
        <v>0</v>
      </c>
      <c r="AQY7">
        <v>700</v>
      </c>
      <c r="AQZ7">
        <v>390</v>
      </c>
      <c r="ARA7">
        <v>0</v>
      </c>
      <c r="ARB7">
        <v>240</v>
      </c>
      <c r="ARC7">
        <v>1080</v>
      </c>
      <c r="ARD7">
        <v>0</v>
      </c>
      <c r="ARE7">
        <v>0</v>
      </c>
      <c r="ARF7">
        <v>540</v>
      </c>
      <c r="ARG7">
        <v>870</v>
      </c>
      <c r="ARH7">
        <v>0</v>
      </c>
      <c r="ARI7">
        <v>0</v>
      </c>
      <c r="ARJ7">
        <v>1200</v>
      </c>
      <c r="ARK7">
        <v>0</v>
      </c>
      <c r="ARL7">
        <v>800</v>
      </c>
      <c r="ARM7">
        <v>0</v>
      </c>
      <c r="ARN7">
        <v>0</v>
      </c>
      <c r="ARO7">
        <v>420</v>
      </c>
      <c r="ARP7">
        <v>480</v>
      </c>
      <c r="ARQ7">
        <v>900</v>
      </c>
      <c r="ARR7">
        <v>450</v>
      </c>
      <c r="ARS7">
        <v>0</v>
      </c>
      <c r="ART7">
        <v>620</v>
      </c>
      <c r="ARU7">
        <v>0</v>
      </c>
      <c r="ARV7">
        <v>840</v>
      </c>
      <c r="ARW7">
        <v>200</v>
      </c>
      <c r="ARX7">
        <v>280</v>
      </c>
      <c r="ARY7">
        <v>0</v>
      </c>
      <c r="ARZ7">
        <v>580</v>
      </c>
      <c r="ASA7">
        <v>840</v>
      </c>
      <c r="ASB7">
        <v>0</v>
      </c>
      <c r="ASC7">
        <v>580</v>
      </c>
      <c r="ASD7">
        <v>0</v>
      </c>
      <c r="ASE7">
        <v>780</v>
      </c>
      <c r="ASF7">
        <v>0</v>
      </c>
      <c r="ASG7">
        <v>0</v>
      </c>
      <c r="ASH7">
        <v>420</v>
      </c>
      <c r="ASI7">
        <v>660</v>
      </c>
      <c r="ASJ7">
        <v>0</v>
      </c>
      <c r="ASK7">
        <v>540</v>
      </c>
      <c r="ASL7">
        <v>780</v>
      </c>
      <c r="ASM7">
        <v>0</v>
      </c>
      <c r="ASN7">
        <v>0</v>
      </c>
      <c r="ASO7">
        <v>450</v>
      </c>
      <c r="ASP7">
        <v>0</v>
      </c>
      <c r="ASQ7">
        <v>420</v>
      </c>
      <c r="ASR7">
        <v>300</v>
      </c>
      <c r="ASS7">
        <v>0</v>
      </c>
      <c r="AST7">
        <v>330</v>
      </c>
      <c r="ASU7">
        <v>0</v>
      </c>
      <c r="ASV7">
        <v>0</v>
      </c>
      <c r="ASW7">
        <v>0</v>
      </c>
      <c r="ASX7">
        <v>660</v>
      </c>
      <c r="ASY7">
        <v>0</v>
      </c>
      <c r="ASZ7">
        <v>0</v>
      </c>
      <c r="ATA7">
        <v>0</v>
      </c>
      <c r="ATB7">
        <v>1050</v>
      </c>
      <c r="ATC7">
        <v>900</v>
      </c>
      <c r="ATD7">
        <v>0</v>
      </c>
      <c r="ATE7">
        <v>700</v>
      </c>
      <c r="ATF7">
        <v>700</v>
      </c>
      <c r="ATG7">
        <v>690</v>
      </c>
      <c r="ATH7">
        <v>0</v>
      </c>
      <c r="ATI7">
        <v>0</v>
      </c>
      <c r="ATJ7">
        <v>720</v>
      </c>
      <c r="ATK7">
        <v>450</v>
      </c>
      <c r="ATL7">
        <v>620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870</v>
      </c>
      <c r="ATS7">
        <v>0</v>
      </c>
      <c r="ATT7">
        <v>330</v>
      </c>
      <c r="ATU7">
        <v>0</v>
      </c>
      <c r="ATV7">
        <v>780</v>
      </c>
      <c r="ATW7">
        <v>840</v>
      </c>
      <c r="ATX7">
        <v>0</v>
      </c>
      <c r="ATY7">
        <v>0</v>
      </c>
      <c r="ATZ7">
        <v>0</v>
      </c>
      <c r="AUA7">
        <v>640</v>
      </c>
      <c r="AUB7">
        <v>540</v>
      </c>
      <c r="AUC7">
        <v>0</v>
      </c>
      <c r="AUD7">
        <v>510</v>
      </c>
      <c r="AUE7">
        <v>0</v>
      </c>
      <c r="AUF7">
        <v>200</v>
      </c>
      <c r="AUG7">
        <v>780</v>
      </c>
      <c r="AUH7">
        <v>0</v>
      </c>
      <c r="AUI7">
        <v>0</v>
      </c>
      <c r="AUJ7">
        <v>0</v>
      </c>
      <c r="AUK7">
        <v>630</v>
      </c>
      <c r="AUL7">
        <v>600</v>
      </c>
      <c r="AUM7">
        <v>0</v>
      </c>
      <c r="AUN7">
        <v>960</v>
      </c>
      <c r="AUO7">
        <v>680</v>
      </c>
      <c r="AUP7">
        <v>0</v>
      </c>
      <c r="AUQ7">
        <v>420</v>
      </c>
      <c r="AUR7">
        <v>760</v>
      </c>
      <c r="AUS7">
        <v>0</v>
      </c>
      <c r="AUT7">
        <v>0</v>
      </c>
      <c r="AUU7">
        <v>0</v>
      </c>
      <c r="AUV7">
        <v>450</v>
      </c>
      <c r="AUW7">
        <v>0</v>
      </c>
      <c r="AUX7">
        <v>0</v>
      </c>
      <c r="AUY7">
        <v>0</v>
      </c>
      <c r="AUZ7">
        <v>240</v>
      </c>
      <c r="AVA7">
        <v>1200</v>
      </c>
      <c r="AVB7">
        <v>0</v>
      </c>
      <c r="AVC7">
        <v>0</v>
      </c>
      <c r="AVD7">
        <v>660</v>
      </c>
      <c r="AVE7">
        <v>620</v>
      </c>
      <c r="AVF7">
        <v>810</v>
      </c>
      <c r="AVG7">
        <v>900</v>
      </c>
      <c r="AVH7">
        <v>0</v>
      </c>
      <c r="AVI7">
        <v>340</v>
      </c>
      <c r="AVJ7">
        <v>240</v>
      </c>
      <c r="AVK7">
        <v>1170</v>
      </c>
      <c r="AVL7">
        <v>0</v>
      </c>
      <c r="AVM7">
        <v>0</v>
      </c>
      <c r="AVN7">
        <v>990</v>
      </c>
      <c r="AVO7">
        <v>0</v>
      </c>
      <c r="AVP7">
        <v>1110</v>
      </c>
      <c r="AVQ7">
        <v>0</v>
      </c>
      <c r="AVR7">
        <v>0</v>
      </c>
      <c r="AVS7">
        <v>0</v>
      </c>
      <c r="AVT7">
        <v>660</v>
      </c>
      <c r="AVU7">
        <v>690</v>
      </c>
      <c r="AVV7">
        <v>720</v>
      </c>
      <c r="AVW7">
        <v>0</v>
      </c>
      <c r="AVX7">
        <v>200</v>
      </c>
      <c r="AVY7">
        <v>780</v>
      </c>
      <c r="AVZ7">
        <v>0</v>
      </c>
      <c r="AWA7">
        <v>220</v>
      </c>
      <c r="AWB7">
        <v>0</v>
      </c>
      <c r="AWC7">
        <v>0</v>
      </c>
      <c r="AWD7">
        <v>0</v>
      </c>
      <c r="AWE7">
        <v>260</v>
      </c>
      <c r="AWF7">
        <v>0</v>
      </c>
      <c r="AWG7">
        <v>990</v>
      </c>
      <c r="AWH7">
        <v>0</v>
      </c>
      <c r="AWI7">
        <v>0</v>
      </c>
      <c r="AWJ7">
        <v>0</v>
      </c>
      <c r="AWK7">
        <v>0</v>
      </c>
      <c r="AWL7">
        <v>1140</v>
      </c>
      <c r="AWM7">
        <v>800</v>
      </c>
      <c r="AWN7">
        <v>480</v>
      </c>
      <c r="AWO7">
        <v>0</v>
      </c>
      <c r="AWP7">
        <v>680</v>
      </c>
      <c r="AWQ7">
        <v>390</v>
      </c>
      <c r="AWR7">
        <v>0</v>
      </c>
      <c r="AWS7">
        <v>0</v>
      </c>
      <c r="AWT7">
        <v>0</v>
      </c>
      <c r="AWU7">
        <v>0</v>
      </c>
      <c r="AWV7">
        <v>480</v>
      </c>
      <c r="AWW7">
        <v>960</v>
      </c>
      <c r="AWX7">
        <v>380</v>
      </c>
      <c r="AWY7">
        <v>0</v>
      </c>
      <c r="AWZ7">
        <v>460</v>
      </c>
      <c r="AXA7">
        <v>0</v>
      </c>
      <c r="AXB7">
        <v>540</v>
      </c>
      <c r="AXC7">
        <v>380</v>
      </c>
      <c r="AXD7">
        <v>580</v>
      </c>
      <c r="AXE7">
        <v>990</v>
      </c>
      <c r="AXF7">
        <v>0</v>
      </c>
      <c r="AXG7">
        <v>0</v>
      </c>
      <c r="AXH7">
        <v>600</v>
      </c>
      <c r="AXI7">
        <v>690</v>
      </c>
      <c r="AXJ7">
        <v>0</v>
      </c>
      <c r="AXK7">
        <v>520</v>
      </c>
      <c r="AXL7">
        <v>520</v>
      </c>
      <c r="AXM7">
        <v>480</v>
      </c>
      <c r="AXN7">
        <v>0</v>
      </c>
      <c r="AXO7">
        <v>450</v>
      </c>
      <c r="AXP7">
        <v>420</v>
      </c>
      <c r="AXQ7">
        <v>0</v>
      </c>
      <c r="AXR7">
        <v>0</v>
      </c>
      <c r="AXS7">
        <v>240</v>
      </c>
      <c r="AXT7">
        <v>750</v>
      </c>
      <c r="AXU7">
        <v>420</v>
      </c>
      <c r="AXV7">
        <v>240</v>
      </c>
      <c r="AXW7">
        <v>0</v>
      </c>
      <c r="AXX7">
        <v>200</v>
      </c>
      <c r="AXY7">
        <v>400</v>
      </c>
      <c r="AXZ7">
        <v>0</v>
      </c>
      <c r="AYA7">
        <v>420</v>
      </c>
      <c r="AYB7">
        <v>0</v>
      </c>
      <c r="AYC7">
        <v>240</v>
      </c>
      <c r="AYD7">
        <v>780</v>
      </c>
      <c r="AYE7">
        <v>0</v>
      </c>
      <c r="AYF7">
        <v>0</v>
      </c>
      <c r="AYG7">
        <v>0</v>
      </c>
      <c r="AYH7">
        <v>500</v>
      </c>
      <c r="AYI7">
        <v>540</v>
      </c>
      <c r="AYJ7">
        <v>240</v>
      </c>
      <c r="AYK7">
        <v>720</v>
      </c>
      <c r="AYL7">
        <v>0</v>
      </c>
      <c r="AYM7">
        <v>0</v>
      </c>
      <c r="AYN7">
        <v>740</v>
      </c>
      <c r="AYO7">
        <v>240</v>
      </c>
      <c r="AYP7">
        <v>360</v>
      </c>
      <c r="AYQ7">
        <v>0</v>
      </c>
      <c r="AYR7">
        <v>800</v>
      </c>
      <c r="AYS7">
        <v>930</v>
      </c>
      <c r="AYT7">
        <v>0</v>
      </c>
      <c r="AYU7">
        <v>600</v>
      </c>
      <c r="AYV7">
        <v>0</v>
      </c>
      <c r="AYW7">
        <v>660</v>
      </c>
      <c r="AYX7">
        <v>0</v>
      </c>
      <c r="AYY7">
        <v>460</v>
      </c>
      <c r="AYZ7">
        <v>0</v>
      </c>
      <c r="AZA7">
        <v>330</v>
      </c>
      <c r="AZB7">
        <v>740</v>
      </c>
      <c r="AZC7">
        <v>0</v>
      </c>
      <c r="AZD7">
        <v>220</v>
      </c>
      <c r="AZE7">
        <v>600</v>
      </c>
      <c r="AZF7">
        <v>570</v>
      </c>
      <c r="AZG7">
        <v>0</v>
      </c>
      <c r="AZH7">
        <v>0</v>
      </c>
      <c r="AZI7">
        <v>660</v>
      </c>
      <c r="AZJ7">
        <v>400</v>
      </c>
      <c r="AZK7">
        <v>690</v>
      </c>
      <c r="AZL7">
        <v>520</v>
      </c>
      <c r="AZM7">
        <v>0</v>
      </c>
      <c r="AZN7">
        <v>0</v>
      </c>
      <c r="AZO7">
        <v>0</v>
      </c>
      <c r="AZP7">
        <v>200</v>
      </c>
      <c r="AZQ7">
        <v>320</v>
      </c>
      <c r="AZR7">
        <v>0</v>
      </c>
      <c r="AZS7">
        <v>360</v>
      </c>
      <c r="AZT7">
        <v>690</v>
      </c>
      <c r="AZU7">
        <v>740</v>
      </c>
      <c r="AZV7">
        <v>480</v>
      </c>
      <c r="AZW7">
        <v>780</v>
      </c>
      <c r="AZX7">
        <v>0</v>
      </c>
      <c r="AZY7">
        <v>0</v>
      </c>
      <c r="AZZ7">
        <v>0</v>
      </c>
      <c r="BAA7">
        <v>0</v>
      </c>
      <c r="BAB7">
        <v>720</v>
      </c>
      <c r="BAC7">
        <v>0</v>
      </c>
      <c r="BAD7">
        <v>0</v>
      </c>
      <c r="BAE7">
        <v>600</v>
      </c>
      <c r="BAF7">
        <v>680</v>
      </c>
      <c r="BAG7">
        <v>960</v>
      </c>
      <c r="BAH7">
        <v>0</v>
      </c>
      <c r="BAI7">
        <v>0</v>
      </c>
      <c r="BAJ7">
        <v>600</v>
      </c>
      <c r="BAK7">
        <v>510</v>
      </c>
      <c r="BAL7">
        <v>690</v>
      </c>
      <c r="BAM7">
        <v>0</v>
      </c>
      <c r="BAN7">
        <v>0</v>
      </c>
      <c r="BAO7">
        <v>760</v>
      </c>
      <c r="BAP7">
        <v>1200</v>
      </c>
      <c r="BAQ7">
        <v>740</v>
      </c>
      <c r="BAR7">
        <v>630</v>
      </c>
      <c r="BAS7">
        <v>0</v>
      </c>
      <c r="BAT7">
        <v>0</v>
      </c>
      <c r="BAU7">
        <v>260</v>
      </c>
      <c r="BAV7">
        <v>300</v>
      </c>
      <c r="BAW7">
        <v>0</v>
      </c>
      <c r="BAX7">
        <v>540</v>
      </c>
      <c r="BAY7">
        <v>0</v>
      </c>
      <c r="BAZ7">
        <v>380</v>
      </c>
      <c r="BBA7">
        <v>480</v>
      </c>
      <c r="BBB7">
        <v>0</v>
      </c>
      <c r="BBC7">
        <v>930</v>
      </c>
      <c r="BBD7">
        <v>300</v>
      </c>
      <c r="BBE7">
        <v>0</v>
      </c>
      <c r="BBF7">
        <v>0</v>
      </c>
      <c r="BBG7">
        <v>720</v>
      </c>
      <c r="BBH7">
        <v>780</v>
      </c>
      <c r="BBI7">
        <v>800</v>
      </c>
      <c r="BBJ7">
        <v>1020</v>
      </c>
      <c r="BBK7">
        <v>0</v>
      </c>
      <c r="BBL7">
        <v>720</v>
      </c>
      <c r="BBM7">
        <v>0</v>
      </c>
      <c r="BBN7">
        <v>900</v>
      </c>
      <c r="BBO7">
        <v>440</v>
      </c>
      <c r="BBP7">
        <v>280</v>
      </c>
      <c r="BBQ7">
        <v>1170</v>
      </c>
      <c r="BBR7">
        <v>540</v>
      </c>
      <c r="BBS7">
        <v>300</v>
      </c>
      <c r="BBT7">
        <v>0</v>
      </c>
      <c r="BBU7">
        <v>480</v>
      </c>
      <c r="BBV7">
        <v>0</v>
      </c>
      <c r="BBW7">
        <v>420</v>
      </c>
      <c r="BBX7">
        <v>0</v>
      </c>
      <c r="BBY7">
        <v>570</v>
      </c>
      <c r="BBZ7">
        <v>580</v>
      </c>
      <c r="BCA7">
        <v>0</v>
      </c>
      <c r="BCB7">
        <v>1020</v>
      </c>
      <c r="BCC7">
        <v>0</v>
      </c>
      <c r="BCD7">
        <v>340</v>
      </c>
      <c r="BCE7">
        <v>1080</v>
      </c>
      <c r="BCF7">
        <v>870</v>
      </c>
      <c r="BCG7">
        <v>360</v>
      </c>
      <c r="BCH7">
        <v>0</v>
      </c>
      <c r="BCI7">
        <v>760</v>
      </c>
      <c r="BCJ7">
        <v>1020</v>
      </c>
      <c r="BCK7">
        <v>640</v>
      </c>
      <c r="BCL7">
        <v>0</v>
      </c>
      <c r="BCM7">
        <v>700</v>
      </c>
      <c r="BCN7">
        <v>960</v>
      </c>
      <c r="BCO7">
        <v>420</v>
      </c>
      <c r="BCP7">
        <v>500</v>
      </c>
      <c r="BCQ7">
        <v>1080</v>
      </c>
      <c r="BCR7">
        <v>0</v>
      </c>
      <c r="BCS7">
        <v>0</v>
      </c>
      <c r="BCT7">
        <v>1110</v>
      </c>
      <c r="BCU7">
        <v>540</v>
      </c>
      <c r="BCV7">
        <v>0</v>
      </c>
      <c r="BCW7">
        <v>1110</v>
      </c>
      <c r="BCX7">
        <v>0</v>
      </c>
      <c r="BCY7">
        <v>1110</v>
      </c>
      <c r="BCZ7">
        <v>260</v>
      </c>
      <c r="BDA7">
        <v>0</v>
      </c>
      <c r="BDB7">
        <v>700</v>
      </c>
      <c r="BDC7">
        <v>690</v>
      </c>
      <c r="BDD7">
        <v>700</v>
      </c>
      <c r="BDE7">
        <v>560</v>
      </c>
      <c r="BDF7">
        <v>0</v>
      </c>
      <c r="BDG7">
        <v>240</v>
      </c>
      <c r="BDH7">
        <v>640</v>
      </c>
      <c r="BDI7">
        <v>0</v>
      </c>
      <c r="BDJ7">
        <v>1020</v>
      </c>
      <c r="BDK7">
        <v>680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840</v>
      </c>
      <c r="BDR7">
        <v>480</v>
      </c>
      <c r="BDS7">
        <v>0</v>
      </c>
      <c r="BDT7">
        <v>240</v>
      </c>
      <c r="BDU7">
        <v>0</v>
      </c>
      <c r="BDV7">
        <v>600</v>
      </c>
      <c r="BDW7">
        <v>0</v>
      </c>
      <c r="BDX7">
        <v>1170</v>
      </c>
      <c r="BDY7">
        <v>0</v>
      </c>
      <c r="BDZ7">
        <v>0</v>
      </c>
      <c r="BEA7">
        <v>960</v>
      </c>
      <c r="BEB7">
        <v>930</v>
      </c>
      <c r="BEC7">
        <v>0</v>
      </c>
      <c r="BED7">
        <v>580</v>
      </c>
      <c r="BEE7">
        <v>200</v>
      </c>
      <c r="BEF7">
        <v>320</v>
      </c>
      <c r="BEG7">
        <v>0</v>
      </c>
      <c r="BEH7">
        <v>780</v>
      </c>
      <c r="BEI7">
        <v>420</v>
      </c>
      <c r="BEJ7">
        <v>280</v>
      </c>
      <c r="BEK7">
        <v>0</v>
      </c>
      <c r="BEL7">
        <v>0</v>
      </c>
      <c r="BEM7">
        <v>0</v>
      </c>
      <c r="BEN7">
        <v>0</v>
      </c>
      <c r="BEO7">
        <v>740</v>
      </c>
      <c r="BEP7">
        <v>630</v>
      </c>
      <c r="BEQ7">
        <v>0</v>
      </c>
      <c r="BER7">
        <v>570</v>
      </c>
      <c r="BES7">
        <v>300</v>
      </c>
      <c r="BET7">
        <v>0</v>
      </c>
      <c r="BEU7">
        <v>0</v>
      </c>
      <c r="BEV7">
        <v>0</v>
      </c>
      <c r="BEW7">
        <v>0</v>
      </c>
      <c r="BEX7">
        <v>810</v>
      </c>
      <c r="BEY7">
        <v>0</v>
      </c>
      <c r="BEZ7">
        <v>0</v>
      </c>
      <c r="BFA7">
        <v>0</v>
      </c>
      <c r="BFB7">
        <v>620</v>
      </c>
      <c r="BFC7">
        <v>640</v>
      </c>
      <c r="BFD7">
        <v>840</v>
      </c>
      <c r="BFE7">
        <v>0</v>
      </c>
      <c r="BFF7">
        <v>0</v>
      </c>
      <c r="BFG7">
        <v>0</v>
      </c>
      <c r="BFH7">
        <v>660</v>
      </c>
      <c r="BFI7">
        <v>520</v>
      </c>
      <c r="BFJ7">
        <v>870</v>
      </c>
      <c r="BFK7">
        <v>1080</v>
      </c>
      <c r="BFL7">
        <v>680</v>
      </c>
      <c r="BFM7">
        <v>0</v>
      </c>
      <c r="BFN7">
        <v>300</v>
      </c>
      <c r="BFO7">
        <v>300</v>
      </c>
      <c r="BFP7">
        <v>0</v>
      </c>
      <c r="BFQ7">
        <v>0</v>
      </c>
      <c r="BFR7">
        <v>930</v>
      </c>
      <c r="BFS7">
        <v>340</v>
      </c>
      <c r="BFT7">
        <v>0</v>
      </c>
      <c r="BFU7">
        <v>660</v>
      </c>
      <c r="BFV7">
        <v>840</v>
      </c>
      <c r="BFW7">
        <v>0</v>
      </c>
      <c r="BFX7">
        <v>1050</v>
      </c>
      <c r="BFY7">
        <v>0</v>
      </c>
      <c r="BFZ7">
        <v>400</v>
      </c>
      <c r="BGA7">
        <v>0</v>
      </c>
      <c r="BGB7">
        <v>0</v>
      </c>
      <c r="BGC7">
        <v>0</v>
      </c>
      <c r="BGD7">
        <v>220</v>
      </c>
      <c r="BGE7">
        <v>1050</v>
      </c>
      <c r="BGF7">
        <v>0</v>
      </c>
      <c r="BGG7">
        <v>0</v>
      </c>
      <c r="BGH7">
        <v>700</v>
      </c>
      <c r="BGI7">
        <v>900</v>
      </c>
      <c r="BGJ7">
        <v>0</v>
      </c>
      <c r="BGK7">
        <v>220</v>
      </c>
      <c r="BGL7">
        <v>1110</v>
      </c>
      <c r="BGM7">
        <v>0</v>
      </c>
      <c r="BGN7">
        <v>740</v>
      </c>
      <c r="BGO7">
        <v>780</v>
      </c>
      <c r="BGP7">
        <v>360</v>
      </c>
      <c r="BGQ7">
        <v>750</v>
      </c>
      <c r="BGR7">
        <v>0</v>
      </c>
      <c r="BGS7">
        <v>760</v>
      </c>
      <c r="BGT7">
        <v>0</v>
      </c>
      <c r="BGU7">
        <v>0</v>
      </c>
      <c r="BGV7">
        <v>380</v>
      </c>
      <c r="BGW7">
        <v>780</v>
      </c>
      <c r="BGX7">
        <v>0</v>
      </c>
      <c r="BGY7">
        <v>580</v>
      </c>
      <c r="BGZ7">
        <v>780</v>
      </c>
      <c r="BHA7">
        <v>0</v>
      </c>
      <c r="BHB7">
        <v>0</v>
      </c>
      <c r="BHC7">
        <v>0</v>
      </c>
      <c r="BHD7">
        <v>320</v>
      </c>
      <c r="BHE7">
        <v>780</v>
      </c>
      <c r="BHF7">
        <v>510</v>
      </c>
      <c r="BHG7">
        <v>0</v>
      </c>
      <c r="BHH7">
        <v>0</v>
      </c>
      <c r="BHI7">
        <v>320</v>
      </c>
      <c r="BHJ7">
        <v>570</v>
      </c>
      <c r="BHK7">
        <v>660</v>
      </c>
      <c r="BHL7">
        <v>440</v>
      </c>
      <c r="BHM7">
        <v>0</v>
      </c>
      <c r="BHN7">
        <v>420</v>
      </c>
      <c r="BHO7">
        <v>900</v>
      </c>
      <c r="BHP7">
        <v>0</v>
      </c>
      <c r="BHQ7">
        <v>460</v>
      </c>
      <c r="BHR7">
        <v>0</v>
      </c>
      <c r="BHS7">
        <v>750</v>
      </c>
      <c r="BHT7">
        <v>580</v>
      </c>
      <c r="BHU7">
        <v>720</v>
      </c>
      <c r="BHV7">
        <v>0</v>
      </c>
      <c r="BHW7">
        <v>0</v>
      </c>
      <c r="BHX7">
        <v>0</v>
      </c>
      <c r="BHY7">
        <v>840</v>
      </c>
      <c r="BHZ7">
        <v>0</v>
      </c>
      <c r="BIA7">
        <v>0</v>
      </c>
      <c r="BIB7">
        <v>570</v>
      </c>
      <c r="BIC7">
        <v>330</v>
      </c>
      <c r="BID7">
        <v>720</v>
      </c>
      <c r="BIE7">
        <v>0</v>
      </c>
      <c r="BIF7">
        <v>0</v>
      </c>
      <c r="BIG7">
        <v>320</v>
      </c>
      <c r="BIH7">
        <v>450</v>
      </c>
      <c r="BII7">
        <v>0</v>
      </c>
      <c r="BIJ7">
        <v>220</v>
      </c>
      <c r="BIK7">
        <v>0</v>
      </c>
      <c r="BIL7">
        <v>990</v>
      </c>
      <c r="BIM7">
        <v>0</v>
      </c>
      <c r="BIN7">
        <v>1170</v>
      </c>
      <c r="BIO7">
        <v>760</v>
      </c>
      <c r="BIP7">
        <v>620</v>
      </c>
      <c r="BIQ7">
        <v>400</v>
      </c>
      <c r="BIR7">
        <v>0</v>
      </c>
      <c r="BIS7">
        <v>1110</v>
      </c>
      <c r="BIT7">
        <v>810</v>
      </c>
      <c r="BIU7">
        <v>0</v>
      </c>
      <c r="BIV7">
        <v>740</v>
      </c>
      <c r="BIW7">
        <v>0</v>
      </c>
      <c r="BIX7">
        <v>690</v>
      </c>
      <c r="BIY7">
        <v>620</v>
      </c>
      <c r="BIZ7">
        <v>300</v>
      </c>
      <c r="BJA7">
        <v>870</v>
      </c>
      <c r="BJB7">
        <v>0</v>
      </c>
      <c r="BJC7">
        <v>420</v>
      </c>
      <c r="BJD7">
        <v>600</v>
      </c>
      <c r="BJE7">
        <v>0</v>
      </c>
      <c r="BJF7">
        <v>0</v>
      </c>
      <c r="BJG7">
        <v>420</v>
      </c>
      <c r="BJH7">
        <v>0</v>
      </c>
      <c r="BJI7">
        <v>780</v>
      </c>
      <c r="BJJ7">
        <v>460</v>
      </c>
      <c r="BJK7">
        <v>0</v>
      </c>
      <c r="BJL7">
        <v>630</v>
      </c>
      <c r="BJM7">
        <v>200</v>
      </c>
      <c r="BJN7">
        <v>400</v>
      </c>
      <c r="BJO7">
        <v>0</v>
      </c>
      <c r="BJP7">
        <v>0</v>
      </c>
      <c r="BJQ7">
        <v>0</v>
      </c>
      <c r="BJR7">
        <v>660</v>
      </c>
      <c r="BJS7">
        <v>0</v>
      </c>
      <c r="BJT7">
        <v>1020</v>
      </c>
      <c r="BJU7">
        <v>0</v>
      </c>
      <c r="BJV7">
        <v>0</v>
      </c>
      <c r="BJW7">
        <v>0</v>
      </c>
      <c r="BJX7">
        <v>0</v>
      </c>
      <c r="BJY7">
        <v>330</v>
      </c>
      <c r="BJZ7">
        <v>580</v>
      </c>
      <c r="BKA7">
        <v>570</v>
      </c>
      <c r="BKB7">
        <v>0</v>
      </c>
      <c r="BKC7">
        <v>1140</v>
      </c>
      <c r="BKD7">
        <v>0</v>
      </c>
      <c r="BKE7">
        <v>0</v>
      </c>
      <c r="BKF7">
        <v>580</v>
      </c>
      <c r="BKG7">
        <v>1200</v>
      </c>
      <c r="BKH7">
        <v>300</v>
      </c>
      <c r="BKI7">
        <v>0</v>
      </c>
      <c r="BKJ7">
        <v>220</v>
      </c>
      <c r="BKK7">
        <v>960</v>
      </c>
      <c r="BKL7">
        <v>440</v>
      </c>
      <c r="BKM7">
        <v>0</v>
      </c>
      <c r="BKN7">
        <v>1170</v>
      </c>
      <c r="BKO7">
        <v>0</v>
      </c>
      <c r="BKP7">
        <v>360</v>
      </c>
      <c r="BKQ7">
        <v>460</v>
      </c>
      <c r="BKR7">
        <v>810</v>
      </c>
      <c r="BKS7">
        <v>0</v>
      </c>
      <c r="BKT7">
        <v>440</v>
      </c>
      <c r="BKU7">
        <v>0</v>
      </c>
      <c r="BKV7">
        <v>720</v>
      </c>
      <c r="BKW7">
        <v>330</v>
      </c>
      <c r="BKX7">
        <v>320</v>
      </c>
      <c r="BKY7">
        <v>0</v>
      </c>
      <c r="BKZ7">
        <v>480</v>
      </c>
      <c r="BLA7">
        <v>0</v>
      </c>
      <c r="BLB7">
        <v>1140</v>
      </c>
      <c r="BLC7">
        <v>680</v>
      </c>
      <c r="BLD7">
        <v>420</v>
      </c>
      <c r="BLE7">
        <v>0</v>
      </c>
      <c r="BLF7">
        <v>0</v>
      </c>
      <c r="BLG7">
        <v>500</v>
      </c>
      <c r="BLH7">
        <v>420</v>
      </c>
      <c r="BLI7">
        <v>0</v>
      </c>
      <c r="BLJ7">
        <v>390</v>
      </c>
      <c r="BLK7">
        <v>600</v>
      </c>
      <c r="BLL7">
        <v>0</v>
      </c>
      <c r="BLM7">
        <v>540</v>
      </c>
      <c r="BLN7">
        <v>760</v>
      </c>
      <c r="BLO7">
        <v>580</v>
      </c>
      <c r="BLP7">
        <v>900</v>
      </c>
      <c r="BLQ7">
        <v>0</v>
      </c>
      <c r="BLR7">
        <v>0</v>
      </c>
      <c r="BLS7">
        <v>540</v>
      </c>
      <c r="BLT7">
        <v>0</v>
      </c>
      <c r="BLU7">
        <v>300</v>
      </c>
      <c r="BLV7">
        <v>560</v>
      </c>
      <c r="BLW7">
        <v>0</v>
      </c>
      <c r="BLX7">
        <v>930</v>
      </c>
      <c r="BLY7">
        <v>0</v>
      </c>
      <c r="BLZ7">
        <v>720</v>
      </c>
      <c r="BMA7">
        <v>0</v>
      </c>
      <c r="BMB7">
        <v>0</v>
      </c>
      <c r="BMC7">
        <v>560</v>
      </c>
      <c r="BMD7">
        <v>630</v>
      </c>
      <c r="BME7">
        <v>0</v>
      </c>
      <c r="BMF7">
        <v>1170</v>
      </c>
      <c r="BMG7">
        <v>0</v>
      </c>
      <c r="BMH7">
        <v>750</v>
      </c>
      <c r="BMI7">
        <v>0</v>
      </c>
      <c r="BMJ7">
        <v>400</v>
      </c>
      <c r="BMK7">
        <v>1080</v>
      </c>
      <c r="BML7">
        <v>0</v>
      </c>
      <c r="BMM7">
        <v>380</v>
      </c>
      <c r="BMN7">
        <v>0</v>
      </c>
      <c r="BMO7">
        <v>340</v>
      </c>
      <c r="BMP7">
        <v>510</v>
      </c>
      <c r="BMQ7">
        <v>390</v>
      </c>
      <c r="BMR7">
        <v>0</v>
      </c>
      <c r="BMS7">
        <v>560</v>
      </c>
      <c r="BMT7">
        <v>0</v>
      </c>
      <c r="BMU7">
        <v>360</v>
      </c>
      <c r="BMV7">
        <v>720</v>
      </c>
      <c r="BMW7">
        <v>440</v>
      </c>
      <c r="BMX7">
        <v>580</v>
      </c>
      <c r="BMY7">
        <v>1050</v>
      </c>
      <c r="BMZ7">
        <v>0</v>
      </c>
      <c r="BNA7">
        <v>0</v>
      </c>
      <c r="BNB7">
        <v>870</v>
      </c>
      <c r="BNC7">
        <v>0</v>
      </c>
      <c r="BND7">
        <v>0</v>
      </c>
      <c r="BNE7">
        <v>0</v>
      </c>
      <c r="BNF7">
        <v>540</v>
      </c>
      <c r="BNG7">
        <v>0</v>
      </c>
      <c r="BNH7">
        <v>780</v>
      </c>
      <c r="BNI7">
        <v>380</v>
      </c>
      <c r="BNJ7">
        <v>0</v>
      </c>
      <c r="BNK7">
        <v>630</v>
      </c>
      <c r="BNL7">
        <v>0</v>
      </c>
      <c r="BNM7">
        <v>0</v>
      </c>
      <c r="BNN7">
        <v>0</v>
      </c>
      <c r="BNO7">
        <v>660</v>
      </c>
      <c r="BNP7">
        <v>0</v>
      </c>
      <c r="BNQ7">
        <v>330</v>
      </c>
      <c r="BNR7">
        <v>0</v>
      </c>
      <c r="BNS7">
        <v>990</v>
      </c>
      <c r="BNT7">
        <v>0</v>
      </c>
      <c r="BNU7">
        <v>630</v>
      </c>
      <c r="BNV7">
        <v>400</v>
      </c>
      <c r="BNW7">
        <v>300</v>
      </c>
      <c r="BNX7">
        <v>0</v>
      </c>
      <c r="BNY7">
        <v>0</v>
      </c>
      <c r="BNZ7">
        <v>600</v>
      </c>
      <c r="BOA7">
        <v>0</v>
      </c>
      <c r="BOB7">
        <v>0</v>
      </c>
      <c r="BOC7">
        <v>0</v>
      </c>
      <c r="BOD7">
        <v>390</v>
      </c>
      <c r="BOE7">
        <v>0</v>
      </c>
      <c r="BOF7">
        <v>810</v>
      </c>
      <c r="BOG7">
        <v>0</v>
      </c>
      <c r="BOH7">
        <v>0</v>
      </c>
      <c r="BOI7">
        <v>440</v>
      </c>
      <c r="BOJ7">
        <v>510</v>
      </c>
      <c r="BOK7">
        <v>0</v>
      </c>
      <c r="BOL7">
        <v>0</v>
      </c>
      <c r="BOM7">
        <v>340</v>
      </c>
      <c r="BON7">
        <v>0</v>
      </c>
      <c r="BOO7">
        <v>460</v>
      </c>
      <c r="BOP7">
        <v>660</v>
      </c>
      <c r="BOQ7">
        <v>640</v>
      </c>
      <c r="BOR7">
        <v>0</v>
      </c>
      <c r="BOS7">
        <v>420</v>
      </c>
      <c r="BOT7">
        <v>0</v>
      </c>
      <c r="BOU7">
        <v>960</v>
      </c>
      <c r="BOV7">
        <v>560</v>
      </c>
      <c r="BOW7">
        <v>390</v>
      </c>
      <c r="BOX7">
        <v>720</v>
      </c>
      <c r="BOY7">
        <v>0</v>
      </c>
      <c r="BOZ7">
        <v>0</v>
      </c>
      <c r="BPA7">
        <v>750</v>
      </c>
      <c r="BPB7">
        <v>0</v>
      </c>
      <c r="BPC7">
        <v>0</v>
      </c>
      <c r="BPD7">
        <v>0</v>
      </c>
      <c r="BPE7">
        <v>680</v>
      </c>
      <c r="BPF7">
        <v>510</v>
      </c>
      <c r="BPG7">
        <v>0</v>
      </c>
      <c r="BPH7">
        <v>0</v>
      </c>
      <c r="BPI7">
        <v>0</v>
      </c>
      <c r="BPJ7">
        <v>0</v>
      </c>
      <c r="BPK7">
        <v>700</v>
      </c>
      <c r="BPL7">
        <v>720</v>
      </c>
      <c r="BPM7">
        <v>0</v>
      </c>
      <c r="BPN7">
        <v>960</v>
      </c>
      <c r="BPO7">
        <v>460</v>
      </c>
      <c r="BPP7">
        <v>0</v>
      </c>
      <c r="BPQ7">
        <v>540</v>
      </c>
      <c r="BPR7">
        <v>0</v>
      </c>
      <c r="BPS7">
        <v>1200</v>
      </c>
      <c r="BPT7">
        <v>0</v>
      </c>
      <c r="BPU7">
        <v>360</v>
      </c>
      <c r="BPV7">
        <v>0</v>
      </c>
      <c r="BPW7">
        <v>570</v>
      </c>
      <c r="BPX7">
        <v>0</v>
      </c>
      <c r="BPY7">
        <v>640</v>
      </c>
      <c r="BPZ7">
        <v>0</v>
      </c>
      <c r="BQA7">
        <v>360</v>
      </c>
      <c r="BQB7">
        <v>360</v>
      </c>
      <c r="BQC7">
        <v>0</v>
      </c>
      <c r="BQD7">
        <v>390</v>
      </c>
      <c r="BQE7">
        <v>0</v>
      </c>
      <c r="BQF7">
        <v>480</v>
      </c>
      <c r="BQG7">
        <v>660</v>
      </c>
      <c r="BQH7">
        <v>460</v>
      </c>
      <c r="BQI7">
        <v>0</v>
      </c>
      <c r="BQJ7">
        <v>220</v>
      </c>
      <c r="BQK7">
        <v>0</v>
      </c>
      <c r="BQL7">
        <v>1050</v>
      </c>
      <c r="BQM7">
        <v>0</v>
      </c>
      <c r="BQN7">
        <v>480</v>
      </c>
      <c r="BQO7">
        <v>780</v>
      </c>
      <c r="BQP7">
        <v>630</v>
      </c>
      <c r="BQQ7">
        <v>0</v>
      </c>
      <c r="BQR7">
        <v>0</v>
      </c>
      <c r="BQS7">
        <v>990</v>
      </c>
      <c r="BQT7">
        <v>300</v>
      </c>
      <c r="BQU7">
        <v>0</v>
      </c>
      <c r="BQV7">
        <v>570</v>
      </c>
      <c r="BQW7">
        <v>0</v>
      </c>
      <c r="BQX7">
        <v>680</v>
      </c>
      <c r="BQY7">
        <v>0</v>
      </c>
      <c r="BQZ7">
        <v>660</v>
      </c>
      <c r="BRA7">
        <v>0</v>
      </c>
      <c r="BRB7">
        <v>680</v>
      </c>
      <c r="BRC7">
        <v>900</v>
      </c>
      <c r="BRD7">
        <v>660</v>
      </c>
      <c r="BRE7">
        <v>0</v>
      </c>
      <c r="BRF7">
        <v>0</v>
      </c>
      <c r="BRG7">
        <v>450</v>
      </c>
      <c r="BRH7">
        <v>0</v>
      </c>
      <c r="BRI7">
        <v>840</v>
      </c>
      <c r="BRJ7">
        <v>390</v>
      </c>
      <c r="BRK7">
        <v>0</v>
      </c>
      <c r="BRL7">
        <v>360</v>
      </c>
      <c r="BRM7">
        <v>0</v>
      </c>
      <c r="BRN7">
        <v>0</v>
      </c>
      <c r="BRO7">
        <v>0</v>
      </c>
      <c r="BRP7">
        <v>340</v>
      </c>
      <c r="BRQ7">
        <v>300</v>
      </c>
      <c r="BRR7">
        <v>0</v>
      </c>
      <c r="BRS7">
        <v>1110</v>
      </c>
      <c r="BRT7">
        <v>540</v>
      </c>
      <c r="BRU7">
        <v>930</v>
      </c>
      <c r="BRV7">
        <v>0</v>
      </c>
      <c r="BRW7">
        <v>360</v>
      </c>
      <c r="BRX7">
        <v>0</v>
      </c>
      <c r="BRY7">
        <v>0</v>
      </c>
      <c r="BRZ7">
        <v>780</v>
      </c>
      <c r="BSA7">
        <v>680</v>
      </c>
      <c r="BSB7">
        <v>0</v>
      </c>
      <c r="BSC7">
        <v>0</v>
      </c>
      <c r="BSD7">
        <v>780</v>
      </c>
      <c r="BSE7">
        <v>0</v>
      </c>
      <c r="BSF7">
        <v>360</v>
      </c>
      <c r="BSG7">
        <v>0</v>
      </c>
      <c r="BSH7">
        <v>200</v>
      </c>
      <c r="BSI7">
        <v>280</v>
      </c>
      <c r="BSJ7">
        <v>900</v>
      </c>
      <c r="BSK7">
        <v>0</v>
      </c>
      <c r="BSL7">
        <v>700</v>
      </c>
      <c r="BSM7">
        <v>340</v>
      </c>
      <c r="BSN7">
        <v>540</v>
      </c>
      <c r="BSO7">
        <v>0</v>
      </c>
      <c r="BSP7">
        <v>240</v>
      </c>
      <c r="BSQ7">
        <v>0</v>
      </c>
      <c r="BSR7">
        <v>520</v>
      </c>
      <c r="BSS7">
        <v>0</v>
      </c>
      <c r="BST7">
        <v>870</v>
      </c>
      <c r="BSU7">
        <v>640</v>
      </c>
      <c r="BSV7">
        <v>750</v>
      </c>
      <c r="BSW7">
        <v>0</v>
      </c>
      <c r="BSX7">
        <v>0</v>
      </c>
      <c r="BSY7">
        <v>0</v>
      </c>
      <c r="BSZ7">
        <v>1200</v>
      </c>
      <c r="BTA7">
        <v>0</v>
      </c>
      <c r="BTB7">
        <v>1200</v>
      </c>
      <c r="BTC7">
        <v>0</v>
      </c>
      <c r="BTD7">
        <v>800</v>
      </c>
      <c r="BTE7">
        <v>0</v>
      </c>
      <c r="BTF7">
        <v>500</v>
      </c>
      <c r="BTG7">
        <v>0</v>
      </c>
      <c r="BTH7">
        <v>700</v>
      </c>
      <c r="BTI7">
        <v>540</v>
      </c>
      <c r="BTJ7">
        <v>0</v>
      </c>
      <c r="BTK7">
        <v>0</v>
      </c>
      <c r="BTL7">
        <v>700</v>
      </c>
      <c r="BTM7">
        <v>1200</v>
      </c>
      <c r="BTN7">
        <v>0</v>
      </c>
      <c r="BTO7">
        <v>440</v>
      </c>
      <c r="BTP7">
        <v>0</v>
      </c>
      <c r="BTQ7">
        <v>220</v>
      </c>
      <c r="BTR7">
        <v>1200</v>
      </c>
      <c r="BTS7">
        <v>0</v>
      </c>
      <c r="BTT7">
        <v>690</v>
      </c>
      <c r="BTU7">
        <v>500</v>
      </c>
      <c r="BTV7">
        <v>0</v>
      </c>
      <c r="BTW7">
        <v>0</v>
      </c>
      <c r="BTX7">
        <v>0</v>
      </c>
      <c r="BTY7">
        <v>560</v>
      </c>
      <c r="BTZ7">
        <v>0</v>
      </c>
      <c r="BUA7">
        <v>0</v>
      </c>
      <c r="BUB7">
        <v>0</v>
      </c>
      <c r="BUC7">
        <v>560</v>
      </c>
      <c r="BUD7">
        <v>600</v>
      </c>
      <c r="BUE7">
        <v>0</v>
      </c>
      <c r="BUF7">
        <v>700</v>
      </c>
      <c r="BUG7">
        <v>0</v>
      </c>
      <c r="BUH7">
        <v>840</v>
      </c>
      <c r="BUI7">
        <v>500</v>
      </c>
      <c r="BUJ7">
        <v>660</v>
      </c>
      <c r="BUK7">
        <v>0</v>
      </c>
      <c r="BUL7">
        <v>900</v>
      </c>
      <c r="BUM7">
        <v>800</v>
      </c>
      <c r="BUN7">
        <v>780</v>
      </c>
      <c r="BUO7">
        <v>0</v>
      </c>
      <c r="BUP7">
        <v>630</v>
      </c>
      <c r="BUQ7">
        <v>930</v>
      </c>
      <c r="BUR7">
        <v>0</v>
      </c>
      <c r="BUS7">
        <v>1020</v>
      </c>
      <c r="BUT7">
        <v>0</v>
      </c>
      <c r="BUU7">
        <v>0</v>
      </c>
      <c r="BUV7">
        <v>0</v>
      </c>
      <c r="BUW7">
        <v>330</v>
      </c>
      <c r="BUX7">
        <v>540</v>
      </c>
      <c r="BUY7">
        <v>0</v>
      </c>
      <c r="BUZ7">
        <v>330</v>
      </c>
      <c r="BVA7">
        <v>600</v>
      </c>
      <c r="BVB7">
        <v>0</v>
      </c>
      <c r="BVC7">
        <v>340</v>
      </c>
      <c r="BVD7">
        <v>0</v>
      </c>
      <c r="BVE7">
        <v>480</v>
      </c>
      <c r="BVF7">
        <v>0</v>
      </c>
      <c r="BVG7">
        <v>600</v>
      </c>
      <c r="BVH7">
        <v>570</v>
      </c>
      <c r="BVI7">
        <v>0</v>
      </c>
      <c r="BVJ7">
        <v>340</v>
      </c>
      <c r="BVK7">
        <v>220</v>
      </c>
      <c r="BVL7">
        <v>0</v>
      </c>
      <c r="BVM7">
        <v>0</v>
      </c>
      <c r="BVN7">
        <v>800</v>
      </c>
      <c r="BVO7">
        <v>300</v>
      </c>
      <c r="BVP7">
        <v>0</v>
      </c>
      <c r="BVQ7">
        <v>720</v>
      </c>
      <c r="BVR7">
        <v>0</v>
      </c>
      <c r="BVS7">
        <v>280</v>
      </c>
      <c r="BVT7">
        <v>720</v>
      </c>
      <c r="BVU7">
        <v>720</v>
      </c>
      <c r="BVV7">
        <v>440</v>
      </c>
      <c r="BVW7">
        <v>280</v>
      </c>
      <c r="BVX7">
        <v>270</v>
      </c>
      <c r="BVY7">
        <v>0</v>
      </c>
      <c r="BVZ7">
        <v>0</v>
      </c>
      <c r="BWA7">
        <v>0</v>
      </c>
      <c r="BWB7">
        <v>0</v>
      </c>
      <c r="BWC7">
        <v>180</v>
      </c>
      <c r="BWD7">
        <v>0</v>
      </c>
      <c r="BWE7">
        <v>350</v>
      </c>
      <c r="BWF7">
        <v>260</v>
      </c>
      <c r="BWG7">
        <v>0</v>
      </c>
      <c r="BWH7">
        <v>350</v>
      </c>
      <c r="BWI7">
        <v>340</v>
      </c>
      <c r="BWJ7">
        <v>0</v>
      </c>
      <c r="BWK7">
        <v>420</v>
      </c>
      <c r="BWL7">
        <v>170</v>
      </c>
      <c r="BWM7">
        <v>0</v>
      </c>
      <c r="BWN7">
        <v>540</v>
      </c>
      <c r="BWO7">
        <v>0</v>
      </c>
      <c r="BWP7">
        <v>140</v>
      </c>
      <c r="BWQ7">
        <v>230</v>
      </c>
      <c r="BWR7">
        <v>0</v>
      </c>
      <c r="BWS7">
        <v>330</v>
      </c>
      <c r="BWT7">
        <v>0</v>
      </c>
      <c r="BWU7">
        <v>0</v>
      </c>
      <c r="BWV7">
        <v>140</v>
      </c>
      <c r="BWW7">
        <v>260</v>
      </c>
      <c r="BWX7">
        <v>600</v>
      </c>
      <c r="BWY7">
        <v>0</v>
      </c>
      <c r="BWZ7">
        <v>0</v>
      </c>
      <c r="BXA7">
        <v>680</v>
      </c>
      <c r="BXB7">
        <v>360</v>
      </c>
      <c r="BXC7">
        <v>700</v>
      </c>
      <c r="BXD7">
        <v>0</v>
      </c>
      <c r="BXE7">
        <v>180</v>
      </c>
      <c r="BXF7">
        <v>0</v>
      </c>
      <c r="BXG7">
        <v>390</v>
      </c>
      <c r="BXH7">
        <v>0</v>
      </c>
      <c r="BXI7">
        <v>0</v>
      </c>
      <c r="BXJ7">
        <v>580</v>
      </c>
      <c r="BXK7">
        <v>400</v>
      </c>
      <c r="BXL7">
        <v>0</v>
      </c>
      <c r="BXM7">
        <v>240</v>
      </c>
      <c r="BXN7">
        <v>0</v>
      </c>
      <c r="BXO7">
        <v>0</v>
      </c>
      <c r="BXP7">
        <v>140</v>
      </c>
      <c r="BXQ7">
        <v>0</v>
      </c>
      <c r="BXR7">
        <v>340</v>
      </c>
      <c r="BXS7">
        <v>0</v>
      </c>
      <c r="BXT7">
        <v>0</v>
      </c>
      <c r="BXU7">
        <v>0</v>
      </c>
      <c r="BXV7">
        <v>0</v>
      </c>
      <c r="BXW7">
        <v>800</v>
      </c>
      <c r="BXX7">
        <v>360</v>
      </c>
      <c r="BXY7">
        <v>240</v>
      </c>
      <c r="BXZ7">
        <v>0</v>
      </c>
      <c r="BYA7">
        <v>160</v>
      </c>
      <c r="BYB7">
        <v>260</v>
      </c>
      <c r="BYC7">
        <v>620</v>
      </c>
      <c r="BYD7">
        <v>0</v>
      </c>
      <c r="BYE7">
        <v>310</v>
      </c>
      <c r="BYF7">
        <v>110</v>
      </c>
      <c r="BYG7">
        <v>760</v>
      </c>
      <c r="BYH7">
        <v>150</v>
      </c>
      <c r="BYI7">
        <v>270</v>
      </c>
      <c r="BYJ7">
        <v>0</v>
      </c>
      <c r="BYK7">
        <v>620</v>
      </c>
      <c r="BYL7">
        <v>0</v>
      </c>
      <c r="BYM7">
        <v>0</v>
      </c>
      <c r="BYN7">
        <v>260</v>
      </c>
      <c r="BYO7">
        <v>310</v>
      </c>
      <c r="BYP7">
        <v>240</v>
      </c>
      <c r="BYQ7">
        <v>380</v>
      </c>
      <c r="BYR7">
        <v>680</v>
      </c>
      <c r="BYS7">
        <v>340</v>
      </c>
      <c r="BYT7">
        <v>0</v>
      </c>
      <c r="BYU7">
        <v>370</v>
      </c>
      <c r="BYV7">
        <v>0</v>
      </c>
      <c r="BYW7">
        <v>620</v>
      </c>
      <c r="BYX7">
        <v>0</v>
      </c>
      <c r="BYY7">
        <v>0</v>
      </c>
      <c r="BYZ7">
        <v>240</v>
      </c>
      <c r="BZA7">
        <v>0</v>
      </c>
      <c r="BZB7">
        <v>700</v>
      </c>
      <c r="BZC7">
        <v>340</v>
      </c>
      <c r="BZD7">
        <v>520</v>
      </c>
      <c r="BZE7">
        <v>390</v>
      </c>
      <c r="BZF7">
        <v>600</v>
      </c>
      <c r="BZG7">
        <v>0</v>
      </c>
      <c r="BZH7">
        <v>170</v>
      </c>
      <c r="BZI7">
        <v>520</v>
      </c>
      <c r="BZJ7">
        <v>0</v>
      </c>
      <c r="BZK7">
        <v>0</v>
      </c>
      <c r="BZL7">
        <v>360</v>
      </c>
      <c r="BZM7">
        <v>800</v>
      </c>
      <c r="BZN7">
        <v>300</v>
      </c>
      <c r="BZO7">
        <v>370</v>
      </c>
      <c r="BZP7">
        <v>680</v>
      </c>
      <c r="BZQ7">
        <v>0</v>
      </c>
      <c r="BZR7">
        <v>220</v>
      </c>
      <c r="BZS7">
        <v>0</v>
      </c>
      <c r="BZT7">
        <v>190</v>
      </c>
      <c r="BZU7">
        <v>0</v>
      </c>
      <c r="BZV7">
        <v>520</v>
      </c>
      <c r="BZW7">
        <v>350</v>
      </c>
      <c r="BZX7">
        <v>0</v>
      </c>
      <c r="BZY7">
        <v>500</v>
      </c>
      <c r="BZZ7">
        <v>0</v>
      </c>
      <c r="CAA7">
        <v>380</v>
      </c>
      <c r="CAB7">
        <v>0</v>
      </c>
      <c r="CAC7">
        <v>0</v>
      </c>
      <c r="CAD7">
        <v>640</v>
      </c>
      <c r="CAE7">
        <v>270</v>
      </c>
      <c r="CAF7">
        <v>0</v>
      </c>
      <c r="CAG7">
        <v>640</v>
      </c>
      <c r="CAH7">
        <v>0</v>
      </c>
      <c r="CAI7">
        <v>270</v>
      </c>
      <c r="CAJ7">
        <v>260</v>
      </c>
      <c r="CAK7">
        <v>0</v>
      </c>
      <c r="CAL7">
        <v>340</v>
      </c>
      <c r="CAM7">
        <v>0</v>
      </c>
      <c r="CAN7">
        <v>280</v>
      </c>
      <c r="CAO7">
        <v>0</v>
      </c>
      <c r="CAP7">
        <v>250</v>
      </c>
      <c r="CAQ7">
        <v>660</v>
      </c>
      <c r="CAR7">
        <v>720</v>
      </c>
      <c r="CAS7">
        <v>0</v>
      </c>
      <c r="CAT7">
        <v>260</v>
      </c>
      <c r="CAU7">
        <v>130</v>
      </c>
      <c r="CAV7">
        <v>0</v>
      </c>
      <c r="CAW7">
        <v>0</v>
      </c>
      <c r="CAX7">
        <v>0</v>
      </c>
      <c r="CAY7">
        <v>270</v>
      </c>
      <c r="CAZ7">
        <v>320</v>
      </c>
      <c r="CBA7">
        <v>0</v>
      </c>
      <c r="CBB7">
        <v>700</v>
      </c>
      <c r="CBC7">
        <v>440</v>
      </c>
      <c r="CBD7">
        <v>0</v>
      </c>
      <c r="CBE7">
        <v>240</v>
      </c>
      <c r="CBF7">
        <v>0</v>
      </c>
      <c r="CBG7">
        <v>310</v>
      </c>
      <c r="CBH7">
        <v>0</v>
      </c>
      <c r="CBI7">
        <v>360</v>
      </c>
      <c r="CBJ7">
        <v>0</v>
      </c>
      <c r="CBK7">
        <v>720</v>
      </c>
      <c r="CBL7">
        <v>350</v>
      </c>
      <c r="CBM7">
        <v>200</v>
      </c>
      <c r="CBN7">
        <v>0</v>
      </c>
      <c r="CBO7">
        <v>220</v>
      </c>
      <c r="CBP7">
        <v>400</v>
      </c>
      <c r="CBQ7">
        <v>0</v>
      </c>
      <c r="CBR7">
        <v>600</v>
      </c>
      <c r="CBS7">
        <v>240</v>
      </c>
      <c r="CBT7">
        <v>0</v>
      </c>
      <c r="CBU7">
        <v>660</v>
      </c>
      <c r="CBV7">
        <v>330</v>
      </c>
      <c r="CBW7">
        <v>0</v>
      </c>
      <c r="CBX7">
        <v>0</v>
      </c>
      <c r="CBY7">
        <v>660</v>
      </c>
      <c r="CBZ7">
        <v>740</v>
      </c>
      <c r="CCA7">
        <v>0</v>
      </c>
      <c r="CCB7">
        <v>260</v>
      </c>
      <c r="CCC7">
        <v>370</v>
      </c>
      <c r="CCD7">
        <v>680</v>
      </c>
      <c r="CCE7">
        <v>180</v>
      </c>
      <c r="CCF7">
        <v>0</v>
      </c>
      <c r="CCG7">
        <v>460</v>
      </c>
      <c r="CCH7">
        <v>0</v>
      </c>
      <c r="CCI7">
        <v>110</v>
      </c>
      <c r="CCJ7">
        <v>0</v>
      </c>
      <c r="CCK7">
        <v>130</v>
      </c>
      <c r="CCL7">
        <v>480</v>
      </c>
      <c r="CCM7">
        <v>0</v>
      </c>
      <c r="CCN7">
        <v>520</v>
      </c>
      <c r="CCO7">
        <v>200</v>
      </c>
      <c r="CCP7">
        <v>0</v>
      </c>
      <c r="CCQ7">
        <v>220</v>
      </c>
      <c r="CCR7">
        <v>0</v>
      </c>
      <c r="CCS7">
        <v>460</v>
      </c>
      <c r="CCT7">
        <v>0</v>
      </c>
      <c r="CCU7">
        <v>320</v>
      </c>
      <c r="CCV7">
        <v>0</v>
      </c>
      <c r="CCW7">
        <v>0</v>
      </c>
      <c r="CCX7">
        <v>160</v>
      </c>
      <c r="CCY7">
        <v>0</v>
      </c>
      <c r="CCZ7">
        <v>260</v>
      </c>
      <c r="CDA7">
        <v>600</v>
      </c>
      <c r="CDB7">
        <v>0</v>
      </c>
      <c r="CDC7">
        <v>200</v>
      </c>
      <c r="CDD7">
        <v>500</v>
      </c>
      <c r="CDE7">
        <v>720</v>
      </c>
      <c r="CDF7">
        <v>200</v>
      </c>
      <c r="CDG7">
        <v>0</v>
      </c>
      <c r="CDH7">
        <v>230</v>
      </c>
      <c r="CDI7">
        <v>0</v>
      </c>
      <c r="CDJ7">
        <v>420</v>
      </c>
      <c r="CDK7">
        <v>0</v>
      </c>
      <c r="CDL7">
        <v>330</v>
      </c>
      <c r="CDM7">
        <v>0</v>
      </c>
      <c r="CDN7">
        <v>0</v>
      </c>
      <c r="CDO7">
        <v>420</v>
      </c>
      <c r="CDP7">
        <v>110</v>
      </c>
      <c r="CDQ7">
        <v>0</v>
      </c>
      <c r="CDR7">
        <v>0</v>
      </c>
      <c r="CDS7">
        <v>260</v>
      </c>
      <c r="CDT7">
        <v>300</v>
      </c>
      <c r="CDU7">
        <v>690</v>
      </c>
      <c r="CDV7">
        <v>0</v>
      </c>
      <c r="CDW7">
        <v>1110</v>
      </c>
      <c r="CDX7">
        <v>0</v>
      </c>
      <c r="CDY7">
        <v>350</v>
      </c>
      <c r="CDZ7">
        <v>0</v>
      </c>
      <c r="CEA7">
        <v>110</v>
      </c>
      <c r="CEB7">
        <v>0</v>
      </c>
      <c r="CEC7">
        <v>0</v>
      </c>
      <c r="CED7">
        <v>340</v>
      </c>
      <c r="CEE7">
        <v>0</v>
      </c>
      <c r="CEF7">
        <v>210</v>
      </c>
      <c r="CEG7">
        <v>0</v>
      </c>
      <c r="CEH7">
        <v>570</v>
      </c>
      <c r="CEI7">
        <v>0</v>
      </c>
      <c r="CEJ7">
        <v>160</v>
      </c>
      <c r="CEK7">
        <v>780</v>
      </c>
      <c r="CEL7">
        <v>310</v>
      </c>
      <c r="CEM7">
        <v>0</v>
      </c>
      <c r="CEN7">
        <v>0</v>
      </c>
      <c r="CEO7">
        <v>960</v>
      </c>
      <c r="CEP7">
        <v>0</v>
      </c>
      <c r="CEQ7">
        <v>200</v>
      </c>
      <c r="CER7">
        <v>380</v>
      </c>
      <c r="CES7">
        <v>0</v>
      </c>
      <c r="CET7">
        <v>1080</v>
      </c>
      <c r="CEU7">
        <v>0</v>
      </c>
      <c r="CEV7">
        <v>0</v>
      </c>
      <c r="CEW7">
        <v>330</v>
      </c>
      <c r="CEX7">
        <v>750</v>
      </c>
      <c r="CEY7">
        <v>0</v>
      </c>
      <c r="CEZ7">
        <v>0</v>
      </c>
      <c r="CFA7">
        <v>0</v>
      </c>
      <c r="CFB7">
        <v>1110</v>
      </c>
      <c r="CFC7">
        <v>290</v>
      </c>
      <c r="CFD7">
        <v>0</v>
      </c>
      <c r="CFE7">
        <v>160</v>
      </c>
      <c r="CFF7">
        <v>1020</v>
      </c>
      <c r="CFG7">
        <v>0</v>
      </c>
      <c r="CFH7">
        <v>0</v>
      </c>
      <c r="CFI7">
        <v>540</v>
      </c>
      <c r="CFJ7">
        <v>170</v>
      </c>
      <c r="CFK7">
        <v>0</v>
      </c>
      <c r="CFL7">
        <v>160</v>
      </c>
      <c r="CFM7">
        <v>0</v>
      </c>
      <c r="CFN7">
        <v>0</v>
      </c>
      <c r="CFO7">
        <v>870</v>
      </c>
      <c r="CFP7">
        <v>0</v>
      </c>
      <c r="CFQ7">
        <v>340</v>
      </c>
      <c r="CFR7">
        <v>0</v>
      </c>
      <c r="CFS7">
        <v>0</v>
      </c>
      <c r="CFT7">
        <v>0</v>
      </c>
      <c r="CFU7">
        <v>0</v>
      </c>
      <c r="CFV7">
        <v>540</v>
      </c>
      <c r="CFW7">
        <v>270</v>
      </c>
      <c r="CFX7">
        <v>230</v>
      </c>
      <c r="CFY7">
        <v>0</v>
      </c>
      <c r="CFZ7">
        <v>0</v>
      </c>
      <c r="CGA7">
        <v>0</v>
      </c>
      <c r="CGB7">
        <v>0</v>
      </c>
      <c r="CGC7">
        <v>290</v>
      </c>
      <c r="CGD7">
        <v>0</v>
      </c>
      <c r="CGE7">
        <v>800</v>
      </c>
      <c r="CGF7">
        <v>290</v>
      </c>
      <c r="CGG7">
        <v>0</v>
      </c>
      <c r="CGH7">
        <v>690</v>
      </c>
      <c r="CGI7">
        <v>240</v>
      </c>
      <c r="CGJ7">
        <v>900</v>
      </c>
      <c r="CGK7">
        <v>0</v>
      </c>
      <c r="CGL7">
        <v>0</v>
      </c>
      <c r="CGM7">
        <v>0</v>
      </c>
      <c r="CGN7">
        <v>110</v>
      </c>
      <c r="CGO7">
        <v>0</v>
      </c>
      <c r="CGP7">
        <v>150</v>
      </c>
      <c r="CGQ7">
        <v>250</v>
      </c>
      <c r="CGR7">
        <v>0</v>
      </c>
      <c r="CGS7">
        <v>480</v>
      </c>
      <c r="CGT7">
        <v>0</v>
      </c>
      <c r="CGU7">
        <v>740</v>
      </c>
      <c r="CGV7">
        <v>0</v>
      </c>
      <c r="CGW7">
        <v>340</v>
      </c>
      <c r="CGX7">
        <v>0</v>
      </c>
      <c r="CGY7">
        <v>1200</v>
      </c>
      <c r="CGZ7">
        <v>0</v>
      </c>
      <c r="CHA7">
        <v>320</v>
      </c>
      <c r="CHB7">
        <v>0</v>
      </c>
      <c r="CHC7">
        <v>350</v>
      </c>
      <c r="CHD7">
        <v>0</v>
      </c>
      <c r="CHE7">
        <v>630</v>
      </c>
      <c r="CHF7">
        <v>0</v>
      </c>
      <c r="CHG7">
        <v>1140</v>
      </c>
      <c r="CHH7">
        <v>390</v>
      </c>
      <c r="CHI7">
        <v>0</v>
      </c>
      <c r="CHJ7">
        <v>0</v>
      </c>
      <c r="CHK7">
        <v>160</v>
      </c>
      <c r="CHL7">
        <v>290</v>
      </c>
      <c r="CHM7">
        <v>0</v>
      </c>
      <c r="CHN7">
        <v>390</v>
      </c>
      <c r="CHO7">
        <v>140</v>
      </c>
      <c r="CHP7">
        <v>0</v>
      </c>
      <c r="CHQ7">
        <v>660</v>
      </c>
      <c r="CHR7">
        <v>0</v>
      </c>
      <c r="CHS7">
        <v>0</v>
      </c>
      <c r="CHT7">
        <v>0</v>
      </c>
      <c r="CHU7">
        <v>240</v>
      </c>
      <c r="CHV7">
        <v>0</v>
      </c>
      <c r="CHW7">
        <v>0</v>
      </c>
      <c r="CHX7">
        <v>1170</v>
      </c>
      <c r="CHY7">
        <v>0</v>
      </c>
      <c r="CHZ7">
        <v>0</v>
      </c>
      <c r="CIA7">
        <v>810</v>
      </c>
      <c r="CIB7">
        <v>400</v>
      </c>
      <c r="CIC7">
        <v>260</v>
      </c>
      <c r="CID7">
        <v>0</v>
      </c>
      <c r="CIE7">
        <v>0</v>
      </c>
      <c r="CIF7">
        <v>360</v>
      </c>
      <c r="CIG7">
        <v>0</v>
      </c>
      <c r="CIH7">
        <v>100</v>
      </c>
      <c r="CII7">
        <v>930</v>
      </c>
      <c r="CIJ7">
        <v>0</v>
      </c>
      <c r="CIK7">
        <v>140</v>
      </c>
      <c r="CIL7">
        <v>760</v>
      </c>
      <c r="CIM7">
        <v>810</v>
      </c>
      <c r="CIN7">
        <v>0</v>
      </c>
      <c r="CIO7">
        <v>0</v>
      </c>
      <c r="CIP7">
        <v>380</v>
      </c>
      <c r="CIQ7">
        <v>0</v>
      </c>
      <c r="CIR7">
        <v>400</v>
      </c>
      <c r="CIS7">
        <v>0</v>
      </c>
      <c r="CIT7">
        <v>750</v>
      </c>
      <c r="CIU7">
        <v>310</v>
      </c>
      <c r="CIV7">
        <v>300</v>
      </c>
      <c r="CIW7">
        <v>0</v>
      </c>
      <c r="CIX7">
        <v>0</v>
      </c>
      <c r="CIY7">
        <v>720</v>
      </c>
      <c r="CIZ7">
        <v>300</v>
      </c>
      <c r="CJA7">
        <v>580</v>
      </c>
      <c r="CJB7">
        <v>0</v>
      </c>
      <c r="CJC7">
        <v>1140</v>
      </c>
      <c r="CJD7">
        <v>190</v>
      </c>
      <c r="CJE7">
        <v>260</v>
      </c>
      <c r="CJF7">
        <v>0</v>
      </c>
      <c r="CJG7">
        <v>690</v>
      </c>
      <c r="CJH7">
        <v>0</v>
      </c>
      <c r="CJI7">
        <v>0</v>
      </c>
      <c r="CJJ7">
        <v>250</v>
      </c>
      <c r="CJK7">
        <v>870</v>
      </c>
      <c r="CJL7">
        <v>660</v>
      </c>
      <c r="CJM7">
        <v>0</v>
      </c>
      <c r="CJN7">
        <v>220</v>
      </c>
      <c r="CJO7">
        <v>400</v>
      </c>
      <c r="CJP7">
        <v>0</v>
      </c>
      <c r="CJQ7">
        <v>0</v>
      </c>
      <c r="CJR7">
        <v>350</v>
      </c>
      <c r="CJS7">
        <v>380</v>
      </c>
      <c r="CJT7">
        <v>0</v>
      </c>
      <c r="CJU7">
        <v>0</v>
      </c>
      <c r="CJV7">
        <v>0</v>
      </c>
      <c r="CJW7">
        <v>580</v>
      </c>
      <c r="CJX7">
        <v>0</v>
      </c>
      <c r="CJY7">
        <v>240</v>
      </c>
      <c r="CJZ7">
        <v>840</v>
      </c>
      <c r="CKA7">
        <v>0</v>
      </c>
      <c r="CKB7">
        <v>0</v>
      </c>
      <c r="CKC7">
        <v>0</v>
      </c>
      <c r="CKD7">
        <v>450</v>
      </c>
      <c r="CKE7">
        <v>400</v>
      </c>
      <c r="CKF7">
        <v>110</v>
      </c>
      <c r="CKG7">
        <v>0</v>
      </c>
      <c r="CKH7">
        <v>350</v>
      </c>
      <c r="CKI7">
        <v>0</v>
      </c>
      <c r="CKJ7">
        <v>720</v>
      </c>
      <c r="CKK7">
        <v>600</v>
      </c>
      <c r="CKL7">
        <v>360</v>
      </c>
      <c r="CKM7">
        <v>0</v>
      </c>
      <c r="CKN7">
        <v>0</v>
      </c>
      <c r="CKO7">
        <v>330</v>
      </c>
      <c r="CKP7">
        <v>570</v>
      </c>
      <c r="CKQ7">
        <v>350</v>
      </c>
      <c r="CKR7">
        <v>0</v>
      </c>
      <c r="CKS7">
        <v>0</v>
      </c>
      <c r="CKT7">
        <v>0</v>
      </c>
      <c r="CKU7">
        <v>0</v>
      </c>
      <c r="CKV7">
        <v>340</v>
      </c>
      <c r="CKW7">
        <v>630</v>
      </c>
      <c r="CKX7">
        <v>310</v>
      </c>
      <c r="CKY7">
        <v>320</v>
      </c>
      <c r="CKZ7">
        <v>1110</v>
      </c>
      <c r="CLA7">
        <v>0</v>
      </c>
      <c r="CLB7">
        <v>210</v>
      </c>
      <c r="CLC7">
        <v>0</v>
      </c>
      <c r="CLD7">
        <v>870</v>
      </c>
      <c r="CLE7">
        <v>180</v>
      </c>
      <c r="CLF7">
        <v>0</v>
      </c>
      <c r="CLG7">
        <v>1200</v>
      </c>
      <c r="CLH7">
        <v>0</v>
      </c>
      <c r="CLI7">
        <v>350</v>
      </c>
      <c r="CLJ7">
        <v>200</v>
      </c>
      <c r="CLK7">
        <v>390</v>
      </c>
      <c r="CLL7">
        <v>0</v>
      </c>
      <c r="CLM7">
        <v>0</v>
      </c>
      <c r="CLN7">
        <v>0</v>
      </c>
      <c r="CLO7">
        <v>320</v>
      </c>
      <c r="CLP7">
        <v>0</v>
      </c>
      <c r="CLQ7">
        <v>450</v>
      </c>
      <c r="CLR7">
        <v>150</v>
      </c>
      <c r="CLS7">
        <v>0</v>
      </c>
      <c r="CLT7">
        <v>150</v>
      </c>
      <c r="CLU7">
        <v>990</v>
      </c>
      <c r="CLV7">
        <v>400</v>
      </c>
      <c r="CLW7">
        <v>990</v>
      </c>
      <c r="CLX7">
        <v>0</v>
      </c>
      <c r="CLY7">
        <v>0</v>
      </c>
      <c r="CLZ7">
        <v>0</v>
      </c>
      <c r="CMA7">
        <v>220</v>
      </c>
      <c r="CMB7">
        <v>340</v>
      </c>
      <c r="CMC7">
        <v>0</v>
      </c>
      <c r="CMD7">
        <v>840</v>
      </c>
      <c r="CME7">
        <v>260</v>
      </c>
      <c r="CMF7">
        <v>0</v>
      </c>
      <c r="CMG7">
        <v>240</v>
      </c>
      <c r="CMH7">
        <v>180</v>
      </c>
      <c r="CMI7">
        <v>0</v>
      </c>
      <c r="CMJ7">
        <v>480</v>
      </c>
      <c r="CMK7">
        <v>480</v>
      </c>
      <c r="CML7">
        <v>290</v>
      </c>
      <c r="CMM7">
        <v>0</v>
      </c>
      <c r="CMN7">
        <v>0</v>
      </c>
      <c r="CMO7">
        <v>990</v>
      </c>
      <c r="CMP7">
        <v>0</v>
      </c>
      <c r="CMQ7">
        <v>150</v>
      </c>
      <c r="CMR7">
        <v>330</v>
      </c>
      <c r="CMS7">
        <v>0</v>
      </c>
      <c r="CMT7">
        <v>0</v>
      </c>
      <c r="CMU7">
        <v>350</v>
      </c>
      <c r="CMV7">
        <v>0</v>
      </c>
      <c r="CMW7">
        <v>180</v>
      </c>
      <c r="CMX7">
        <v>810</v>
      </c>
      <c r="CMY7">
        <v>0</v>
      </c>
      <c r="CMZ7">
        <v>510</v>
      </c>
      <c r="CNA7">
        <v>220</v>
      </c>
      <c r="CNB7">
        <v>0</v>
      </c>
      <c r="CNC7">
        <v>130</v>
      </c>
      <c r="CND7">
        <v>0</v>
      </c>
      <c r="CNE7">
        <v>190</v>
      </c>
      <c r="CNF7">
        <v>0</v>
      </c>
      <c r="CNG7">
        <v>150</v>
      </c>
      <c r="CNH7">
        <v>460</v>
      </c>
      <c r="CNI7">
        <v>900</v>
      </c>
      <c r="CNJ7">
        <v>540</v>
      </c>
      <c r="CNK7">
        <v>320</v>
      </c>
      <c r="CNL7">
        <v>0</v>
      </c>
      <c r="CNM7">
        <v>0</v>
      </c>
      <c r="CNN7">
        <v>810</v>
      </c>
      <c r="CNO7">
        <v>0</v>
      </c>
      <c r="CNP7">
        <v>240</v>
      </c>
      <c r="CNQ7">
        <v>0</v>
      </c>
      <c r="CNR7">
        <v>0</v>
      </c>
      <c r="CNS7">
        <v>400</v>
      </c>
      <c r="CNT7">
        <v>480</v>
      </c>
      <c r="CNU7">
        <v>810</v>
      </c>
      <c r="CNV7">
        <v>930</v>
      </c>
      <c r="CNW7">
        <v>260</v>
      </c>
      <c r="CNX7">
        <v>0</v>
      </c>
      <c r="CNY7">
        <v>0</v>
      </c>
      <c r="CNZ7">
        <v>200</v>
      </c>
      <c r="COA7">
        <v>840</v>
      </c>
      <c r="COB7">
        <v>390</v>
      </c>
      <c r="COC7">
        <v>0</v>
      </c>
      <c r="COD7">
        <v>690</v>
      </c>
      <c r="COE7">
        <v>230</v>
      </c>
      <c r="COF7">
        <v>260</v>
      </c>
      <c r="COG7">
        <v>0</v>
      </c>
      <c r="COH7">
        <v>330</v>
      </c>
      <c r="COI7">
        <v>0</v>
      </c>
      <c r="COJ7">
        <v>0</v>
      </c>
      <c r="COK7">
        <v>310</v>
      </c>
      <c r="COL7">
        <v>0</v>
      </c>
      <c r="COM7">
        <v>0</v>
      </c>
      <c r="CON7">
        <v>900</v>
      </c>
      <c r="COO7">
        <v>160</v>
      </c>
      <c r="COP7">
        <v>140</v>
      </c>
      <c r="COQ7">
        <v>0</v>
      </c>
      <c r="COR7">
        <v>0</v>
      </c>
      <c r="COS7">
        <v>310</v>
      </c>
      <c r="COT7">
        <v>0</v>
      </c>
      <c r="COU7">
        <v>570</v>
      </c>
      <c r="COV7">
        <v>0</v>
      </c>
      <c r="COW7">
        <v>0</v>
      </c>
      <c r="COX7">
        <v>280</v>
      </c>
      <c r="COY7">
        <v>330</v>
      </c>
      <c r="COZ7">
        <v>230</v>
      </c>
      <c r="CPA7">
        <v>0</v>
      </c>
      <c r="CPB7">
        <v>160</v>
      </c>
      <c r="CPC7">
        <v>0</v>
      </c>
      <c r="CPD7">
        <v>120</v>
      </c>
      <c r="CPE7">
        <v>0</v>
      </c>
      <c r="CPF7">
        <v>0</v>
      </c>
      <c r="CPG7">
        <v>100</v>
      </c>
      <c r="CPH7">
        <v>1170</v>
      </c>
      <c r="CPI7">
        <v>0</v>
      </c>
      <c r="CPJ7">
        <v>0</v>
      </c>
      <c r="CPK7">
        <v>360</v>
      </c>
      <c r="CPL7">
        <v>100</v>
      </c>
      <c r="CPM7">
        <v>960</v>
      </c>
      <c r="CPN7">
        <v>350</v>
      </c>
      <c r="CPO7">
        <v>0</v>
      </c>
      <c r="CPP7">
        <v>0</v>
      </c>
      <c r="CPQ7">
        <v>170</v>
      </c>
      <c r="CPR7">
        <v>0</v>
      </c>
      <c r="CPS7">
        <v>1170</v>
      </c>
      <c r="CPT7">
        <v>0</v>
      </c>
      <c r="CPU7">
        <v>130</v>
      </c>
      <c r="CPV7">
        <v>780</v>
      </c>
      <c r="CPW7">
        <v>0</v>
      </c>
      <c r="CPX7">
        <v>200</v>
      </c>
      <c r="CPY7">
        <v>0</v>
      </c>
      <c r="CPZ7">
        <v>0</v>
      </c>
      <c r="CQA7">
        <v>450</v>
      </c>
      <c r="CQB7">
        <v>100</v>
      </c>
      <c r="CQC7">
        <v>140</v>
      </c>
      <c r="CQD7">
        <v>510</v>
      </c>
      <c r="CQE7">
        <v>0</v>
      </c>
      <c r="CQF7">
        <v>0</v>
      </c>
      <c r="CQG7">
        <v>100</v>
      </c>
      <c r="CQH7">
        <v>0</v>
      </c>
      <c r="CQI7">
        <v>0</v>
      </c>
      <c r="CQJ7">
        <v>130</v>
      </c>
      <c r="CQK7">
        <v>0</v>
      </c>
      <c r="CQL7">
        <v>390</v>
      </c>
      <c r="CQM7">
        <v>280</v>
      </c>
      <c r="CQN7">
        <v>750</v>
      </c>
      <c r="CQO7">
        <v>0</v>
      </c>
      <c r="CQP7">
        <v>120</v>
      </c>
      <c r="CQQ7">
        <v>0</v>
      </c>
      <c r="CQR7">
        <v>1050</v>
      </c>
      <c r="CQS7">
        <v>400</v>
      </c>
      <c r="CQT7">
        <v>160</v>
      </c>
      <c r="CQU7">
        <v>0</v>
      </c>
      <c r="CQV7">
        <v>690</v>
      </c>
      <c r="CQW7">
        <v>1080</v>
      </c>
      <c r="CQX7">
        <v>0</v>
      </c>
      <c r="CQY7">
        <v>140</v>
      </c>
      <c r="CQZ7">
        <v>110</v>
      </c>
      <c r="CRA7">
        <v>0</v>
      </c>
      <c r="CRB7">
        <v>0</v>
      </c>
      <c r="CRC7">
        <v>870</v>
      </c>
      <c r="CRD7">
        <v>400</v>
      </c>
      <c r="CRE7">
        <v>0</v>
      </c>
      <c r="CRF7">
        <v>220</v>
      </c>
      <c r="CRG7">
        <v>510</v>
      </c>
      <c r="CRH7">
        <v>0</v>
      </c>
      <c r="CRI7">
        <v>0</v>
      </c>
      <c r="CRJ7">
        <v>0</v>
      </c>
      <c r="CRK7">
        <v>900</v>
      </c>
      <c r="CRL7">
        <v>290</v>
      </c>
      <c r="CRM7">
        <v>180</v>
      </c>
      <c r="CRN7">
        <v>0</v>
      </c>
      <c r="CRO7">
        <v>160</v>
      </c>
      <c r="CRP7">
        <v>0</v>
      </c>
      <c r="CRQ7">
        <v>0</v>
      </c>
      <c r="CRR7">
        <v>0</v>
      </c>
      <c r="CRS7">
        <v>120</v>
      </c>
      <c r="CRT7">
        <v>900</v>
      </c>
      <c r="CRU7">
        <v>0</v>
      </c>
      <c r="CRV7">
        <v>0</v>
      </c>
      <c r="CRW7">
        <v>420</v>
      </c>
      <c r="CRX7">
        <v>240</v>
      </c>
      <c r="CRY7">
        <v>600</v>
      </c>
      <c r="CRZ7">
        <v>0</v>
      </c>
      <c r="CSA7">
        <v>330</v>
      </c>
      <c r="CSB7">
        <v>0</v>
      </c>
      <c r="CSC7">
        <v>570</v>
      </c>
      <c r="CSD7">
        <v>680</v>
      </c>
      <c r="CSE7">
        <v>350</v>
      </c>
      <c r="CSF7">
        <v>0</v>
      </c>
      <c r="CSG7">
        <v>440</v>
      </c>
      <c r="CSH7">
        <v>0</v>
      </c>
      <c r="CSI7">
        <v>280</v>
      </c>
      <c r="CSJ7">
        <v>1110</v>
      </c>
      <c r="CSK7">
        <v>0</v>
      </c>
      <c r="CSL7">
        <v>360</v>
      </c>
      <c r="CSM7">
        <v>0</v>
      </c>
      <c r="CSN7">
        <v>260</v>
      </c>
      <c r="CSO7">
        <v>220</v>
      </c>
      <c r="CSP7">
        <v>960</v>
      </c>
      <c r="CSQ7">
        <v>280</v>
      </c>
      <c r="CSR7">
        <v>0</v>
      </c>
      <c r="CSS7">
        <v>810</v>
      </c>
      <c r="CST7">
        <v>0</v>
      </c>
      <c r="CSU7">
        <v>300</v>
      </c>
      <c r="CSV7">
        <v>0</v>
      </c>
      <c r="CSW7">
        <v>210</v>
      </c>
      <c r="CSX7">
        <v>280</v>
      </c>
      <c r="CSY7">
        <v>600</v>
      </c>
      <c r="CSZ7">
        <v>120</v>
      </c>
      <c r="CTA7">
        <v>0</v>
      </c>
      <c r="CTB7">
        <v>0</v>
      </c>
      <c r="CTC7">
        <v>120</v>
      </c>
      <c r="CTD7">
        <v>0</v>
      </c>
      <c r="CTE7">
        <v>270</v>
      </c>
      <c r="CTF7">
        <v>570</v>
      </c>
      <c r="CTG7">
        <v>0</v>
      </c>
      <c r="CTH7">
        <v>150</v>
      </c>
      <c r="CTI7">
        <v>840</v>
      </c>
      <c r="CTJ7">
        <v>0</v>
      </c>
      <c r="CTK7">
        <v>300</v>
      </c>
      <c r="CTL7">
        <v>0</v>
      </c>
      <c r="CTM7">
        <v>600</v>
      </c>
      <c r="CTN7">
        <v>0</v>
      </c>
      <c r="CTO7">
        <v>340</v>
      </c>
      <c r="CTP7">
        <v>1170</v>
      </c>
      <c r="CTQ7">
        <v>130</v>
      </c>
      <c r="CTR7">
        <v>0</v>
      </c>
      <c r="CTS7">
        <v>190</v>
      </c>
      <c r="CTT7">
        <v>0</v>
      </c>
      <c r="CTU7">
        <v>0</v>
      </c>
      <c r="CTV7">
        <v>0</v>
      </c>
      <c r="CTW7">
        <v>400</v>
      </c>
      <c r="CTX7">
        <v>0</v>
      </c>
      <c r="CTY7">
        <v>1170</v>
      </c>
      <c r="CTZ7">
        <v>1020</v>
      </c>
      <c r="CUA7">
        <v>130</v>
      </c>
      <c r="CUB7">
        <v>0</v>
      </c>
      <c r="CUC7">
        <v>0</v>
      </c>
      <c r="CUD7">
        <v>240</v>
      </c>
      <c r="CUE7">
        <v>240</v>
      </c>
      <c r="CUF7">
        <v>0</v>
      </c>
      <c r="CUG7">
        <v>1170</v>
      </c>
      <c r="CUH7">
        <v>0</v>
      </c>
      <c r="CUI7">
        <v>0</v>
      </c>
      <c r="CUJ7">
        <v>210</v>
      </c>
      <c r="CUK7">
        <v>0</v>
      </c>
      <c r="CUL7">
        <v>340</v>
      </c>
      <c r="CUM7">
        <v>0</v>
      </c>
      <c r="CUN7">
        <v>870</v>
      </c>
      <c r="CUO7">
        <v>330</v>
      </c>
      <c r="CUP7">
        <v>280</v>
      </c>
      <c r="CUQ7">
        <v>0</v>
      </c>
      <c r="CUR7">
        <v>240</v>
      </c>
      <c r="CUS7">
        <v>170</v>
      </c>
      <c r="CUT7">
        <v>0</v>
      </c>
      <c r="CUU7">
        <v>1050</v>
      </c>
      <c r="CUV7">
        <v>0</v>
      </c>
      <c r="CUW7">
        <v>1200</v>
      </c>
      <c r="CUX7">
        <v>130</v>
      </c>
      <c r="CUY7">
        <v>160</v>
      </c>
      <c r="CUZ7">
        <v>720</v>
      </c>
      <c r="CVA7">
        <v>0</v>
      </c>
      <c r="CVB7">
        <v>0</v>
      </c>
      <c r="CVC7">
        <v>1200</v>
      </c>
      <c r="CVD7">
        <v>360</v>
      </c>
      <c r="CVE7">
        <v>390</v>
      </c>
      <c r="CVF7">
        <v>400</v>
      </c>
      <c r="CVG7">
        <v>0</v>
      </c>
      <c r="CVH7">
        <v>0</v>
      </c>
      <c r="CVI7">
        <v>0</v>
      </c>
      <c r="CVJ7">
        <v>130</v>
      </c>
      <c r="CVK7">
        <v>0</v>
      </c>
      <c r="CVL7">
        <v>0</v>
      </c>
      <c r="CVM7">
        <v>230</v>
      </c>
      <c r="CVN7">
        <v>380</v>
      </c>
      <c r="CVO7">
        <v>690</v>
      </c>
      <c r="CVP7">
        <v>200</v>
      </c>
      <c r="CVQ7">
        <v>0</v>
      </c>
      <c r="CVR7">
        <v>1050</v>
      </c>
      <c r="CVS7">
        <v>310</v>
      </c>
      <c r="CVT7">
        <v>0</v>
      </c>
      <c r="CVU7">
        <v>1200</v>
      </c>
      <c r="CVV7">
        <v>0</v>
      </c>
      <c r="CVW7">
        <v>190</v>
      </c>
      <c r="CVX7">
        <v>450</v>
      </c>
      <c r="CVY7">
        <v>960</v>
      </c>
      <c r="CVZ7">
        <v>700</v>
      </c>
      <c r="CWA7">
        <v>170</v>
      </c>
      <c r="CWB7">
        <v>0</v>
      </c>
      <c r="CWC7">
        <v>510</v>
      </c>
      <c r="CWD7">
        <v>170</v>
      </c>
      <c r="CWE7">
        <v>0</v>
      </c>
      <c r="CWF7">
        <v>0</v>
      </c>
      <c r="CWG7">
        <v>210</v>
      </c>
      <c r="CWH7">
        <v>540</v>
      </c>
      <c r="CWI7">
        <v>140</v>
      </c>
      <c r="CWJ7">
        <v>0</v>
      </c>
      <c r="CWK7">
        <v>130</v>
      </c>
      <c r="CWL7">
        <v>0</v>
      </c>
      <c r="CWM7">
        <v>570</v>
      </c>
      <c r="CWN7">
        <v>0</v>
      </c>
      <c r="CWO7">
        <v>200</v>
      </c>
      <c r="CWP7">
        <v>990</v>
      </c>
      <c r="CWQ7">
        <v>0</v>
      </c>
      <c r="CWR7">
        <v>0</v>
      </c>
      <c r="CWS7">
        <v>330</v>
      </c>
      <c r="CWT7">
        <v>450</v>
      </c>
      <c r="CWU7">
        <v>0</v>
      </c>
      <c r="CWV7">
        <v>0</v>
      </c>
      <c r="CWW7">
        <v>0</v>
      </c>
      <c r="CWX7">
        <v>220</v>
      </c>
      <c r="CWY7">
        <v>0</v>
      </c>
      <c r="CWZ7">
        <v>210</v>
      </c>
      <c r="CXA7">
        <v>1080</v>
      </c>
      <c r="CXB7">
        <v>720</v>
      </c>
      <c r="CXC7">
        <v>0</v>
      </c>
      <c r="CXD7">
        <v>210</v>
      </c>
      <c r="CXE7">
        <v>0</v>
      </c>
      <c r="CXF7">
        <v>0</v>
      </c>
      <c r="CXG7">
        <v>1200</v>
      </c>
      <c r="CXH7">
        <v>370</v>
      </c>
      <c r="CXI7">
        <v>0</v>
      </c>
      <c r="CXJ7">
        <v>380</v>
      </c>
      <c r="CXK7">
        <v>0</v>
      </c>
      <c r="CXL7">
        <v>330</v>
      </c>
      <c r="CXM7">
        <v>330</v>
      </c>
      <c r="CXN7">
        <v>0</v>
      </c>
      <c r="CXO7">
        <v>870</v>
      </c>
      <c r="CXP7">
        <v>0</v>
      </c>
      <c r="CXQ7">
        <v>130</v>
      </c>
      <c r="CXR7">
        <v>0</v>
      </c>
      <c r="CXS7">
        <v>810</v>
      </c>
      <c r="CXT7">
        <v>0</v>
      </c>
      <c r="CXU7">
        <v>290</v>
      </c>
      <c r="CXV7">
        <v>200</v>
      </c>
      <c r="CXW7">
        <v>0</v>
      </c>
      <c r="CXX7">
        <v>260</v>
      </c>
      <c r="CXY7">
        <v>990</v>
      </c>
      <c r="CXZ7">
        <v>0</v>
      </c>
      <c r="CYA7">
        <v>0</v>
      </c>
      <c r="CYB7">
        <v>350</v>
      </c>
      <c r="CYC7">
        <v>570</v>
      </c>
      <c r="CYD7">
        <v>0</v>
      </c>
      <c r="CYE7">
        <v>360</v>
      </c>
      <c r="CYF7">
        <v>0</v>
      </c>
      <c r="CYG7">
        <v>110</v>
      </c>
      <c r="CYH7">
        <v>0</v>
      </c>
      <c r="CYI7">
        <v>420</v>
      </c>
      <c r="CYJ7">
        <v>0</v>
      </c>
      <c r="CYK7">
        <v>720</v>
      </c>
      <c r="CYL7">
        <v>370</v>
      </c>
      <c r="CYM7">
        <v>0</v>
      </c>
      <c r="CYN7">
        <v>1110</v>
      </c>
      <c r="CYO7">
        <v>0</v>
      </c>
      <c r="CYP7">
        <v>110</v>
      </c>
      <c r="CYQ7">
        <v>660</v>
      </c>
      <c r="CYR7">
        <v>420</v>
      </c>
      <c r="CYS7">
        <v>0</v>
      </c>
      <c r="CYT7">
        <v>0</v>
      </c>
      <c r="CYU7">
        <v>0</v>
      </c>
      <c r="CYV7">
        <v>220</v>
      </c>
      <c r="CYW7">
        <v>0</v>
      </c>
      <c r="CYX7">
        <v>150</v>
      </c>
      <c r="CYY7">
        <v>660</v>
      </c>
      <c r="CYZ7">
        <v>0</v>
      </c>
      <c r="CZA7">
        <v>1200</v>
      </c>
      <c r="CZB7">
        <v>270</v>
      </c>
      <c r="CZC7">
        <v>0</v>
      </c>
      <c r="CZD7">
        <v>680</v>
      </c>
      <c r="CZE7">
        <v>0</v>
      </c>
      <c r="CZF7">
        <v>1200</v>
      </c>
      <c r="CZG7">
        <v>250</v>
      </c>
      <c r="CZH7">
        <v>0</v>
      </c>
      <c r="CZI7">
        <v>320</v>
      </c>
      <c r="CZJ7">
        <v>0</v>
      </c>
      <c r="CZK7">
        <v>230</v>
      </c>
      <c r="CZL7">
        <v>0</v>
      </c>
      <c r="CZM7">
        <v>600</v>
      </c>
      <c r="CZN7">
        <v>0</v>
      </c>
      <c r="CZO7">
        <v>200</v>
      </c>
      <c r="CZP7">
        <v>200</v>
      </c>
      <c r="CZQ7">
        <v>0</v>
      </c>
      <c r="CZR7">
        <v>200</v>
      </c>
      <c r="CZS7">
        <v>780</v>
      </c>
      <c r="CZT7">
        <v>330</v>
      </c>
      <c r="CZU7">
        <v>390</v>
      </c>
      <c r="CZV7">
        <v>0</v>
      </c>
      <c r="CZW7">
        <v>660</v>
      </c>
      <c r="CZX7">
        <v>400</v>
      </c>
      <c r="CZY7">
        <v>0</v>
      </c>
      <c r="CZZ7">
        <v>0</v>
      </c>
      <c r="DAA7">
        <v>660</v>
      </c>
      <c r="DAB7">
        <v>0</v>
      </c>
      <c r="DAC7">
        <v>350</v>
      </c>
      <c r="DAD7">
        <v>390</v>
      </c>
      <c r="DAE7">
        <v>0</v>
      </c>
      <c r="DAF7">
        <v>310</v>
      </c>
      <c r="DAG7">
        <v>150</v>
      </c>
      <c r="DAH7">
        <v>0</v>
      </c>
      <c r="DAI7">
        <v>0</v>
      </c>
      <c r="DAJ7">
        <v>0</v>
      </c>
      <c r="DAK7">
        <v>0</v>
      </c>
      <c r="DAL7">
        <v>250</v>
      </c>
      <c r="DAM7">
        <v>1140</v>
      </c>
      <c r="DAN7">
        <v>0</v>
      </c>
      <c r="DAO7">
        <v>120</v>
      </c>
      <c r="DAP7">
        <v>0</v>
      </c>
      <c r="DAQ7">
        <v>1200</v>
      </c>
      <c r="DAR7">
        <v>0</v>
      </c>
      <c r="DAS7">
        <v>0</v>
      </c>
      <c r="DAT7">
        <v>360</v>
      </c>
      <c r="DAU7">
        <v>290</v>
      </c>
      <c r="DAV7">
        <v>220</v>
      </c>
      <c r="DAW7">
        <v>100</v>
      </c>
      <c r="DAX7">
        <v>870</v>
      </c>
      <c r="DAY7">
        <v>320</v>
      </c>
      <c r="DAZ7">
        <v>0</v>
      </c>
      <c r="DBA7">
        <v>720</v>
      </c>
      <c r="DBB7">
        <v>720</v>
      </c>
      <c r="DBC7">
        <v>260</v>
      </c>
      <c r="DBD7">
        <v>0</v>
      </c>
      <c r="DBE7">
        <v>0</v>
      </c>
      <c r="DBF7">
        <v>260</v>
      </c>
      <c r="DBG7">
        <v>0</v>
      </c>
      <c r="DBH7">
        <v>930</v>
      </c>
      <c r="DBI7">
        <v>130</v>
      </c>
      <c r="DBJ7">
        <v>0</v>
      </c>
      <c r="DBK7">
        <v>1200</v>
      </c>
      <c r="DBL7">
        <v>0</v>
      </c>
      <c r="DBM7">
        <v>0</v>
      </c>
      <c r="DBN7">
        <v>280</v>
      </c>
      <c r="DBO7">
        <v>0</v>
      </c>
      <c r="DBP7">
        <v>0</v>
      </c>
      <c r="DBQ7">
        <v>510</v>
      </c>
      <c r="DBR7">
        <v>0</v>
      </c>
      <c r="DBS7">
        <v>540</v>
      </c>
      <c r="DBT7">
        <v>170</v>
      </c>
      <c r="DBU7">
        <v>0</v>
      </c>
      <c r="DBV7">
        <v>0</v>
      </c>
      <c r="DBW7">
        <v>990</v>
      </c>
      <c r="DBX7">
        <v>390</v>
      </c>
      <c r="DBY7">
        <v>930</v>
      </c>
      <c r="DBZ7">
        <v>0</v>
      </c>
      <c r="DCA7">
        <v>0</v>
      </c>
      <c r="DCB7">
        <v>390</v>
      </c>
      <c r="DCC7">
        <v>350</v>
      </c>
      <c r="DCD7">
        <v>370</v>
      </c>
      <c r="DCE7">
        <v>0</v>
      </c>
      <c r="DCF7">
        <v>1050</v>
      </c>
      <c r="DCG7">
        <v>0</v>
      </c>
      <c r="DCH7">
        <v>720</v>
      </c>
      <c r="DCI7">
        <v>0</v>
      </c>
      <c r="DCJ7">
        <v>380</v>
      </c>
      <c r="DCK7">
        <v>420</v>
      </c>
      <c r="DCL7">
        <v>0</v>
      </c>
      <c r="DCM7">
        <v>100</v>
      </c>
      <c r="DCN7">
        <v>0</v>
      </c>
      <c r="DCO7">
        <v>540</v>
      </c>
      <c r="DCP7">
        <v>190</v>
      </c>
      <c r="DCQ7">
        <v>0</v>
      </c>
      <c r="DCR7">
        <v>900</v>
      </c>
      <c r="DCS7">
        <v>0</v>
      </c>
      <c r="DCT7">
        <v>350</v>
      </c>
      <c r="DCU7">
        <v>960</v>
      </c>
      <c r="DCV7">
        <v>0</v>
      </c>
      <c r="DCW7">
        <v>0</v>
      </c>
      <c r="DCX7">
        <v>0</v>
      </c>
      <c r="DCY7">
        <v>720</v>
      </c>
      <c r="DCZ7">
        <v>660</v>
      </c>
      <c r="DDA7">
        <v>900</v>
      </c>
      <c r="DDB7">
        <v>290</v>
      </c>
      <c r="DDC7">
        <v>0</v>
      </c>
      <c r="DDD7">
        <v>270</v>
      </c>
      <c r="DDE7">
        <v>0</v>
      </c>
      <c r="DDF7">
        <v>0</v>
      </c>
      <c r="DDG7">
        <v>630</v>
      </c>
      <c r="DDH7">
        <v>0</v>
      </c>
      <c r="DDI7">
        <v>210</v>
      </c>
      <c r="DDJ7">
        <v>0</v>
      </c>
      <c r="DDK7">
        <v>110</v>
      </c>
      <c r="DDL7">
        <v>0</v>
      </c>
      <c r="DDM7">
        <v>210</v>
      </c>
      <c r="DDN7">
        <v>0</v>
      </c>
      <c r="DDO7">
        <v>1140</v>
      </c>
      <c r="DDP7">
        <v>330</v>
      </c>
      <c r="DDQ7">
        <v>1110</v>
      </c>
      <c r="DDR7">
        <v>320</v>
      </c>
      <c r="DDS7">
        <v>0</v>
      </c>
      <c r="DDT7">
        <v>0</v>
      </c>
      <c r="DDU7">
        <v>0</v>
      </c>
      <c r="DDV7">
        <v>130</v>
      </c>
      <c r="DDW7">
        <v>0</v>
      </c>
      <c r="DDX7">
        <v>0</v>
      </c>
      <c r="DDY7">
        <v>360</v>
      </c>
      <c r="DDZ7">
        <v>600</v>
      </c>
      <c r="DEA7">
        <v>0</v>
      </c>
      <c r="DEB7">
        <v>210</v>
      </c>
      <c r="DEC7">
        <v>0</v>
      </c>
      <c r="DED7">
        <v>300</v>
      </c>
      <c r="DEE7">
        <v>0</v>
      </c>
      <c r="DEF7">
        <v>1080</v>
      </c>
      <c r="DEG7">
        <v>100</v>
      </c>
      <c r="DEH7">
        <v>0</v>
      </c>
      <c r="DEI7">
        <v>1110</v>
      </c>
      <c r="DEJ7">
        <v>0</v>
      </c>
      <c r="DEK7">
        <v>290</v>
      </c>
      <c r="DEL7">
        <v>0</v>
      </c>
      <c r="DEM7">
        <v>0</v>
      </c>
      <c r="DEN7">
        <v>390</v>
      </c>
      <c r="DEO7">
        <v>290</v>
      </c>
      <c r="DEP7">
        <v>0</v>
      </c>
      <c r="DEQ7">
        <v>220</v>
      </c>
      <c r="DER7">
        <v>0</v>
      </c>
      <c r="DES7">
        <v>360</v>
      </c>
      <c r="DET7">
        <v>0</v>
      </c>
      <c r="DEU7">
        <v>540</v>
      </c>
      <c r="DEV7">
        <v>0</v>
      </c>
      <c r="DEW7">
        <v>290</v>
      </c>
      <c r="DEX7">
        <v>0</v>
      </c>
      <c r="DEY7">
        <v>220</v>
      </c>
      <c r="DEZ7">
        <v>190</v>
      </c>
      <c r="DFA7">
        <v>200</v>
      </c>
      <c r="DFB7">
        <v>0</v>
      </c>
      <c r="DFC7">
        <v>0</v>
      </c>
      <c r="DFD7">
        <v>680</v>
      </c>
      <c r="DFE7">
        <v>0</v>
      </c>
      <c r="DFF7">
        <v>800</v>
      </c>
      <c r="DFG7">
        <v>0</v>
      </c>
      <c r="DFH7">
        <v>0</v>
      </c>
      <c r="DFI7">
        <v>0</v>
      </c>
      <c r="DFJ7">
        <v>160</v>
      </c>
      <c r="DFK7">
        <v>0</v>
      </c>
      <c r="DFL7">
        <v>0</v>
      </c>
      <c r="DFM7">
        <v>0</v>
      </c>
      <c r="DFN7">
        <v>0</v>
      </c>
      <c r="DFO7">
        <v>280</v>
      </c>
      <c r="DFP7">
        <v>0</v>
      </c>
      <c r="DFQ7">
        <v>960</v>
      </c>
      <c r="DFR7">
        <v>0</v>
      </c>
      <c r="DFS7">
        <v>780</v>
      </c>
      <c r="DFT7">
        <v>0</v>
      </c>
      <c r="DFU7">
        <v>1110</v>
      </c>
      <c r="DFV7">
        <v>0</v>
      </c>
      <c r="DFW7">
        <v>580</v>
      </c>
      <c r="DFX7">
        <v>0</v>
      </c>
      <c r="DFY7">
        <v>540</v>
      </c>
      <c r="DFZ7">
        <v>0</v>
      </c>
      <c r="DGA7">
        <v>0</v>
      </c>
      <c r="DGB7">
        <v>510</v>
      </c>
      <c r="DGC7">
        <v>0</v>
      </c>
      <c r="DGD7">
        <v>0</v>
      </c>
      <c r="DGE7">
        <v>280</v>
      </c>
      <c r="DGF7">
        <v>570</v>
      </c>
      <c r="DGG7">
        <v>0</v>
      </c>
      <c r="DGH7">
        <v>760</v>
      </c>
      <c r="DGI7">
        <v>1140</v>
      </c>
      <c r="DGJ7">
        <v>0</v>
      </c>
      <c r="DGK7">
        <v>900</v>
      </c>
      <c r="DGL7">
        <v>0</v>
      </c>
      <c r="DGM7">
        <v>760</v>
      </c>
      <c r="DGN7">
        <v>0</v>
      </c>
      <c r="DGO7">
        <v>0</v>
      </c>
      <c r="DGP7">
        <v>300</v>
      </c>
      <c r="DGQ7">
        <v>420</v>
      </c>
      <c r="DGR7">
        <v>0</v>
      </c>
      <c r="DGS7">
        <v>0</v>
      </c>
      <c r="DGT7">
        <v>160</v>
      </c>
      <c r="DGU7">
        <v>320</v>
      </c>
      <c r="DGV7">
        <v>0</v>
      </c>
      <c r="DGW7">
        <v>0</v>
      </c>
      <c r="DGX7">
        <v>0</v>
      </c>
      <c r="DGY7">
        <v>200</v>
      </c>
      <c r="DGZ7">
        <v>400</v>
      </c>
      <c r="DHA7">
        <v>0</v>
      </c>
      <c r="DHB7">
        <v>120</v>
      </c>
      <c r="DHC7">
        <v>0</v>
      </c>
      <c r="DHD7">
        <v>330</v>
      </c>
      <c r="DHE7">
        <v>0</v>
      </c>
      <c r="DHF7">
        <v>690</v>
      </c>
      <c r="DHG7">
        <v>0</v>
      </c>
      <c r="DHH7">
        <v>170</v>
      </c>
      <c r="DHI7">
        <v>0</v>
      </c>
      <c r="DHJ7">
        <v>1050</v>
      </c>
      <c r="DHK7">
        <v>0</v>
      </c>
      <c r="DHL7">
        <v>250</v>
      </c>
      <c r="DHM7">
        <v>0</v>
      </c>
      <c r="DHN7">
        <v>260</v>
      </c>
      <c r="DHO7">
        <v>0</v>
      </c>
    </row>
    <row r="8" spans="1:2927">
      <c r="A8" t="s">
        <v>1384</v>
      </c>
      <c r="B8">
        <v>105.6</v>
      </c>
      <c r="C8">
        <v>0</v>
      </c>
      <c r="D8">
        <v>145.19999999999999</v>
      </c>
      <c r="E8">
        <v>83.6</v>
      </c>
      <c r="F8">
        <v>0</v>
      </c>
      <c r="G8">
        <v>66</v>
      </c>
      <c r="H8">
        <v>145.19999999999999</v>
      </c>
      <c r="I8">
        <v>140.80000000000001</v>
      </c>
      <c r="J8">
        <v>162.80000000000001</v>
      </c>
      <c r="K8">
        <v>0</v>
      </c>
      <c r="L8">
        <v>72.599999999999994</v>
      </c>
      <c r="M8">
        <v>0</v>
      </c>
      <c r="N8">
        <v>112.2</v>
      </c>
      <c r="O8">
        <v>79.2</v>
      </c>
      <c r="P8">
        <v>154</v>
      </c>
      <c r="Q8">
        <v>112.2</v>
      </c>
      <c r="R8">
        <v>0</v>
      </c>
      <c r="S8">
        <v>66</v>
      </c>
      <c r="T8">
        <v>167.2</v>
      </c>
      <c r="U8">
        <v>0</v>
      </c>
      <c r="V8">
        <v>101.2</v>
      </c>
      <c r="W8">
        <v>41.8</v>
      </c>
      <c r="X8">
        <v>0</v>
      </c>
      <c r="Y8">
        <v>57.2</v>
      </c>
      <c r="Z8">
        <v>105.6</v>
      </c>
      <c r="AA8">
        <v>0</v>
      </c>
      <c r="AB8">
        <v>88</v>
      </c>
      <c r="AC8">
        <v>0</v>
      </c>
      <c r="AD8">
        <v>178.2</v>
      </c>
      <c r="AE8">
        <v>57.2</v>
      </c>
      <c r="AF8">
        <v>52.8</v>
      </c>
      <c r="AG8">
        <v>99</v>
      </c>
      <c r="AH8">
        <v>165</v>
      </c>
      <c r="AI8">
        <v>0</v>
      </c>
      <c r="AJ8">
        <v>140.80000000000001</v>
      </c>
      <c r="AK8">
        <v>66</v>
      </c>
      <c r="AL8">
        <v>165</v>
      </c>
      <c r="AM8">
        <v>0</v>
      </c>
      <c r="AN8">
        <v>66</v>
      </c>
      <c r="AO8">
        <v>74.8</v>
      </c>
      <c r="AP8">
        <v>0</v>
      </c>
      <c r="AQ8">
        <v>35.200000000000003</v>
      </c>
      <c r="AR8">
        <v>52.8</v>
      </c>
      <c r="AS8">
        <v>66</v>
      </c>
      <c r="AT8">
        <v>191.4</v>
      </c>
      <c r="AU8">
        <v>0</v>
      </c>
      <c r="AV8">
        <v>61.6</v>
      </c>
      <c r="AW8">
        <v>30.8</v>
      </c>
      <c r="AX8">
        <v>112.2</v>
      </c>
      <c r="AY8">
        <v>0</v>
      </c>
      <c r="AZ8">
        <v>154</v>
      </c>
      <c r="BA8">
        <v>110</v>
      </c>
      <c r="BB8">
        <v>0</v>
      </c>
      <c r="BC8">
        <v>244.2</v>
      </c>
      <c r="BD8">
        <v>105.6</v>
      </c>
      <c r="BE8">
        <v>123.2</v>
      </c>
      <c r="BF8">
        <v>101.2</v>
      </c>
      <c r="BG8">
        <v>39.6</v>
      </c>
      <c r="BH8">
        <v>0</v>
      </c>
      <c r="BI8">
        <v>52.8</v>
      </c>
      <c r="BJ8">
        <v>101.2</v>
      </c>
      <c r="BK8">
        <v>0</v>
      </c>
      <c r="BL8">
        <v>118.8</v>
      </c>
      <c r="BM8">
        <v>50.6</v>
      </c>
      <c r="BN8">
        <v>0</v>
      </c>
      <c r="BO8">
        <v>0</v>
      </c>
      <c r="BP8">
        <v>105.6</v>
      </c>
      <c r="BQ8">
        <v>28.6</v>
      </c>
      <c r="BR8">
        <v>132</v>
      </c>
      <c r="BS8">
        <v>70.400000000000006</v>
      </c>
      <c r="BT8">
        <v>118.8</v>
      </c>
      <c r="BU8">
        <v>0</v>
      </c>
      <c r="BV8">
        <v>0</v>
      </c>
      <c r="BW8">
        <v>145.19999999999999</v>
      </c>
      <c r="BX8">
        <v>85.8</v>
      </c>
      <c r="BY8">
        <v>158.4</v>
      </c>
      <c r="BZ8">
        <v>140.80000000000001</v>
      </c>
      <c r="CA8">
        <v>0</v>
      </c>
      <c r="CB8">
        <v>77</v>
      </c>
      <c r="CC8">
        <v>0</v>
      </c>
      <c r="CD8">
        <v>79.2</v>
      </c>
      <c r="CE8">
        <v>48.4</v>
      </c>
      <c r="CF8">
        <v>0</v>
      </c>
      <c r="CG8">
        <v>171.6</v>
      </c>
      <c r="CH8">
        <v>154</v>
      </c>
      <c r="CI8">
        <v>184.8</v>
      </c>
      <c r="CJ8">
        <v>0</v>
      </c>
      <c r="CK8">
        <v>171.6</v>
      </c>
      <c r="CL8">
        <v>85.8</v>
      </c>
      <c r="CM8">
        <v>264</v>
      </c>
      <c r="CN8">
        <v>0</v>
      </c>
      <c r="CO8">
        <v>132</v>
      </c>
      <c r="CP8">
        <v>125.4</v>
      </c>
      <c r="CQ8">
        <v>0</v>
      </c>
      <c r="CR8">
        <v>44</v>
      </c>
      <c r="CS8">
        <v>145.19999999999999</v>
      </c>
      <c r="CT8">
        <v>0</v>
      </c>
      <c r="CU8">
        <v>154</v>
      </c>
      <c r="CV8">
        <v>0</v>
      </c>
      <c r="CW8">
        <v>224.4</v>
      </c>
      <c r="CX8">
        <v>79.2</v>
      </c>
      <c r="CY8">
        <v>0</v>
      </c>
      <c r="CZ8">
        <v>0</v>
      </c>
      <c r="DA8">
        <v>88</v>
      </c>
      <c r="DB8">
        <v>118.8</v>
      </c>
      <c r="DC8">
        <v>0</v>
      </c>
      <c r="DD8">
        <v>125.4</v>
      </c>
      <c r="DE8">
        <v>110</v>
      </c>
      <c r="DF8">
        <v>191.4</v>
      </c>
      <c r="DG8">
        <v>149.6</v>
      </c>
      <c r="DH8">
        <v>0</v>
      </c>
      <c r="DI8">
        <v>132</v>
      </c>
      <c r="DJ8">
        <v>145.19999999999999</v>
      </c>
      <c r="DK8">
        <v>0</v>
      </c>
      <c r="DL8">
        <v>0</v>
      </c>
      <c r="DM8">
        <v>237.6</v>
      </c>
      <c r="DN8">
        <v>92.4</v>
      </c>
      <c r="DO8">
        <v>0</v>
      </c>
      <c r="DP8">
        <v>145.19999999999999</v>
      </c>
      <c r="DQ8">
        <v>0</v>
      </c>
      <c r="DR8">
        <v>101.2</v>
      </c>
      <c r="DS8">
        <v>171.6</v>
      </c>
      <c r="DT8">
        <v>224.4</v>
      </c>
      <c r="DU8">
        <v>0</v>
      </c>
      <c r="DV8">
        <v>0</v>
      </c>
      <c r="DW8">
        <v>264</v>
      </c>
      <c r="DX8">
        <v>96.8</v>
      </c>
      <c r="DY8">
        <v>264</v>
      </c>
      <c r="DZ8">
        <v>57.2</v>
      </c>
      <c r="EA8">
        <v>0</v>
      </c>
      <c r="EB8">
        <v>224.4</v>
      </c>
      <c r="EC8">
        <v>0</v>
      </c>
      <c r="ED8">
        <v>0</v>
      </c>
      <c r="EE8">
        <v>198</v>
      </c>
      <c r="EF8">
        <v>48.4</v>
      </c>
      <c r="EG8">
        <v>0</v>
      </c>
      <c r="EH8">
        <v>231</v>
      </c>
      <c r="EI8">
        <v>96.8</v>
      </c>
      <c r="EJ8">
        <v>44</v>
      </c>
      <c r="EK8">
        <v>118.8</v>
      </c>
      <c r="EL8">
        <v>0</v>
      </c>
      <c r="EM8">
        <v>0</v>
      </c>
      <c r="EN8">
        <v>66</v>
      </c>
      <c r="EO8">
        <v>136.4</v>
      </c>
      <c r="EP8">
        <v>264</v>
      </c>
      <c r="EQ8">
        <v>0</v>
      </c>
      <c r="ER8">
        <v>101.2</v>
      </c>
      <c r="ES8">
        <v>112.2</v>
      </c>
      <c r="ET8">
        <v>154</v>
      </c>
      <c r="EU8">
        <v>0</v>
      </c>
      <c r="EV8">
        <v>145.19999999999999</v>
      </c>
      <c r="EW8">
        <v>61.6</v>
      </c>
      <c r="EX8">
        <v>0</v>
      </c>
      <c r="EY8">
        <v>66</v>
      </c>
      <c r="EZ8">
        <v>151.80000000000001</v>
      </c>
      <c r="FA8">
        <v>0</v>
      </c>
      <c r="FB8">
        <v>250.8</v>
      </c>
      <c r="FC8">
        <v>145.19999999999999</v>
      </c>
      <c r="FD8">
        <v>70.400000000000006</v>
      </c>
      <c r="FE8">
        <v>149.6</v>
      </c>
      <c r="FF8">
        <v>132</v>
      </c>
      <c r="FG8">
        <v>0</v>
      </c>
      <c r="FH8">
        <v>123.2</v>
      </c>
      <c r="FI8">
        <v>165</v>
      </c>
      <c r="FJ8">
        <v>138.6</v>
      </c>
      <c r="FK8">
        <v>149.6</v>
      </c>
      <c r="FL8">
        <v>158.4</v>
      </c>
      <c r="FM8">
        <v>0</v>
      </c>
      <c r="FN8">
        <v>66</v>
      </c>
      <c r="FO8">
        <v>0</v>
      </c>
      <c r="FP8">
        <v>112.2</v>
      </c>
      <c r="FQ8">
        <v>158.4</v>
      </c>
      <c r="FR8">
        <v>0</v>
      </c>
      <c r="FS8">
        <v>154</v>
      </c>
      <c r="FT8">
        <v>118.8</v>
      </c>
      <c r="FU8">
        <v>0</v>
      </c>
      <c r="FV8">
        <v>154</v>
      </c>
      <c r="FW8">
        <v>127.6</v>
      </c>
      <c r="FX8">
        <v>0</v>
      </c>
      <c r="FY8">
        <v>83.6</v>
      </c>
      <c r="FZ8">
        <v>0</v>
      </c>
      <c r="GA8">
        <v>48.4</v>
      </c>
      <c r="GB8">
        <v>154</v>
      </c>
      <c r="GC8">
        <v>224.4</v>
      </c>
      <c r="GD8">
        <v>0</v>
      </c>
      <c r="GE8">
        <v>176</v>
      </c>
      <c r="GF8">
        <v>79.2</v>
      </c>
      <c r="GG8">
        <v>0</v>
      </c>
      <c r="GH8">
        <v>118.8</v>
      </c>
      <c r="GI8">
        <v>184.8</v>
      </c>
      <c r="GJ8">
        <v>96.8</v>
      </c>
      <c r="GK8">
        <v>44</v>
      </c>
      <c r="GL8">
        <v>48.4</v>
      </c>
      <c r="GM8">
        <v>0</v>
      </c>
      <c r="GN8">
        <v>79.2</v>
      </c>
      <c r="GO8">
        <v>0</v>
      </c>
      <c r="GP8">
        <v>110</v>
      </c>
      <c r="GQ8">
        <v>167.2</v>
      </c>
      <c r="GR8">
        <v>0</v>
      </c>
      <c r="GS8">
        <v>0</v>
      </c>
      <c r="GT8">
        <v>96.8</v>
      </c>
      <c r="GU8">
        <v>132</v>
      </c>
      <c r="GV8">
        <v>0</v>
      </c>
      <c r="GW8">
        <v>28.6</v>
      </c>
      <c r="GX8">
        <v>118.8</v>
      </c>
      <c r="GY8">
        <v>0</v>
      </c>
      <c r="GZ8">
        <v>162.80000000000001</v>
      </c>
      <c r="HA8">
        <v>59.4</v>
      </c>
      <c r="HB8">
        <v>176</v>
      </c>
      <c r="HC8">
        <v>0</v>
      </c>
      <c r="HD8">
        <v>28.6</v>
      </c>
      <c r="HE8">
        <v>123.2</v>
      </c>
      <c r="HF8">
        <v>0</v>
      </c>
      <c r="HG8">
        <v>52.8</v>
      </c>
      <c r="HH8">
        <v>41.8</v>
      </c>
      <c r="HI8">
        <v>0</v>
      </c>
      <c r="HJ8">
        <v>37.4</v>
      </c>
      <c r="HK8">
        <v>136.4</v>
      </c>
      <c r="HL8">
        <v>28.6</v>
      </c>
      <c r="HM8">
        <v>66</v>
      </c>
      <c r="HN8">
        <v>0</v>
      </c>
      <c r="HO8">
        <v>55</v>
      </c>
      <c r="HP8">
        <v>70.400000000000006</v>
      </c>
      <c r="HQ8">
        <v>0</v>
      </c>
      <c r="HR8">
        <v>44</v>
      </c>
      <c r="HS8">
        <v>158.4</v>
      </c>
      <c r="HT8">
        <v>55</v>
      </c>
      <c r="HU8">
        <v>0</v>
      </c>
      <c r="HV8">
        <v>88</v>
      </c>
      <c r="HW8">
        <v>0</v>
      </c>
      <c r="HX8">
        <v>0</v>
      </c>
      <c r="HY8">
        <v>85.8</v>
      </c>
      <c r="HZ8">
        <v>61.6</v>
      </c>
      <c r="IA8">
        <v>81.400000000000006</v>
      </c>
      <c r="IB8">
        <v>101.2</v>
      </c>
      <c r="IC8">
        <v>35.200000000000003</v>
      </c>
      <c r="ID8">
        <v>92.4</v>
      </c>
      <c r="IE8">
        <v>0</v>
      </c>
      <c r="IF8">
        <v>0</v>
      </c>
      <c r="IG8">
        <v>81.400000000000006</v>
      </c>
      <c r="IH8">
        <v>158.4</v>
      </c>
      <c r="II8">
        <v>198</v>
      </c>
      <c r="IJ8">
        <v>59.4</v>
      </c>
      <c r="IK8">
        <v>0</v>
      </c>
      <c r="IL8">
        <v>151.80000000000001</v>
      </c>
      <c r="IM8">
        <v>85.8</v>
      </c>
      <c r="IN8">
        <v>140.80000000000001</v>
      </c>
      <c r="IO8">
        <v>0</v>
      </c>
      <c r="IP8">
        <v>66</v>
      </c>
      <c r="IQ8">
        <v>0</v>
      </c>
      <c r="IR8">
        <v>33</v>
      </c>
      <c r="IS8">
        <v>204.6</v>
      </c>
      <c r="IT8">
        <v>0</v>
      </c>
      <c r="IU8">
        <v>171.6</v>
      </c>
      <c r="IV8">
        <v>57.2</v>
      </c>
      <c r="IW8">
        <v>145.19999999999999</v>
      </c>
      <c r="IX8">
        <v>0</v>
      </c>
      <c r="IY8">
        <v>81.400000000000006</v>
      </c>
      <c r="IZ8">
        <v>178.2</v>
      </c>
      <c r="JA8">
        <v>0</v>
      </c>
      <c r="JB8">
        <v>244.2</v>
      </c>
      <c r="JC8">
        <v>33</v>
      </c>
      <c r="JD8">
        <v>0</v>
      </c>
      <c r="JE8">
        <v>224.4</v>
      </c>
      <c r="JF8">
        <v>83.6</v>
      </c>
      <c r="JG8">
        <v>0</v>
      </c>
      <c r="JH8">
        <v>63.8</v>
      </c>
      <c r="JI8">
        <v>0</v>
      </c>
      <c r="JJ8">
        <v>264</v>
      </c>
      <c r="JK8">
        <v>41.8</v>
      </c>
      <c r="JL8">
        <v>0</v>
      </c>
      <c r="JM8">
        <v>118.8</v>
      </c>
      <c r="JN8">
        <v>0</v>
      </c>
      <c r="JO8">
        <v>178.2</v>
      </c>
      <c r="JP8">
        <v>57.2</v>
      </c>
      <c r="JQ8">
        <v>0</v>
      </c>
      <c r="JR8">
        <v>41.8</v>
      </c>
      <c r="JS8">
        <v>145.19999999999999</v>
      </c>
      <c r="JT8">
        <v>59.4</v>
      </c>
      <c r="JU8">
        <v>145.19999999999999</v>
      </c>
      <c r="JV8">
        <v>0</v>
      </c>
      <c r="JW8">
        <v>0</v>
      </c>
      <c r="JX8">
        <v>264</v>
      </c>
      <c r="JY8">
        <v>50.6</v>
      </c>
      <c r="JZ8">
        <v>55</v>
      </c>
      <c r="KA8">
        <v>0</v>
      </c>
      <c r="KB8">
        <v>66</v>
      </c>
      <c r="KC8">
        <v>81.400000000000006</v>
      </c>
      <c r="KD8">
        <v>0</v>
      </c>
      <c r="KE8">
        <v>224.4</v>
      </c>
      <c r="KF8">
        <v>158.4</v>
      </c>
      <c r="KG8">
        <v>231</v>
      </c>
      <c r="KH8">
        <v>0</v>
      </c>
      <c r="KI8">
        <v>79.2</v>
      </c>
      <c r="KJ8">
        <v>92.4</v>
      </c>
      <c r="KK8">
        <v>0</v>
      </c>
      <c r="KL8">
        <v>35.200000000000003</v>
      </c>
      <c r="KM8">
        <v>61.6</v>
      </c>
      <c r="KN8">
        <v>138.6</v>
      </c>
      <c r="KO8">
        <v>0</v>
      </c>
      <c r="KP8">
        <v>0</v>
      </c>
      <c r="KQ8">
        <v>184.8</v>
      </c>
      <c r="KR8">
        <v>0</v>
      </c>
      <c r="KS8">
        <v>66</v>
      </c>
      <c r="KT8">
        <v>0</v>
      </c>
      <c r="KU8">
        <v>0</v>
      </c>
      <c r="KV8">
        <v>132</v>
      </c>
      <c r="KW8">
        <v>83.6</v>
      </c>
      <c r="KX8">
        <v>70.400000000000006</v>
      </c>
      <c r="KY8">
        <v>0</v>
      </c>
      <c r="KZ8">
        <v>77</v>
      </c>
      <c r="LA8">
        <v>79.2</v>
      </c>
      <c r="LB8">
        <v>68.2</v>
      </c>
      <c r="LC8">
        <v>79.2</v>
      </c>
      <c r="LD8">
        <v>0</v>
      </c>
      <c r="LE8">
        <v>0</v>
      </c>
      <c r="LF8">
        <v>125.4</v>
      </c>
      <c r="LG8">
        <v>105.6</v>
      </c>
      <c r="LH8">
        <v>92.4</v>
      </c>
      <c r="LI8">
        <v>88</v>
      </c>
      <c r="LJ8">
        <v>0</v>
      </c>
      <c r="LK8">
        <v>244.2</v>
      </c>
      <c r="LL8">
        <v>0</v>
      </c>
      <c r="LM8">
        <v>66</v>
      </c>
      <c r="LN8">
        <v>0</v>
      </c>
      <c r="LO8">
        <v>72.599999999999994</v>
      </c>
      <c r="LP8">
        <v>28.6</v>
      </c>
      <c r="LQ8">
        <v>127.6</v>
      </c>
      <c r="LR8">
        <v>0</v>
      </c>
      <c r="LS8">
        <v>41.8</v>
      </c>
      <c r="LT8">
        <v>105.6</v>
      </c>
      <c r="LU8">
        <v>0</v>
      </c>
      <c r="LV8">
        <v>66</v>
      </c>
      <c r="LW8">
        <v>0</v>
      </c>
      <c r="LX8">
        <v>132</v>
      </c>
      <c r="LY8">
        <v>85.8</v>
      </c>
      <c r="LZ8">
        <v>0</v>
      </c>
      <c r="MA8">
        <v>61.6</v>
      </c>
      <c r="MB8">
        <v>145.19999999999999</v>
      </c>
      <c r="MC8">
        <v>0</v>
      </c>
      <c r="MD8">
        <v>165</v>
      </c>
      <c r="ME8">
        <v>105.6</v>
      </c>
      <c r="MF8">
        <v>132</v>
      </c>
      <c r="MG8">
        <v>0</v>
      </c>
      <c r="MH8">
        <v>85.8</v>
      </c>
      <c r="MI8">
        <v>0</v>
      </c>
      <c r="MJ8">
        <v>110</v>
      </c>
      <c r="MK8">
        <v>140.80000000000001</v>
      </c>
      <c r="ML8">
        <v>171.6</v>
      </c>
      <c r="MM8">
        <v>0</v>
      </c>
      <c r="MN8">
        <v>178.2</v>
      </c>
      <c r="MO8">
        <v>110</v>
      </c>
      <c r="MP8">
        <v>138.6</v>
      </c>
      <c r="MQ8">
        <v>0</v>
      </c>
      <c r="MR8">
        <v>127.6</v>
      </c>
      <c r="MS8">
        <v>0</v>
      </c>
      <c r="MT8">
        <v>0</v>
      </c>
      <c r="MU8">
        <v>127.6</v>
      </c>
      <c r="MV8">
        <v>145.19999999999999</v>
      </c>
      <c r="MW8">
        <v>171.6</v>
      </c>
      <c r="MX8">
        <v>0</v>
      </c>
      <c r="MY8">
        <v>162.80000000000001</v>
      </c>
      <c r="MZ8">
        <v>250.8</v>
      </c>
      <c r="NA8">
        <v>0</v>
      </c>
      <c r="NB8">
        <v>105.6</v>
      </c>
      <c r="NC8">
        <v>237.6</v>
      </c>
      <c r="ND8">
        <v>0</v>
      </c>
      <c r="NE8">
        <v>217.8</v>
      </c>
      <c r="NF8">
        <v>44</v>
      </c>
      <c r="NG8">
        <v>0</v>
      </c>
      <c r="NH8">
        <v>50.6</v>
      </c>
      <c r="NI8">
        <v>79.2</v>
      </c>
      <c r="NJ8">
        <v>0</v>
      </c>
      <c r="NK8">
        <v>74.8</v>
      </c>
      <c r="NL8">
        <v>55</v>
      </c>
      <c r="NM8">
        <v>50.6</v>
      </c>
      <c r="NN8">
        <v>237.6</v>
      </c>
      <c r="NO8">
        <v>0</v>
      </c>
      <c r="NP8">
        <v>57.2</v>
      </c>
      <c r="NQ8">
        <v>99</v>
      </c>
      <c r="NR8">
        <v>0</v>
      </c>
      <c r="NS8">
        <v>250.8</v>
      </c>
      <c r="NT8">
        <v>33</v>
      </c>
      <c r="NU8">
        <v>250.8</v>
      </c>
      <c r="NV8">
        <v>59.4</v>
      </c>
      <c r="NW8">
        <v>0</v>
      </c>
      <c r="NX8">
        <v>22</v>
      </c>
      <c r="NY8">
        <v>0</v>
      </c>
      <c r="NZ8">
        <v>92.4</v>
      </c>
      <c r="OA8">
        <v>0</v>
      </c>
      <c r="OB8">
        <v>63.8</v>
      </c>
      <c r="OC8">
        <v>72.599999999999994</v>
      </c>
      <c r="OD8">
        <v>79.2</v>
      </c>
      <c r="OE8">
        <v>88</v>
      </c>
      <c r="OF8">
        <v>0</v>
      </c>
      <c r="OG8">
        <v>178.2</v>
      </c>
      <c r="OH8">
        <v>0</v>
      </c>
      <c r="OI8">
        <v>22</v>
      </c>
      <c r="OJ8">
        <v>92.4</v>
      </c>
      <c r="OK8">
        <v>48.4</v>
      </c>
      <c r="OL8">
        <v>0</v>
      </c>
      <c r="OM8">
        <v>0</v>
      </c>
      <c r="ON8">
        <v>132</v>
      </c>
      <c r="OO8">
        <v>149.6</v>
      </c>
      <c r="OP8">
        <v>37.4</v>
      </c>
      <c r="OQ8">
        <v>158.4</v>
      </c>
      <c r="OR8">
        <v>0</v>
      </c>
      <c r="OS8">
        <v>85.8</v>
      </c>
      <c r="OT8">
        <v>154</v>
      </c>
      <c r="OU8">
        <v>0</v>
      </c>
      <c r="OV8">
        <v>0</v>
      </c>
      <c r="OW8">
        <v>39.6</v>
      </c>
      <c r="OX8">
        <v>250.8</v>
      </c>
      <c r="OY8">
        <v>250.8</v>
      </c>
      <c r="OZ8">
        <v>0</v>
      </c>
      <c r="PA8">
        <v>0</v>
      </c>
      <c r="PB8">
        <v>63.8</v>
      </c>
      <c r="PC8">
        <v>231</v>
      </c>
      <c r="PD8">
        <v>0</v>
      </c>
      <c r="PE8">
        <v>105.6</v>
      </c>
      <c r="PF8">
        <v>0</v>
      </c>
      <c r="PG8">
        <v>105.6</v>
      </c>
      <c r="PH8">
        <v>74.8</v>
      </c>
      <c r="PI8">
        <v>123.2</v>
      </c>
      <c r="PJ8">
        <v>0</v>
      </c>
      <c r="PK8">
        <v>0</v>
      </c>
      <c r="PL8">
        <v>22</v>
      </c>
      <c r="PM8">
        <v>132</v>
      </c>
      <c r="PN8">
        <v>0</v>
      </c>
      <c r="PO8">
        <v>244.2</v>
      </c>
      <c r="PP8">
        <v>105.6</v>
      </c>
      <c r="PQ8">
        <v>178.2</v>
      </c>
      <c r="PR8">
        <v>0</v>
      </c>
      <c r="PS8">
        <v>55</v>
      </c>
      <c r="PT8">
        <v>118.8</v>
      </c>
      <c r="PU8">
        <v>136.4</v>
      </c>
      <c r="PV8">
        <v>0</v>
      </c>
      <c r="PW8">
        <v>22</v>
      </c>
      <c r="PX8">
        <v>0</v>
      </c>
      <c r="PY8">
        <v>0</v>
      </c>
      <c r="PZ8">
        <v>145.19999999999999</v>
      </c>
      <c r="QA8">
        <v>46.2</v>
      </c>
      <c r="QB8">
        <v>0</v>
      </c>
      <c r="QC8">
        <v>0</v>
      </c>
      <c r="QD8">
        <v>92.4</v>
      </c>
      <c r="QE8">
        <v>0</v>
      </c>
      <c r="QF8">
        <v>57.2</v>
      </c>
      <c r="QG8">
        <v>85.8</v>
      </c>
      <c r="QH8">
        <v>55</v>
      </c>
      <c r="QI8">
        <v>0</v>
      </c>
      <c r="QJ8">
        <v>149.6</v>
      </c>
      <c r="QK8">
        <v>48.4</v>
      </c>
      <c r="QL8">
        <v>0</v>
      </c>
      <c r="QM8">
        <v>154</v>
      </c>
      <c r="QN8">
        <v>0</v>
      </c>
      <c r="QO8">
        <v>77</v>
      </c>
      <c r="QP8">
        <v>0</v>
      </c>
      <c r="QQ8">
        <v>0</v>
      </c>
      <c r="QR8">
        <v>0</v>
      </c>
      <c r="QS8">
        <v>0</v>
      </c>
      <c r="QT8">
        <v>127.6</v>
      </c>
      <c r="QU8">
        <v>0</v>
      </c>
      <c r="QV8">
        <v>48.4</v>
      </c>
      <c r="QW8">
        <v>0</v>
      </c>
      <c r="QX8">
        <v>0</v>
      </c>
      <c r="QY8">
        <v>0</v>
      </c>
      <c r="QZ8">
        <v>0</v>
      </c>
      <c r="RA8">
        <v>0</v>
      </c>
      <c r="RB8">
        <v>48.4</v>
      </c>
      <c r="RC8">
        <v>0</v>
      </c>
      <c r="RD8">
        <v>167.2</v>
      </c>
      <c r="RE8">
        <v>0</v>
      </c>
      <c r="RF8">
        <v>140.80000000000001</v>
      </c>
      <c r="RG8">
        <v>0</v>
      </c>
      <c r="RH8">
        <v>0</v>
      </c>
      <c r="RI8">
        <v>0</v>
      </c>
      <c r="RJ8">
        <v>68.2</v>
      </c>
      <c r="RK8">
        <v>171.6</v>
      </c>
      <c r="RL8">
        <v>83.6</v>
      </c>
      <c r="RM8">
        <v>79.2</v>
      </c>
      <c r="RN8">
        <v>0</v>
      </c>
      <c r="RO8">
        <v>48.4</v>
      </c>
      <c r="RP8">
        <v>48.4</v>
      </c>
      <c r="RQ8">
        <v>0</v>
      </c>
      <c r="RR8">
        <v>46.2</v>
      </c>
      <c r="RS8">
        <v>123.2</v>
      </c>
      <c r="RT8">
        <v>0</v>
      </c>
      <c r="RU8">
        <v>0</v>
      </c>
      <c r="RV8">
        <v>83.6</v>
      </c>
      <c r="RW8">
        <v>0</v>
      </c>
      <c r="RX8">
        <v>176</v>
      </c>
      <c r="RY8">
        <v>79.2</v>
      </c>
      <c r="RZ8">
        <v>0</v>
      </c>
      <c r="SA8">
        <v>0</v>
      </c>
      <c r="SB8">
        <v>92.4</v>
      </c>
      <c r="SC8">
        <v>110</v>
      </c>
      <c r="SD8">
        <v>85.8</v>
      </c>
      <c r="SE8">
        <v>0</v>
      </c>
      <c r="SF8">
        <v>0</v>
      </c>
      <c r="SG8">
        <v>57.2</v>
      </c>
      <c r="SH8">
        <v>77</v>
      </c>
      <c r="SI8">
        <v>0</v>
      </c>
      <c r="SJ8">
        <v>96.8</v>
      </c>
      <c r="SK8">
        <v>0</v>
      </c>
      <c r="SL8">
        <v>105.6</v>
      </c>
      <c r="SM8">
        <v>28.6</v>
      </c>
      <c r="SN8">
        <v>0</v>
      </c>
      <c r="SO8">
        <v>30.8</v>
      </c>
      <c r="SP8">
        <v>127.6</v>
      </c>
      <c r="SQ8">
        <v>72.599999999999994</v>
      </c>
      <c r="SR8">
        <v>0</v>
      </c>
      <c r="SS8">
        <v>22</v>
      </c>
      <c r="ST8">
        <v>66</v>
      </c>
      <c r="SU8">
        <v>0</v>
      </c>
      <c r="SV8">
        <v>70.400000000000006</v>
      </c>
      <c r="SW8">
        <v>0</v>
      </c>
      <c r="SX8">
        <v>123.2</v>
      </c>
      <c r="SY8">
        <v>0</v>
      </c>
      <c r="SZ8">
        <v>0</v>
      </c>
      <c r="TA8">
        <v>136.4</v>
      </c>
      <c r="TB8">
        <v>0</v>
      </c>
      <c r="TC8">
        <v>149.6</v>
      </c>
      <c r="TD8">
        <v>83.6</v>
      </c>
      <c r="TE8">
        <v>0</v>
      </c>
      <c r="TF8">
        <v>37.4</v>
      </c>
      <c r="TG8">
        <v>0</v>
      </c>
      <c r="TH8">
        <v>83.6</v>
      </c>
      <c r="TI8">
        <v>0</v>
      </c>
      <c r="TJ8">
        <v>136.4</v>
      </c>
      <c r="TK8">
        <v>0</v>
      </c>
      <c r="TL8">
        <v>136.4</v>
      </c>
      <c r="TM8">
        <v>96.8</v>
      </c>
      <c r="TN8">
        <v>114.4</v>
      </c>
      <c r="TO8">
        <v>0</v>
      </c>
      <c r="TP8">
        <v>0</v>
      </c>
      <c r="TQ8">
        <v>0</v>
      </c>
      <c r="TR8">
        <v>145.19999999999999</v>
      </c>
      <c r="TS8">
        <v>0</v>
      </c>
      <c r="TT8">
        <v>145.19999999999999</v>
      </c>
      <c r="TU8">
        <v>0</v>
      </c>
      <c r="TV8">
        <v>50.6</v>
      </c>
      <c r="TW8">
        <v>0</v>
      </c>
      <c r="TX8">
        <v>158.4</v>
      </c>
      <c r="TY8">
        <v>0</v>
      </c>
      <c r="TZ8">
        <v>96.8</v>
      </c>
      <c r="UA8">
        <v>0</v>
      </c>
      <c r="UB8">
        <v>44</v>
      </c>
      <c r="UC8">
        <v>0</v>
      </c>
      <c r="UD8">
        <v>83.6</v>
      </c>
      <c r="UE8">
        <v>0</v>
      </c>
      <c r="UF8">
        <v>0</v>
      </c>
      <c r="UG8">
        <v>66</v>
      </c>
      <c r="UH8">
        <v>0</v>
      </c>
      <c r="UI8">
        <v>0</v>
      </c>
      <c r="UJ8">
        <v>26.4</v>
      </c>
      <c r="UK8">
        <v>162.80000000000001</v>
      </c>
      <c r="UL8">
        <v>0</v>
      </c>
      <c r="UM8">
        <v>114.4</v>
      </c>
      <c r="UN8">
        <v>35.200000000000003</v>
      </c>
      <c r="UO8">
        <v>0</v>
      </c>
      <c r="UP8">
        <v>0</v>
      </c>
      <c r="UQ8">
        <v>74.8</v>
      </c>
      <c r="UR8">
        <v>0</v>
      </c>
      <c r="US8">
        <v>0</v>
      </c>
      <c r="UT8">
        <v>0</v>
      </c>
      <c r="UU8">
        <v>101.2</v>
      </c>
      <c r="UV8">
        <v>0</v>
      </c>
      <c r="UW8">
        <v>0</v>
      </c>
      <c r="UX8">
        <v>105.6</v>
      </c>
      <c r="UY8">
        <v>158.4</v>
      </c>
      <c r="UZ8">
        <v>123.2</v>
      </c>
      <c r="VA8">
        <v>37.4</v>
      </c>
      <c r="VB8">
        <v>88</v>
      </c>
      <c r="VC8">
        <v>0</v>
      </c>
      <c r="VD8">
        <v>101.2</v>
      </c>
      <c r="VE8">
        <v>0</v>
      </c>
      <c r="VF8">
        <v>35.200000000000003</v>
      </c>
      <c r="VG8">
        <v>110</v>
      </c>
      <c r="VH8">
        <v>127.6</v>
      </c>
      <c r="VI8">
        <v>30.8</v>
      </c>
      <c r="VJ8">
        <v>0</v>
      </c>
      <c r="VK8">
        <v>88</v>
      </c>
      <c r="VL8">
        <v>0</v>
      </c>
      <c r="VM8">
        <v>0</v>
      </c>
      <c r="VN8">
        <v>0</v>
      </c>
      <c r="VO8">
        <v>0</v>
      </c>
      <c r="VP8">
        <v>123.2</v>
      </c>
      <c r="VQ8">
        <v>0</v>
      </c>
      <c r="VR8">
        <v>74.8</v>
      </c>
      <c r="VS8">
        <v>0</v>
      </c>
      <c r="VT8">
        <v>0</v>
      </c>
      <c r="VU8">
        <v>167.2</v>
      </c>
      <c r="VV8">
        <v>0</v>
      </c>
      <c r="VW8">
        <v>149.6</v>
      </c>
      <c r="VX8">
        <v>0</v>
      </c>
      <c r="VY8">
        <v>30.8</v>
      </c>
      <c r="VZ8">
        <v>70.400000000000006</v>
      </c>
      <c r="WA8">
        <v>101.2</v>
      </c>
      <c r="WB8">
        <v>70.400000000000006</v>
      </c>
      <c r="WC8">
        <v>22</v>
      </c>
      <c r="WD8">
        <v>0</v>
      </c>
      <c r="WE8">
        <v>55</v>
      </c>
      <c r="WF8">
        <v>101.2</v>
      </c>
      <c r="WG8">
        <v>0</v>
      </c>
      <c r="WH8">
        <v>114.4</v>
      </c>
      <c r="WI8">
        <v>59.4</v>
      </c>
      <c r="WJ8">
        <v>61.6</v>
      </c>
      <c r="WK8">
        <v>0</v>
      </c>
      <c r="WL8">
        <v>118.8</v>
      </c>
      <c r="WM8">
        <v>0</v>
      </c>
      <c r="WN8">
        <v>68.2</v>
      </c>
      <c r="WO8">
        <v>70.400000000000006</v>
      </c>
      <c r="WP8">
        <v>92.4</v>
      </c>
      <c r="WQ8">
        <v>0</v>
      </c>
      <c r="WR8">
        <v>0</v>
      </c>
      <c r="WS8">
        <v>39.6</v>
      </c>
      <c r="WT8">
        <v>83.6</v>
      </c>
      <c r="WU8">
        <v>0</v>
      </c>
      <c r="WV8">
        <v>114.4</v>
      </c>
      <c r="WW8">
        <v>57.2</v>
      </c>
      <c r="WX8">
        <v>61.6</v>
      </c>
      <c r="WY8">
        <v>0</v>
      </c>
      <c r="WZ8">
        <v>162.80000000000001</v>
      </c>
      <c r="XA8">
        <v>41.8</v>
      </c>
      <c r="XB8">
        <v>0</v>
      </c>
      <c r="XC8">
        <v>114.4</v>
      </c>
      <c r="XD8">
        <v>0</v>
      </c>
      <c r="XE8">
        <v>0</v>
      </c>
      <c r="XF8">
        <v>158.4</v>
      </c>
      <c r="XG8">
        <v>0</v>
      </c>
      <c r="XH8">
        <v>0</v>
      </c>
      <c r="XI8">
        <v>162.80000000000001</v>
      </c>
      <c r="XJ8">
        <v>0</v>
      </c>
      <c r="XK8">
        <v>154</v>
      </c>
      <c r="XL8">
        <v>35.200000000000003</v>
      </c>
      <c r="XM8">
        <v>68.2</v>
      </c>
      <c r="XN8">
        <v>0</v>
      </c>
      <c r="XO8">
        <v>149.6</v>
      </c>
      <c r="XP8">
        <v>0</v>
      </c>
      <c r="XQ8">
        <v>118.8</v>
      </c>
      <c r="XR8">
        <v>22</v>
      </c>
      <c r="XS8">
        <v>0</v>
      </c>
      <c r="XT8">
        <v>48.4</v>
      </c>
      <c r="XU8">
        <v>0</v>
      </c>
      <c r="XV8">
        <v>28.6</v>
      </c>
      <c r="XW8">
        <v>88</v>
      </c>
      <c r="XX8">
        <v>0</v>
      </c>
      <c r="XY8">
        <v>0</v>
      </c>
      <c r="XZ8">
        <v>0</v>
      </c>
      <c r="YA8">
        <v>44</v>
      </c>
      <c r="YB8">
        <v>171.6</v>
      </c>
      <c r="YC8">
        <v>48.4</v>
      </c>
      <c r="YD8">
        <v>0</v>
      </c>
      <c r="YE8">
        <v>110</v>
      </c>
      <c r="YF8">
        <v>68.2</v>
      </c>
      <c r="YG8">
        <v>96.8</v>
      </c>
      <c r="YH8">
        <v>0</v>
      </c>
      <c r="YI8">
        <v>0</v>
      </c>
      <c r="YJ8">
        <v>57.2</v>
      </c>
      <c r="YK8">
        <v>55</v>
      </c>
      <c r="YL8">
        <v>162.80000000000001</v>
      </c>
      <c r="YM8">
        <v>0</v>
      </c>
      <c r="YN8">
        <v>105.6</v>
      </c>
      <c r="YO8">
        <v>0</v>
      </c>
      <c r="YP8">
        <v>167.2</v>
      </c>
      <c r="YQ8">
        <v>74.8</v>
      </c>
      <c r="YR8">
        <v>0</v>
      </c>
      <c r="YS8">
        <v>114.4</v>
      </c>
      <c r="YT8">
        <v>57.2</v>
      </c>
      <c r="YU8">
        <v>0</v>
      </c>
      <c r="YV8">
        <v>70.400000000000006</v>
      </c>
      <c r="YW8">
        <v>35.200000000000003</v>
      </c>
      <c r="YX8">
        <v>0</v>
      </c>
      <c r="YY8">
        <v>44</v>
      </c>
      <c r="YZ8">
        <v>26.4</v>
      </c>
      <c r="ZA8">
        <v>0</v>
      </c>
      <c r="ZB8">
        <v>114.4</v>
      </c>
      <c r="ZC8">
        <v>0</v>
      </c>
      <c r="ZD8">
        <v>44</v>
      </c>
      <c r="ZE8">
        <v>72.599999999999994</v>
      </c>
      <c r="ZF8">
        <v>0</v>
      </c>
      <c r="ZG8">
        <v>48.4</v>
      </c>
      <c r="ZH8">
        <v>66</v>
      </c>
      <c r="ZI8">
        <v>0</v>
      </c>
      <c r="ZJ8">
        <v>81.400000000000006</v>
      </c>
      <c r="ZK8">
        <v>145.19999999999999</v>
      </c>
      <c r="ZL8">
        <v>0</v>
      </c>
      <c r="ZM8">
        <v>132</v>
      </c>
      <c r="ZN8">
        <v>0</v>
      </c>
      <c r="ZO8">
        <v>0</v>
      </c>
      <c r="ZP8">
        <v>66</v>
      </c>
      <c r="ZQ8">
        <v>0</v>
      </c>
      <c r="ZR8">
        <v>59.4</v>
      </c>
      <c r="ZS8">
        <v>0</v>
      </c>
      <c r="ZT8">
        <v>35.200000000000003</v>
      </c>
      <c r="ZU8">
        <v>74.8</v>
      </c>
      <c r="ZV8">
        <v>33</v>
      </c>
      <c r="ZW8">
        <v>57.2</v>
      </c>
      <c r="ZX8">
        <v>0</v>
      </c>
      <c r="ZY8">
        <v>0</v>
      </c>
      <c r="ZZ8">
        <v>127.6</v>
      </c>
      <c r="AAA8">
        <v>61.6</v>
      </c>
      <c r="AAB8">
        <v>0</v>
      </c>
      <c r="AAC8">
        <v>79.2</v>
      </c>
      <c r="AAD8">
        <v>92.4</v>
      </c>
      <c r="AAE8">
        <v>0</v>
      </c>
      <c r="AAF8">
        <v>72.599999999999994</v>
      </c>
      <c r="AAG8">
        <v>0</v>
      </c>
      <c r="AAH8">
        <v>61.6</v>
      </c>
      <c r="AAI8">
        <v>30.8</v>
      </c>
      <c r="AAJ8">
        <v>136.4</v>
      </c>
      <c r="AAK8">
        <v>0</v>
      </c>
      <c r="AAL8">
        <v>0</v>
      </c>
      <c r="AAM8">
        <v>162.80000000000001</v>
      </c>
      <c r="AAN8">
        <v>127.6</v>
      </c>
      <c r="AAO8">
        <v>0</v>
      </c>
      <c r="AAP8">
        <v>35.200000000000003</v>
      </c>
      <c r="AAQ8">
        <v>0</v>
      </c>
      <c r="AAR8">
        <v>0</v>
      </c>
      <c r="AAS8">
        <v>0</v>
      </c>
      <c r="AAT8">
        <v>0</v>
      </c>
      <c r="AAU8">
        <v>167.2</v>
      </c>
      <c r="AAV8">
        <v>114.4</v>
      </c>
      <c r="AAW8">
        <v>0</v>
      </c>
      <c r="AAX8">
        <v>22</v>
      </c>
      <c r="AAY8">
        <v>136.4</v>
      </c>
      <c r="AAZ8">
        <v>114.4</v>
      </c>
      <c r="ABA8">
        <v>0</v>
      </c>
      <c r="ABB8">
        <v>0</v>
      </c>
      <c r="ABC8">
        <v>136.4</v>
      </c>
      <c r="ABD8">
        <v>0</v>
      </c>
      <c r="ABE8">
        <v>79.2</v>
      </c>
      <c r="ABF8">
        <v>72.599999999999994</v>
      </c>
      <c r="ABG8">
        <v>0</v>
      </c>
      <c r="ABH8">
        <v>92.4</v>
      </c>
      <c r="ABI8">
        <v>50.6</v>
      </c>
      <c r="ABJ8">
        <v>79.2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171.6</v>
      </c>
      <c r="ABQ8">
        <v>110</v>
      </c>
      <c r="ABR8">
        <v>0</v>
      </c>
      <c r="ABS8">
        <v>85.8</v>
      </c>
      <c r="ABT8">
        <v>123.2</v>
      </c>
      <c r="ABU8">
        <v>0</v>
      </c>
      <c r="ABV8">
        <v>68.2</v>
      </c>
      <c r="ABW8">
        <v>0</v>
      </c>
      <c r="ABX8">
        <v>0</v>
      </c>
      <c r="ABY8">
        <v>136.4</v>
      </c>
      <c r="ABZ8">
        <v>0</v>
      </c>
      <c r="ACA8">
        <v>171.6</v>
      </c>
      <c r="ACB8">
        <v>22</v>
      </c>
      <c r="ACC8">
        <v>99</v>
      </c>
      <c r="ACD8">
        <v>0</v>
      </c>
      <c r="ACE8">
        <v>63.8</v>
      </c>
      <c r="ACF8">
        <v>0</v>
      </c>
      <c r="ACG8">
        <v>257.39999999999998</v>
      </c>
      <c r="ACH8">
        <v>85.8</v>
      </c>
      <c r="ACI8">
        <v>85.8</v>
      </c>
      <c r="ACJ8">
        <v>0</v>
      </c>
      <c r="ACK8">
        <v>0</v>
      </c>
      <c r="ACL8">
        <v>112.2</v>
      </c>
      <c r="ACM8">
        <v>0</v>
      </c>
      <c r="ACN8">
        <v>0</v>
      </c>
      <c r="ACO8">
        <v>85.8</v>
      </c>
      <c r="ACP8">
        <v>151.80000000000001</v>
      </c>
      <c r="ACQ8">
        <v>66</v>
      </c>
      <c r="ACR8">
        <v>0</v>
      </c>
      <c r="ACS8">
        <v>151.80000000000001</v>
      </c>
      <c r="ACT8">
        <v>70.400000000000006</v>
      </c>
      <c r="ACU8">
        <v>0</v>
      </c>
      <c r="ACV8">
        <v>118.8</v>
      </c>
      <c r="ACW8">
        <v>0</v>
      </c>
      <c r="ACX8">
        <v>0</v>
      </c>
      <c r="ACY8">
        <v>105.6</v>
      </c>
      <c r="ACZ8">
        <v>171.6</v>
      </c>
      <c r="ADA8">
        <v>264</v>
      </c>
      <c r="ADB8">
        <v>0</v>
      </c>
      <c r="ADC8">
        <v>22</v>
      </c>
      <c r="ADD8">
        <v>118.8</v>
      </c>
      <c r="ADE8">
        <v>0</v>
      </c>
      <c r="ADF8">
        <v>198</v>
      </c>
      <c r="ADG8">
        <v>0</v>
      </c>
      <c r="ADH8">
        <v>118.8</v>
      </c>
      <c r="ADI8">
        <v>57.2</v>
      </c>
      <c r="ADJ8">
        <v>198</v>
      </c>
      <c r="ADK8">
        <v>0</v>
      </c>
      <c r="ADL8">
        <v>0</v>
      </c>
      <c r="ADM8">
        <v>74.8</v>
      </c>
      <c r="ADN8">
        <v>0</v>
      </c>
      <c r="ADO8">
        <v>257.39999999999998</v>
      </c>
      <c r="ADP8">
        <v>149.6</v>
      </c>
      <c r="ADQ8">
        <v>204.6</v>
      </c>
      <c r="ADR8">
        <v>0</v>
      </c>
      <c r="ADS8">
        <v>0</v>
      </c>
      <c r="ADT8">
        <v>92.4</v>
      </c>
      <c r="ADU8">
        <v>24.2</v>
      </c>
      <c r="ADV8">
        <v>57.2</v>
      </c>
      <c r="ADW8">
        <v>0</v>
      </c>
      <c r="ADX8">
        <v>92.4</v>
      </c>
      <c r="ADY8">
        <v>158.4</v>
      </c>
      <c r="ADZ8">
        <v>0</v>
      </c>
      <c r="AEA8">
        <v>37.4</v>
      </c>
      <c r="AEB8">
        <v>44</v>
      </c>
      <c r="AEC8">
        <v>0</v>
      </c>
      <c r="AED8">
        <v>138.6</v>
      </c>
      <c r="AEE8">
        <v>0</v>
      </c>
      <c r="AEF8">
        <v>72.599999999999994</v>
      </c>
      <c r="AEG8">
        <v>30.8</v>
      </c>
      <c r="AEH8">
        <v>0</v>
      </c>
      <c r="AEI8">
        <v>165</v>
      </c>
      <c r="AEJ8">
        <v>0</v>
      </c>
      <c r="AEK8">
        <v>125.4</v>
      </c>
      <c r="AEL8">
        <v>0</v>
      </c>
      <c r="AEM8">
        <v>81.400000000000006</v>
      </c>
      <c r="AEN8">
        <v>0</v>
      </c>
      <c r="AEO8">
        <v>92.4</v>
      </c>
      <c r="AEP8">
        <v>55</v>
      </c>
      <c r="AEQ8">
        <v>217.8</v>
      </c>
      <c r="AER8">
        <v>0</v>
      </c>
      <c r="AES8">
        <v>257.39999999999998</v>
      </c>
      <c r="AET8">
        <v>0</v>
      </c>
      <c r="AEU8">
        <v>0</v>
      </c>
      <c r="AEV8">
        <v>184.8</v>
      </c>
      <c r="AEW8">
        <v>68.2</v>
      </c>
      <c r="AEX8">
        <v>0</v>
      </c>
      <c r="AEY8">
        <v>0</v>
      </c>
      <c r="AEZ8">
        <v>0</v>
      </c>
      <c r="AFA8">
        <v>57.2</v>
      </c>
      <c r="AFB8">
        <v>85.8</v>
      </c>
      <c r="AFC8">
        <v>0</v>
      </c>
      <c r="AFD8">
        <v>55</v>
      </c>
      <c r="AFE8">
        <v>37.4</v>
      </c>
      <c r="AFF8">
        <v>171.6</v>
      </c>
      <c r="AFG8">
        <v>0</v>
      </c>
      <c r="AFH8">
        <v>0</v>
      </c>
      <c r="AFI8">
        <v>88</v>
      </c>
      <c r="AFJ8">
        <v>59.4</v>
      </c>
      <c r="AFK8">
        <v>0</v>
      </c>
      <c r="AFL8">
        <v>211.2</v>
      </c>
      <c r="AFM8">
        <v>105.6</v>
      </c>
      <c r="AFN8">
        <v>0</v>
      </c>
      <c r="AFO8">
        <v>83.6</v>
      </c>
      <c r="AFP8">
        <v>48.4</v>
      </c>
      <c r="AFQ8">
        <v>0</v>
      </c>
      <c r="AFR8">
        <v>0</v>
      </c>
      <c r="AFS8">
        <v>0</v>
      </c>
      <c r="AFT8">
        <v>72.599999999999994</v>
      </c>
      <c r="AFU8">
        <v>178.2</v>
      </c>
      <c r="AFV8">
        <v>59.4</v>
      </c>
      <c r="AFW8">
        <v>204.6</v>
      </c>
      <c r="AFX8">
        <v>0</v>
      </c>
      <c r="AFY8">
        <v>118.8</v>
      </c>
      <c r="AFZ8">
        <v>0</v>
      </c>
      <c r="AGA8">
        <v>0</v>
      </c>
      <c r="AGB8">
        <v>26.4</v>
      </c>
      <c r="AGC8">
        <v>191.4</v>
      </c>
      <c r="AGD8">
        <v>0</v>
      </c>
      <c r="AGE8">
        <v>0</v>
      </c>
      <c r="AGF8">
        <v>0</v>
      </c>
      <c r="AGG8">
        <v>0</v>
      </c>
      <c r="AGH8">
        <v>70.400000000000006</v>
      </c>
      <c r="AGI8">
        <v>92.4</v>
      </c>
      <c r="AGJ8">
        <v>0</v>
      </c>
      <c r="AGK8">
        <v>22</v>
      </c>
      <c r="AGL8">
        <v>0</v>
      </c>
      <c r="AGM8">
        <v>118.8</v>
      </c>
      <c r="AGN8">
        <v>39.6</v>
      </c>
      <c r="AGO8">
        <v>0</v>
      </c>
      <c r="AGP8">
        <v>257.39999999999998</v>
      </c>
      <c r="AGQ8">
        <v>0</v>
      </c>
      <c r="AGR8">
        <v>171.6</v>
      </c>
      <c r="AGS8">
        <v>28.6</v>
      </c>
      <c r="AGT8">
        <v>0</v>
      </c>
      <c r="AGU8">
        <v>0</v>
      </c>
      <c r="AGV8">
        <v>77</v>
      </c>
      <c r="AGW8">
        <v>191.4</v>
      </c>
      <c r="AGX8">
        <v>39.6</v>
      </c>
      <c r="AGY8">
        <v>0</v>
      </c>
      <c r="AGZ8">
        <v>0</v>
      </c>
      <c r="AHA8">
        <v>0</v>
      </c>
      <c r="AHB8">
        <v>191.4</v>
      </c>
      <c r="AHC8">
        <v>0</v>
      </c>
      <c r="AHD8">
        <v>112.2</v>
      </c>
      <c r="AHE8">
        <v>0</v>
      </c>
      <c r="AHF8">
        <v>77</v>
      </c>
      <c r="AHG8">
        <v>0</v>
      </c>
      <c r="AHH8">
        <v>70.400000000000006</v>
      </c>
      <c r="AHI8">
        <v>48.4</v>
      </c>
      <c r="AHJ8">
        <v>165</v>
      </c>
      <c r="AHK8">
        <v>85.8</v>
      </c>
      <c r="AHL8">
        <v>127.6</v>
      </c>
      <c r="AHM8">
        <v>0</v>
      </c>
      <c r="AHN8">
        <v>0</v>
      </c>
      <c r="AHO8">
        <v>224.4</v>
      </c>
      <c r="AHP8">
        <v>0</v>
      </c>
      <c r="AHQ8">
        <v>0</v>
      </c>
      <c r="AHR8">
        <v>184.8</v>
      </c>
      <c r="AHS8">
        <v>48.4</v>
      </c>
      <c r="AHT8">
        <v>57.2</v>
      </c>
      <c r="AHU8">
        <v>250.8</v>
      </c>
      <c r="AHV8">
        <v>0</v>
      </c>
      <c r="AHW8">
        <v>66</v>
      </c>
      <c r="AHX8">
        <v>204.6</v>
      </c>
      <c r="AHY8">
        <v>237.6</v>
      </c>
      <c r="AHZ8">
        <v>0</v>
      </c>
      <c r="AIA8">
        <v>41.8</v>
      </c>
      <c r="AIB8">
        <v>211.2</v>
      </c>
      <c r="AIC8">
        <v>0</v>
      </c>
      <c r="AID8">
        <v>154</v>
      </c>
      <c r="AIE8">
        <v>72.599999999999994</v>
      </c>
      <c r="AIF8">
        <v>167.2</v>
      </c>
      <c r="AIG8">
        <v>0</v>
      </c>
      <c r="AIH8">
        <v>68.2</v>
      </c>
      <c r="AII8">
        <v>30.8</v>
      </c>
      <c r="AIJ8">
        <v>0</v>
      </c>
      <c r="AIK8">
        <v>178.2</v>
      </c>
      <c r="AIL8">
        <v>0</v>
      </c>
      <c r="AIM8">
        <v>178.2</v>
      </c>
      <c r="AIN8">
        <v>0</v>
      </c>
      <c r="AIO8">
        <v>158.4</v>
      </c>
      <c r="AIP8">
        <v>0</v>
      </c>
      <c r="AIQ8">
        <v>0</v>
      </c>
      <c r="AIR8">
        <v>0</v>
      </c>
      <c r="AIS8">
        <v>68.2</v>
      </c>
      <c r="AIT8">
        <v>184.8</v>
      </c>
      <c r="AIU8">
        <v>0</v>
      </c>
      <c r="AIV8">
        <v>217.8</v>
      </c>
      <c r="AIW8">
        <v>0</v>
      </c>
      <c r="AIX8">
        <v>79.2</v>
      </c>
      <c r="AIY8">
        <v>41.8</v>
      </c>
      <c r="AIZ8">
        <v>0</v>
      </c>
      <c r="AJA8">
        <v>191.4</v>
      </c>
      <c r="AJB8">
        <v>57.2</v>
      </c>
      <c r="AJC8">
        <v>0</v>
      </c>
      <c r="AJD8">
        <v>48.4</v>
      </c>
      <c r="AJE8">
        <v>57.2</v>
      </c>
      <c r="AJF8">
        <v>184.8</v>
      </c>
      <c r="AJG8">
        <v>24.2</v>
      </c>
      <c r="AJH8">
        <v>0</v>
      </c>
      <c r="AJI8">
        <v>0</v>
      </c>
      <c r="AJJ8">
        <v>44</v>
      </c>
      <c r="AJK8">
        <v>44</v>
      </c>
      <c r="AJL8">
        <v>217.8</v>
      </c>
      <c r="AJM8">
        <v>0</v>
      </c>
      <c r="AJN8">
        <v>118.8</v>
      </c>
      <c r="AJO8">
        <v>231</v>
      </c>
      <c r="AJP8">
        <v>0</v>
      </c>
      <c r="AJQ8">
        <v>0</v>
      </c>
      <c r="AJR8">
        <v>44</v>
      </c>
      <c r="AJS8">
        <v>72.599999999999994</v>
      </c>
      <c r="AJT8">
        <v>44</v>
      </c>
      <c r="AJU8">
        <v>0</v>
      </c>
      <c r="AJV8">
        <v>0</v>
      </c>
      <c r="AJW8">
        <v>244.2</v>
      </c>
      <c r="AJX8">
        <v>74.8</v>
      </c>
      <c r="AJY8">
        <v>0</v>
      </c>
      <c r="AJZ8">
        <v>85.8</v>
      </c>
      <c r="AKA8">
        <v>0</v>
      </c>
      <c r="AKB8">
        <v>250.8</v>
      </c>
      <c r="AKC8">
        <v>0</v>
      </c>
      <c r="AKD8">
        <v>132</v>
      </c>
      <c r="AKE8">
        <v>158.4</v>
      </c>
      <c r="AKF8">
        <v>0</v>
      </c>
      <c r="AKG8">
        <v>132</v>
      </c>
      <c r="AKH8">
        <v>0</v>
      </c>
      <c r="AKI8">
        <v>257.39999999999998</v>
      </c>
      <c r="AKJ8">
        <v>167.2</v>
      </c>
      <c r="AKK8">
        <v>66</v>
      </c>
      <c r="AKL8">
        <v>0</v>
      </c>
      <c r="AKM8">
        <v>0</v>
      </c>
      <c r="AKN8">
        <v>0</v>
      </c>
      <c r="AKO8">
        <v>92.4</v>
      </c>
      <c r="AKP8">
        <v>70.400000000000006</v>
      </c>
      <c r="AKQ8">
        <v>79.2</v>
      </c>
      <c r="AKR8">
        <v>0</v>
      </c>
      <c r="AKS8">
        <v>217.8</v>
      </c>
      <c r="AKT8">
        <v>0</v>
      </c>
      <c r="AKU8">
        <v>0</v>
      </c>
      <c r="AKV8">
        <v>0</v>
      </c>
      <c r="AKW8">
        <v>0</v>
      </c>
      <c r="AKX8">
        <v>66</v>
      </c>
      <c r="AKY8">
        <v>145.19999999999999</v>
      </c>
      <c r="AKZ8">
        <v>0</v>
      </c>
      <c r="ALA8">
        <v>151.80000000000001</v>
      </c>
      <c r="ALB8">
        <v>257.39999999999998</v>
      </c>
      <c r="ALC8">
        <v>0</v>
      </c>
      <c r="ALD8">
        <v>0</v>
      </c>
      <c r="ALE8">
        <v>0</v>
      </c>
      <c r="ALF8">
        <v>0</v>
      </c>
      <c r="ALG8">
        <v>138.6</v>
      </c>
      <c r="ALH8">
        <v>61.6</v>
      </c>
      <c r="ALI8">
        <v>0</v>
      </c>
      <c r="ALJ8">
        <v>184.8</v>
      </c>
      <c r="ALK8">
        <v>140.80000000000001</v>
      </c>
      <c r="ALL8">
        <v>0</v>
      </c>
      <c r="ALM8">
        <v>184.8</v>
      </c>
      <c r="ALN8">
        <v>0</v>
      </c>
      <c r="ALO8">
        <v>66</v>
      </c>
      <c r="ALP8">
        <v>0</v>
      </c>
      <c r="ALQ8">
        <v>191.4</v>
      </c>
      <c r="ALR8">
        <v>0</v>
      </c>
      <c r="ALS8">
        <v>140.80000000000001</v>
      </c>
      <c r="ALT8">
        <v>211.2</v>
      </c>
      <c r="ALU8">
        <v>114.4</v>
      </c>
      <c r="ALV8">
        <v>184.8</v>
      </c>
      <c r="ALW8">
        <v>0</v>
      </c>
      <c r="ALX8">
        <v>0</v>
      </c>
      <c r="ALY8">
        <v>178.2</v>
      </c>
      <c r="ALZ8">
        <v>88</v>
      </c>
      <c r="AMA8">
        <v>204.6</v>
      </c>
      <c r="AMB8">
        <v>0</v>
      </c>
      <c r="AMC8">
        <v>70.400000000000006</v>
      </c>
      <c r="AMD8">
        <v>0</v>
      </c>
      <c r="AME8">
        <v>138.6</v>
      </c>
      <c r="AMF8">
        <v>132</v>
      </c>
      <c r="AMG8">
        <v>257.39999999999998</v>
      </c>
      <c r="AMH8">
        <v>0</v>
      </c>
      <c r="AMI8">
        <v>237.6</v>
      </c>
      <c r="AMJ8">
        <v>0</v>
      </c>
      <c r="AMK8">
        <v>79.2</v>
      </c>
      <c r="AML8">
        <v>114.4</v>
      </c>
      <c r="AMM8">
        <v>178.2</v>
      </c>
      <c r="AMN8">
        <v>99</v>
      </c>
      <c r="AMO8">
        <v>0</v>
      </c>
      <c r="AMP8">
        <v>0</v>
      </c>
      <c r="AMQ8">
        <v>112.2</v>
      </c>
      <c r="AMR8">
        <v>123.2</v>
      </c>
      <c r="AMS8">
        <v>92.4</v>
      </c>
      <c r="AMT8">
        <v>264</v>
      </c>
      <c r="AMU8">
        <v>0</v>
      </c>
      <c r="AMV8">
        <v>224.4</v>
      </c>
      <c r="AMW8">
        <v>0</v>
      </c>
      <c r="AMX8">
        <v>66</v>
      </c>
      <c r="AMY8">
        <v>0</v>
      </c>
      <c r="AMZ8">
        <v>0</v>
      </c>
      <c r="ANA8">
        <v>0</v>
      </c>
      <c r="ANB8">
        <v>0</v>
      </c>
      <c r="ANC8">
        <v>184.8</v>
      </c>
      <c r="AND8">
        <v>132</v>
      </c>
      <c r="ANE8">
        <v>0</v>
      </c>
      <c r="ANF8">
        <v>132</v>
      </c>
      <c r="ANG8">
        <v>57.2</v>
      </c>
      <c r="ANH8">
        <v>151.80000000000001</v>
      </c>
      <c r="ANI8">
        <v>0</v>
      </c>
      <c r="ANJ8">
        <v>79.2</v>
      </c>
      <c r="ANK8">
        <v>127.6</v>
      </c>
      <c r="ANL8">
        <v>0</v>
      </c>
      <c r="ANM8">
        <v>0</v>
      </c>
      <c r="ANN8">
        <v>0</v>
      </c>
      <c r="ANO8">
        <v>0</v>
      </c>
      <c r="ANP8">
        <v>162.80000000000001</v>
      </c>
      <c r="ANQ8">
        <v>171.6</v>
      </c>
      <c r="ANR8">
        <v>0</v>
      </c>
      <c r="ANS8">
        <v>0</v>
      </c>
      <c r="ANT8">
        <v>257.39999999999998</v>
      </c>
      <c r="ANU8">
        <v>162.80000000000001</v>
      </c>
      <c r="ANV8">
        <v>0</v>
      </c>
      <c r="ANW8">
        <v>96.8</v>
      </c>
      <c r="ANX8">
        <v>132</v>
      </c>
      <c r="ANY8">
        <v>204.6</v>
      </c>
      <c r="ANZ8">
        <v>0</v>
      </c>
      <c r="AOA8">
        <v>0</v>
      </c>
      <c r="AOB8">
        <v>211.2</v>
      </c>
      <c r="AOC8">
        <v>0</v>
      </c>
      <c r="AOD8">
        <v>0</v>
      </c>
      <c r="AOE8">
        <v>257.39999999999998</v>
      </c>
      <c r="AOF8">
        <v>88</v>
      </c>
      <c r="AOG8">
        <v>0</v>
      </c>
      <c r="AOH8">
        <v>79.2</v>
      </c>
      <c r="AOI8">
        <v>231</v>
      </c>
      <c r="AOJ8">
        <v>0</v>
      </c>
      <c r="AOK8">
        <v>105.6</v>
      </c>
      <c r="AOL8">
        <v>0</v>
      </c>
      <c r="AOM8">
        <v>165</v>
      </c>
      <c r="AON8">
        <v>66</v>
      </c>
      <c r="AOO8">
        <v>0</v>
      </c>
      <c r="AOP8">
        <v>0</v>
      </c>
      <c r="AOQ8">
        <v>44</v>
      </c>
      <c r="AOR8">
        <v>0</v>
      </c>
      <c r="AOS8">
        <v>72.599999999999994</v>
      </c>
      <c r="AOT8">
        <v>149.6</v>
      </c>
      <c r="AOU8">
        <v>145.19999999999999</v>
      </c>
      <c r="AOV8">
        <v>0</v>
      </c>
      <c r="AOW8">
        <v>136.4</v>
      </c>
      <c r="AOX8">
        <v>112.2</v>
      </c>
      <c r="AOY8">
        <v>123.2</v>
      </c>
      <c r="AOZ8">
        <v>0</v>
      </c>
      <c r="APA8">
        <v>0</v>
      </c>
      <c r="APB8">
        <v>217.8</v>
      </c>
      <c r="APC8">
        <v>125.4</v>
      </c>
      <c r="APD8">
        <v>0</v>
      </c>
      <c r="APE8">
        <v>0</v>
      </c>
      <c r="APF8">
        <v>0</v>
      </c>
      <c r="APG8">
        <v>211.2</v>
      </c>
      <c r="APH8">
        <v>0</v>
      </c>
      <c r="API8">
        <v>105.6</v>
      </c>
      <c r="APJ8">
        <v>88</v>
      </c>
      <c r="APK8">
        <v>0</v>
      </c>
      <c r="APL8">
        <v>231</v>
      </c>
      <c r="APM8">
        <v>0</v>
      </c>
      <c r="APN8">
        <v>96.8</v>
      </c>
      <c r="APO8">
        <v>52.8</v>
      </c>
      <c r="APP8">
        <v>110</v>
      </c>
      <c r="APQ8">
        <v>0</v>
      </c>
      <c r="APR8">
        <v>105.6</v>
      </c>
      <c r="APS8">
        <v>0</v>
      </c>
      <c r="APT8">
        <v>61.6</v>
      </c>
      <c r="APU8">
        <v>114.4</v>
      </c>
      <c r="APV8">
        <v>217.8</v>
      </c>
      <c r="APW8">
        <v>0</v>
      </c>
      <c r="APX8">
        <v>105.6</v>
      </c>
      <c r="APY8">
        <v>0</v>
      </c>
      <c r="APZ8">
        <v>101.2</v>
      </c>
      <c r="AQA8">
        <v>118.8</v>
      </c>
      <c r="AQB8">
        <v>158.4</v>
      </c>
      <c r="AQC8">
        <v>0</v>
      </c>
      <c r="AQD8">
        <v>99</v>
      </c>
      <c r="AQE8">
        <v>0</v>
      </c>
      <c r="AQF8">
        <v>151.80000000000001</v>
      </c>
      <c r="AQG8">
        <v>0</v>
      </c>
      <c r="AQH8">
        <v>118.8</v>
      </c>
      <c r="AQI8">
        <v>127.6</v>
      </c>
      <c r="AQJ8">
        <v>44</v>
      </c>
      <c r="AQK8">
        <v>83.6</v>
      </c>
      <c r="AQL8">
        <v>0</v>
      </c>
      <c r="AQM8">
        <v>184.8</v>
      </c>
      <c r="AQN8">
        <v>145.19999999999999</v>
      </c>
      <c r="AQO8">
        <v>0</v>
      </c>
      <c r="AQP8">
        <v>0</v>
      </c>
      <c r="AQQ8">
        <v>0</v>
      </c>
      <c r="AQR8">
        <v>72.599999999999994</v>
      </c>
      <c r="AQS8">
        <v>0</v>
      </c>
      <c r="AQT8">
        <v>244.2</v>
      </c>
      <c r="AQU8">
        <v>70.400000000000006</v>
      </c>
      <c r="AQV8">
        <v>0</v>
      </c>
      <c r="AQW8">
        <v>0</v>
      </c>
      <c r="AQX8">
        <v>0</v>
      </c>
      <c r="AQY8">
        <v>154</v>
      </c>
      <c r="AQZ8">
        <v>85.8</v>
      </c>
      <c r="ARA8">
        <v>0</v>
      </c>
      <c r="ARB8">
        <v>52.8</v>
      </c>
      <c r="ARC8">
        <v>237.6</v>
      </c>
      <c r="ARD8">
        <v>0</v>
      </c>
      <c r="ARE8">
        <v>0</v>
      </c>
      <c r="ARF8">
        <v>118.8</v>
      </c>
      <c r="ARG8">
        <v>191.4</v>
      </c>
      <c r="ARH8">
        <v>0</v>
      </c>
      <c r="ARI8">
        <v>0</v>
      </c>
      <c r="ARJ8">
        <v>264</v>
      </c>
      <c r="ARK8">
        <v>0</v>
      </c>
      <c r="ARL8">
        <v>176</v>
      </c>
      <c r="ARM8">
        <v>0</v>
      </c>
      <c r="ARN8">
        <v>0</v>
      </c>
      <c r="ARO8">
        <v>92.4</v>
      </c>
      <c r="ARP8">
        <v>105.6</v>
      </c>
      <c r="ARQ8">
        <v>198</v>
      </c>
      <c r="ARR8">
        <v>99</v>
      </c>
      <c r="ARS8">
        <v>0</v>
      </c>
      <c r="ART8">
        <v>136.4</v>
      </c>
      <c r="ARU8">
        <v>0</v>
      </c>
      <c r="ARV8">
        <v>184.8</v>
      </c>
      <c r="ARW8">
        <v>44</v>
      </c>
      <c r="ARX8">
        <v>61.6</v>
      </c>
      <c r="ARY8">
        <v>0</v>
      </c>
      <c r="ARZ8">
        <v>127.6</v>
      </c>
      <c r="ASA8">
        <v>184.8</v>
      </c>
      <c r="ASB8">
        <v>0</v>
      </c>
      <c r="ASC8">
        <v>127.6</v>
      </c>
      <c r="ASD8">
        <v>0</v>
      </c>
      <c r="ASE8">
        <v>171.6</v>
      </c>
      <c r="ASF8">
        <v>0</v>
      </c>
      <c r="ASG8">
        <v>0</v>
      </c>
      <c r="ASH8">
        <v>92.4</v>
      </c>
      <c r="ASI8">
        <v>145.19999999999999</v>
      </c>
      <c r="ASJ8">
        <v>0</v>
      </c>
      <c r="ASK8">
        <v>118.8</v>
      </c>
      <c r="ASL8">
        <v>171.6</v>
      </c>
      <c r="ASM8">
        <v>0</v>
      </c>
      <c r="ASN8">
        <v>0</v>
      </c>
      <c r="ASO8">
        <v>99</v>
      </c>
      <c r="ASP8">
        <v>0</v>
      </c>
      <c r="ASQ8">
        <v>92.4</v>
      </c>
      <c r="ASR8">
        <v>66</v>
      </c>
      <c r="ASS8">
        <v>0</v>
      </c>
      <c r="AST8">
        <v>72.599999999999994</v>
      </c>
      <c r="ASU8">
        <v>0</v>
      </c>
      <c r="ASV8">
        <v>0</v>
      </c>
      <c r="ASW8">
        <v>0</v>
      </c>
      <c r="ASX8">
        <v>145.19999999999999</v>
      </c>
      <c r="ASY8">
        <v>0</v>
      </c>
      <c r="ASZ8">
        <v>0</v>
      </c>
      <c r="ATA8">
        <v>0</v>
      </c>
      <c r="ATB8">
        <v>231</v>
      </c>
      <c r="ATC8">
        <v>198</v>
      </c>
      <c r="ATD8">
        <v>0</v>
      </c>
      <c r="ATE8">
        <v>154</v>
      </c>
      <c r="ATF8">
        <v>154</v>
      </c>
      <c r="ATG8">
        <v>151.80000000000001</v>
      </c>
      <c r="ATH8">
        <v>0</v>
      </c>
      <c r="ATI8">
        <v>0</v>
      </c>
      <c r="ATJ8">
        <v>158.4</v>
      </c>
      <c r="ATK8">
        <v>99</v>
      </c>
      <c r="ATL8">
        <v>136.4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191.4</v>
      </c>
      <c r="ATS8">
        <v>0</v>
      </c>
      <c r="ATT8">
        <v>72.599999999999994</v>
      </c>
      <c r="ATU8">
        <v>0</v>
      </c>
      <c r="ATV8">
        <v>171.6</v>
      </c>
      <c r="ATW8">
        <v>184.8</v>
      </c>
      <c r="ATX8">
        <v>0</v>
      </c>
      <c r="ATY8">
        <v>0</v>
      </c>
      <c r="ATZ8">
        <v>0</v>
      </c>
      <c r="AUA8">
        <v>140.80000000000001</v>
      </c>
      <c r="AUB8">
        <v>118.8</v>
      </c>
      <c r="AUC8">
        <v>0</v>
      </c>
      <c r="AUD8">
        <v>112.2</v>
      </c>
      <c r="AUE8">
        <v>0</v>
      </c>
      <c r="AUF8">
        <v>44</v>
      </c>
      <c r="AUG8">
        <v>171.6</v>
      </c>
      <c r="AUH8">
        <v>0</v>
      </c>
      <c r="AUI8">
        <v>0</v>
      </c>
      <c r="AUJ8">
        <v>0</v>
      </c>
      <c r="AUK8">
        <v>138.6</v>
      </c>
      <c r="AUL8">
        <v>132</v>
      </c>
      <c r="AUM8">
        <v>0</v>
      </c>
      <c r="AUN8">
        <v>211.2</v>
      </c>
      <c r="AUO8">
        <v>149.6</v>
      </c>
      <c r="AUP8">
        <v>0</v>
      </c>
      <c r="AUQ8">
        <v>92.4</v>
      </c>
      <c r="AUR8">
        <v>167.2</v>
      </c>
      <c r="AUS8">
        <v>0</v>
      </c>
      <c r="AUT8">
        <v>0</v>
      </c>
      <c r="AUU8">
        <v>0</v>
      </c>
      <c r="AUV8">
        <v>99</v>
      </c>
      <c r="AUW8">
        <v>0</v>
      </c>
      <c r="AUX8">
        <v>0</v>
      </c>
      <c r="AUY8">
        <v>0</v>
      </c>
      <c r="AUZ8">
        <v>52.8</v>
      </c>
      <c r="AVA8">
        <v>264</v>
      </c>
      <c r="AVB8">
        <v>0</v>
      </c>
      <c r="AVC8">
        <v>0</v>
      </c>
      <c r="AVD8">
        <v>145.19999999999999</v>
      </c>
      <c r="AVE8">
        <v>136.4</v>
      </c>
      <c r="AVF8">
        <v>178.2</v>
      </c>
      <c r="AVG8">
        <v>198</v>
      </c>
      <c r="AVH8">
        <v>0</v>
      </c>
      <c r="AVI8">
        <v>74.8</v>
      </c>
      <c r="AVJ8">
        <v>52.8</v>
      </c>
      <c r="AVK8">
        <v>257.39999999999998</v>
      </c>
      <c r="AVL8">
        <v>0</v>
      </c>
      <c r="AVM8">
        <v>0</v>
      </c>
      <c r="AVN8">
        <v>217.8</v>
      </c>
      <c r="AVO8">
        <v>0</v>
      </c>
      <c r="AVP8">
        <v>244.2</v>
      </c>
      <c r="AVQ8">
        <v>0</v>
      </c>
      <c r="AVR8">
        <v>0</v>
      </c>
      <c r="AVS8">
        <v>0</v>
      </c>
      <c r="AVT8">
        <v>145.19999999999999</v>
      </c>
      <c r="AVU8">
        <v>151.80000000000001</v>
      </c>
      <c r="AVV8">
        <v>158.4</v>
      </c>
      <c r="AVW8">
        <v>0</v>
      </c>
      <c r="AVX8">
        <v>44</v>
      </c>
      <c r="AVY8">
        <v>171.6</v>
      </c>
      <c r="AVZ8">
        <v>0</v>
      </c>
      <c r="AWA8">
        <v>48.4</v>
      </c>
      <c r="AWB8">
        <v>0</v>
      </c>
      <c r="AWC8">
        <v>0</v>
      </c>
      <c r="AWD8">
        <v>0</v>
      </c>
      <c r="AWE8">
        <v>57.2</v>
      </c>
      <c r="AWF8">
        <v>0</v>
      </c>
      <c r="AWG8">
        <v>217.8</v>
      </c>
      <c r="AWH8">
        <v>0</v>
      </c>
      <c r="AWI8">
        <v>0</v>
      </c>
      <c r="AWJ8">
        <v>0</v>
      </c>
      <c r="AWK8">
        <v>0</v>
      </c>
      <c r="AWL8">
        <v>250.8</v>
      </c>
      <c r="AWM8">
        <v>176</v>
      </c>
      <c r="AWN8">
        <v>105.6</v>
      </c>
      <c r="AWO8">
        <v>0</v>
      </c>
      <c r="AWP8">
        <v>149.6</v>
      </c>
      <c r="AWQ8">
        <v>85.8</v>
      </c>
      <c r="AWR8">
        <v>0</v>
      </c>
      <c r="AWS8">
        <v>0</v>
      </c>
      <c r="AWT8">
        <v>0</v>
      </c>
      <c r="AWU8">
        <v>0</v>
      </c>
      <c r="AWV8">
        <v>105.6</v>
      </c>
      <c r="AWW8">
        <v>211.2</v>
      </c>
      <c r="AWX8">
        <v>83.6</v>
      </c>
      <c r="AWY8">
        <v>0</v>
      </c>
      <c r="AWZ8">
        <v>101.2</v>
      </c>
      <c r="AXA8">
        <v>0</v>
      </c>
      <c r="AXB8">
        <v>118.8</v>
      </c>
      <c r="AXC8">
        <v>83.6</v>
      </c>
      <c r="AXD8">
        <v>127.6</v>
      </c>
      <c r="AXE8">
        <v>217.8</v>
      </c>
      <c r="AXF8">
        <v>0</v>
      </c>
      <c r="AXG8">
        <v>0</v>
      </c>
      <c r="AXH8">
        <v>132</v>
      </c>
      <c r="AXI8">
        <v>151.80000000000001</v>
      </c>
      <c r="AXJ8">
        <v>0</v>
      </c>
      <c r="AXK8">
        <v>114.4</v>
      </c>
      <c r="AXL8">
        <v>114.4</v>
      </c>
      <c r="AXM8">
        <v>105.6</v>
      </c>
      <c r="AXN8">
        <v>0</v>
      </c>
      <c r="AXO8">
        <v>99</v>
      </c>
      <c r="AXP8">
        <v>92.4</v>
      </c>
      <c r="AXQ8">
        <v>0</v>
      </c>
      <c r="AXR8">
        <v>0</v>
      </c>
      <c r="AXS8">
        <v>52.8</v>
      </c>
      <c r="AXT8">
        <v>165</v>
      </c>
      <c r="AXU8">
        <v>92.4</v>
      </c>
      <c r="AXV8">
        <v>52.8</v>
      </c>
      <c r="AXW8">
        <v>0</v>
      </c>
      <c r="AXX8">
        <v>44</v>
      </c>
      <c r="AXY8">
        <v>88</v>
      </c>
      <c r="AXZ8">
        <v>0</v>
      </c>
      <c r="AYA8">
        <v>92.4</v>
      </c>
      <c r="AYB8">
        <v>0</v>
      </c>
      <c r="AYC8">
        <v>52.8</v>
      </c>
      <c r="AYD8">
        <v>171.6</v>
      </c>
      <c r="AYE8">
        <v>0</v>
      </c>
      <c r="AYF8">
        <v>0</v>
      </c>
      <c r="AYG8">
        <v>0</v>
      </c>
      <c r="AYH8">
        <v>110</v>
      </c>
      <c r="AYI8">
        <v>118.8</v>
      </c>
      <c r="AYJ8">
        <v>52.8</v>
      </c>
      <c r="AYK8">
        <v>158.4</v>
      </c>
      <c r="AYL8">
        <v>0</v>
      </c>
      <c r="AYM8">
        <v>0</v>
      </c>
      <c r="AYN8">
        <v>162.80000000000001</v>
      </c>
      <c r="AYO8">
        <v>52.8</v>
      </c>
      <c r="AYP8">
        <v>79.2</v>
      </c>
      <c r="AYQ8">
        <v>0</v>
      </c>
      <c r="AYR8">
        <v>176</v>
      </c>
      <c r="AYS8">
        <v>204.6</v>
      </c>
      <c r="AYT8">
        <v>0</v>
      </c>
      <c r="AYU8">
        <v>132</v>
      </c>
      <c r="AYV8">
        <v>0</v>
      </c>
      <c r="AYW8">
        <v>145.19999999999999</v>
      </c>
      <c r="AYX8">
        <v>0</v>
      </c>
      <c r="AYY8">
        <v>101.2</v>
      </c>
      <c r="AYZ8">
        <v>0</v>
      </c>
      <c r="AZA8">
        <v>72.599999999999994</v>
      </c>
      <c r="AZB8">
        <v>162.80000000000001</v>
      </c>
      <c r="AZC8">
        <v>0</v>
      </c>
      <c r="AZD8">
        <v>48.4</v>
      </c>
      <c r="AZE8">
        <v>132</v>
      </c>
      <c r="AZF8">
        <v>125.4</v>
      </c>
      <c r="AZG8">
        <v>0</v>
      </c>
      <c r="AZH8">
        <v>0</v>
      </c>
      <c r="AZI8">
        <v>145.19999999999999</v>
      </c>
      <c r="AZJ8">
        <v>88</v>
      </c>
      <c r="AZK8">
        <v>151.80000000000001</v>
      </c>
      <c r="AZL8">
        <v>114.4</v>
      </c>
      <c r="AZM8">
        <v>0</v>
      </c>
      <c r="AZN8">
        <v>0</v>
      </c>
      <c r="AZO8">
        <v>0</v>
      </c>
      <c r="AZP8">
        <v>44</v>
      </c>
      <c r="AZQ8">
        <v>70.400000000000006</v>
      </c>
      <c r="AZR8">
        <v>0</v>
      </c>
      <c r="AZS8">
        <v>79.2</v>
      </c>
      <c r="AZT8">
        <v>151.80000000000001</v>
      </c>
      <c r="AZU8">
        <v>162.80000000000001</v>
      </c>
      <c r="AZV8">
        <v>105.6</v>
      </c>
      <c r="AZW8">
        <v>171.6</v>
      </c>
      <c r="AZX8">
        <v>0</v>
      </c>
      <c r="AZY8">
        <v>0</v>
      </c>
      <c r="AZZ8">
        <v>0</v>
      </c>
      <c r="BAA8">
        <v>0</v>
      </c>
      <c r="BAB8">
        <v>158.4</v>
      </c>
      <c r="BAC8">
        <v>0</v>
      </c>
      <c r="BAD8">
        <v>0</v>
      </c>
      <c r="BAE8">
        <v>132</v>
      </c>
      <c r="BAF8">
        <v>149.6</v>
      </c>
      <c r="BAG8">
        <v>211.2</v>
      </c>
      <c r="BAH8">
        <v>0</v>
      </c>
      <c r="BAI8">
        <v>0</v>
      </c>
      <c r="BAJ8">
        <v>132</v>
      </c>
      <c r="BAK8">
        <v>112.2</v>
      </c>
      <c r="BAL8">
        <v>151.80000000000001</v>
      </c>
      <c r="BAM8">
        <v>0</v>
      </c>
      <c r="BAN8">
        <v>0</v>
      </c>
      <c r="BAO8">
        <v>167.2</v>
      </c>
      <c r="BAP8">
        <v>264</v>
      </c>
      <c r="BAQ8">
        <v>162.80000000000001</v>
      </c>
      <c r="BAR8">
        <v>138.6</v>
      </c>
      <c r="BAS8">
        <v>0</v>
      </c>
      <c r="BAT8">
        <v>0</v>
      </c>
      <c r="BAU8">
        <v>57.2</v>
      </c>
      <c r="BAV8">
        <v>66</v>
      </c>
      <c r="BAW8">
        <v>0</v>
      </c>
      <c r="BAX8">
        <v>118.8</v>
      </c>
      <c r="BAY8">
        <v>0</v>
      </c>
      <c r="BAZ8">
        <v>83.6</v>
      </c>
      <c r="BBA8">
        <v>105.6</v>
      </c>
      <c r="BBB8">
        <v>0</v>
      </c>
      <c r="BBC8">
        <v>204.6</v>
      </c>
      <c r="BBD8">
        <v>66</v>
      </c>
      <c r="BBE8">
        <v>0</v>
      </c>
      <c r="BBF8">
        <v>0</v>
      </c>
      <c r="BBG8">
        <v>158.4</v>
      </c>
      <c r="BBH8">
        <v>171.6</v>
      </c>
      <c r="BBI8">
        <v>176</v>
      </c>
      <c r="BBJ8">
        <v>224.4</v>
      </c>
      <c r="BBK8">
        <v>0</v>
      </c>
      <c r="BBL8">
        <v>158.4</v>
      </c>
      <c r="BBM8">
        <v>0</v>
      </c>
      <c r="BBN8">
        <v>198</v>
      </c>
      <c r="BBO8">
        <v>96.8</v>
      </c>
      <c r="BBP8">
        <v>61.6</v>
      </c>
      <c r="BBQ8">
        <v>257.39999999999998</v>
      </c>
      <c r="BBR8">
        <v>118.8</v>
      </c>
      <c r="BBS8">
        <v>66</v>
      </c>
      <c r="BBT8">
        <v>0</v>
      </c>
      <c r="BBU8">
        <v>105.6</v>
      </c>
      <c r="BBV8">
        <v>0</v>
      </c>
      <c r="BBW8">
        <v>92.4</v>
      </c>
      <c r="BBX8">
        <v>0</v>
      </c>
      <c r="BBY8">
        <v>125.4</v>
      </c>
      <c r="BBZ8">
        <v>127.6</v>
      </c>
      <c r="BCA8">
        <v>0</v>
      </c>
      <c r="BCB8">
        <v>224.4</v>
      </c>
      <c r="BCC8">
        <v>0</v>
      </c>
      <c r="BCD8">
        <v>74.8</v>
      </c>
      <c r="BCE8">
        <v>237.6</v>
      </c>
      <c r="BCF8">
        <v>191.4</v>
      </c>
      <c r="BCG8">
        <v>79.2</v>
      </c>
      <c r="BCH8">
        <v>0</v>
      </c>
      <c r="BCI8">
        <v>167.2</v>
      </c>
      <c r="BCJ8">
        <v>224.4</v>
      </c>
      <c r="BCK8">
        <v>140.80000000000001</v>
      </c>
      <c r="BCL8">
        <v>0</v>
      </c>
      <c r="BCM8">
        <v>154</v>
      </c>
      <c r="BCN8">
        <v>211.2</v>
      </c>
      <c r="BCO8">
        <v>92.4</v>
      </c>
      <c r="BCP8">
        <v>110</v>
      </c>
      <c r="BCQ8">
        <v>237.6</v>
      </c>
      <c r="BCR8">
        <v>0</v>
      </c>
      <c r="BCS8">
        <v>0</v>
      </c>
      <c r="BCT8">
        <v>244.2</v>
      </c>
      <c r="BCU8">
        <v>118.8</v>
      </c>
      <c r="BCV8">
        <v>0</v>
      </c>
      <c r="BCW8">
        <v>244.2</v>
      </c>
      <c r="BCX8">
        <v>0</v>
      </c>
      <c r="BCY8">
        <v>244.2</v>
      </c>
      <c r="BCZ8">
        <v>57.2</v>
      </c>
      <c r="BDA8">
        <v>0</v>
      </c>
      <c r="BDB8">
        <v>154</v>
      </c>
      <c r="BDC8">
        <v>151.80000000000001</v>
      </c>
      <c r="BDD8">
        <v>154</v>
      </c>
      <c r="BDE8">
        <v>123.2</v>
      </c>
      <c r="BDF8">
        <v>0</v>
      </c>
      <c r="BDG8">
        <v>52.8</v>
      </c>
      <c r="BDH8">
        <v>140.80000000000001</v>
      </c>
      <c r="BDI8">
        <v>0</v>
      </c>
      <c r="BDJ8">
        <v>224.4</v>
      </c>
      <c r="BDK8">
        <v>149.6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184.8</v>
      </c>
      <c r="BDR8">
        <v>105.6</v>
      </c>
      <c r="BDS8">
        <v>0</v>
      </c>
      <c r="BDT8">
        <v>52.8</v>
      </c>
      <c r="BDU8">
        <v>0</v>
      </c>
      <c r="BDV8">
        <v>132</v>
      </c>
      <c r="BDW8">
        <v>0</v>
      </c>
      <c r="BDX8">
        <v>257.39999999999998</v>
      </c>
      <c r="BDY8">
        <v>0</v>
      </c>
      <c r="BDZ8">
        <v>0</v>
      </c>
      <c r="BEA8">
        <v>211.2</v>
      </c>
      <c r="BEB8">
        <v>204.6</v>
      </c>
      <c r="BEC8">
        <v>0</v>
      </c>
      <c r="BED8">
        <v>127.6</v>
      </c>
      <c r="BEE8">
        <v>44</v>
      </c>
      <c r="BEF8">
        <v>70.400000000000006</v>
      </c>
      <c r="BEG8">
        <v>0</v>
      </c>
      <c r="BEH8">
        <v>171.6</v>
      </c>
      <c r="BEI8">
        <v>92.4</v>
      </c>
      <c r="BEJ8">
        <v>61.6</v>
      </c>
      <c r="BEK8">
        <v>0</v>
      </c>
      <c r="BEL8">
        <v>0</v>
      </c>
      <c r="BEM8">
        <v>0</v>
      </c>
      <c r="BEN8">
        <v>0</v>
      </c>
      <c r="BEO8">
        <v>162.80000000000001</v>
      </c>
      <c r="BEP8">
        <v>138.6</v>
      </c>
      <c r="BEQ8">
        <v>0</v>
      </c>
      <c r="BER8">
        <v>125.4</v>
      </c>
      <c r="BES8">
        <v>66</v>
      </c>
      <c r="BET8">
        <v>0</v>
      </c>
      <c r="BEU8">
        <v>0</v>
      </c>
      <c r="BEV8">
        <v>0</v>
      </c>
      <c r="BEW8">
        <v>0</v>
      </c>
      <c r="BEX8">
        <v>178.2</v>
      </c>
      <c r="BEY8">
        <v>0</v>
      </c>
      <c r="BEZ8">
        <v>0</v>
      </c>
      <c r="BFA8">
        <v>0</v>
      </c>
      <c r="BFB8">
        <v>136.4</v>
      </c>
      <c r="BFC8">
        <v>140.80000000000001</v>
      </c>
      <c r="BFD8">
        <v>184.8</v>
      </c>
      <c r="BFE8">
        <v>0</v>
      </c>
      <c r="BFF8">
        <v>0</v>
      </c>
      <c r="BFG8">
        <v>0</v>
      </c>
      <c r="BFH8">
        <v>145.19999999999999</v>
      </c>
      <c r="BFI8">
        <v>114.4</v>
      </c>
      <c r="BFJ8">
        <v>191.4</v>
      </c>
      <c r="BFK8">
        <v>237.6</v>
      </c>
      <c r="BFL8">
        <v>149.6</v>
      </c>
      <c r="BFM8">
        <v>0</v>
      </c>
      <c r="BFN8">
        <v>66</v>
      </c>
      <c r="BFO8">
        <v>66</v>
      </c>
      <c r="BFP8">
        <v>0</v>
      </c>
      <c r="BFQ8">
        <v>0</v>
      </c>
      <c r="BFR8">
        <v>204.6</v>
      </c>
      <c r="BFS8">
        <v>74.8</v>
      </c>
      <c r="BFT8">
        <v>0</v>
      </c>
      <c r="BFU8">
        <v>145.19999999999999</v>
      </c>
      <c r="BFV8">
        <v>184.8</v>
      </c>
      <c r="BFW8">
        <v>0</v>
      </c>
      <c r="BFX8">
        <v>231</v>
      </c>
      <c r="BFY8">
        <v>0</v>
      </c>
      <c r="BFZ8">
        <v>88</v>
      </c>
      <c r="BGA8">
        <v>0</v>
      </c>
      <c r="BGB8">
        <v>0</v>
      </c>
      <c r="BGC8">
        <v>0</v>
      </c>
      <c r="BGD8">
        <v>48.4</v>
      </c>
      <c r="BGE8">
        <v>231</v>
      </c>
      <c r="BGF8">
        <v>0</v>
      </c>
      <c r="BGG8">
        <v>0</v>
      </c>
      <c r="BGH8">
        <v>154</v>
      </c>
      <c r="BGI8">
        <v>198</v>
      </c>
      <c r="BGJ8">
        <v>0</v>
      </c>
      <c r="BGK8">
        <v>48.4</v>
      </c>
      <c r="BGL8">
        <v>244.2</v>
      </c>
      <c r="BGM8">
        <v>0</v>
      </c>
      <c r="BGN8">
        <v>162.80000000000001</v>
      </c>
      <c r="BGO8">
        <v>171.6</v>
      </c>
      <c r="BGP8">
        <v>79.2</v>
      </c>
      <c r="BGQ8">
        <v>165</v>
      </c>
      <c r="BGR8">
        <v>0</v>
      </c>
      <c r="BGS8">
        <v>167.2</v>
      </c>
      <c r="BGT8">
        <v>0</v>
      </c>
      <c r="BGU8">
        <v>0</v>
      </c>
      <c r="BGV8">
        <v>83.6</v>
      </c>
      <c r="BGW8">
        <v>171.6</v>
      </c>
      <c r="BGX8">
        <v>0</v>
      </c>
      <c r="BGY8">
        <v>127.6</v>
      </c>
      <c r="BGZ8">
        <v>171.6</v>
      </c>
      <c r="BHA8">
        <v>0</v>
      </c>
      <c r="BHB8">
        <v>0</v>
      </c>
      <c r="BHC8">
        <v>0</v>
      </c>
      <c r="BHD8">
        <v>70.400000000000006</v>
      </c>
      <c r="BHE8">
        <v>171.6</v>
      </c>
      <c r="BHF8">
        <v>112.2</v>
      </c>
      <c r="BHG8">
        <v>0</v>
      </c>
      <c r="BHH8">
        <v>0</v>
      </c>
      <c r="BHI8">
        <v>70.400000000000006</v>
      </c>
      <c r="BHJ8">
        <v>125.4</v>
      </c>
      <c r="BHK8">
        <v>145.19999999999999</v>
      </c>
      <c r="BHL8">
        <v>96.8</v>
      </c>
      <c r="BHM8">
        <v>0</v>
      </c>
      <c r="BHN8">
        <v>92.4</v>
      </c>
      <c r="BHO8">
        <v>198</v>
      </c>
      <c r="BHP8">
        <v>0</v>
      </c>
      <c r="BHQ8">
        <v>101.2</v>
      </c>
      <c r="BHR8">
        <v>0</v>
      </c>
      <c r="BHS8">
        <v>165</v>
      </c>
      <c r="BHT8">
        <v>127.6</v>
      </c>
      <c r="BHU8">
        <v>158.4</v>
      </c>
      <c r="BHV8">
        <v>0</v>
      </c>
      <c r="BHW8">
        <v>0</v>
      </c>
      <c r="BHX8">
        <v>0</v>
      </c>
      <c r="BHY8">
        <v>184.8</v>
      </c>
      <c r="BHZ8">
        <v>0</v>
      </c>
      <c r="BIA8">
        <v>0</v>
      </c>
      <c r="BIB8">
        <v>125.4</v>
      </c>
      <c r="BIC8">
        <v>72.599999999999994</v>
      </c>
      <c r="BID8">
        <v>158.4</v>
      </c>
      <c r="BIE8">
        <v>0</v>
      </c>
      <c r="BIF8">
        <v>0</v>
      </c>
      <c r="BIG8">
        <v>70.400000000000006</v>
      </c>
      <c r="BIH8">
        <v>99</v>
      </c>
      <c r="BII8">
        <v>0</v>
      </c>
      <c r="BIJ8">
        <v>48.4</v>
      </c>
      <c r="BIK8">
        <v>0</v>
      </c>
      <c r="BIL8">
        <v>217.8</v>
      </c>
      <c r="BIM8">
        <v>0</v>
      </c>
      <c r="BIN8">
        <v>257.39999999999998</v>
      </c>
      <c r="BIO8">
        <v>167.2</v>
      </c>
      <c r="BIP8">
        <v>136.4</v>
      </c>
      <c r="BIQ8">
        <v>88</v>
      </c>
      <c r="BIR8">
        <v>0</v>
      </c>
      <c r="BIS8">
        <v>244.2</v>
      </c>
      <c r="BIT8">
        <v>178.2</v>
      </c>
      <c r="BIU8">
        <v>0</v>
      </c>
      <c r="BIV8">
        <v>162.80000000000001</v>
      </c>
      <c r="BIW8">
        <v>0</v>
      </c>
      <c r="BIX8">
        <v>151.80000000000001</v>
      </c>
      <c r="BIY8">
        <v>136.4</v>
      </c>
      <c r="BIZ8">
        <v>66</v>
      </c>
      <c r="BJA8">
        <v>191.4</v>
      </c>
      <c r="BJB8">
        <v>0</v>
      </c>
      <c r="BJC8">
        <v>92.4</v>
      </c>
      <c r="BJD8">
        <v>132</v>
      </c>
      <c r="BJE8">
        <v>0</v>
      </c>
      <c r="BJF8">
        <v>0</v>
      </c>
      <c r="BJG8">
        <v>92.4</v>
      </c>
      <c r="BJH8">
        <v>0</v>
      </c>
      <c r="BJI8">
        <v>171.6</v>
      </c>
      <c r="BJJ8">
        <v>101.2</v>
      </c>
      <c r="BJK8">
        <v>0</v>
      </c>
      <c r="BJL8">
        <v>138.6</v>
      </c>
      <c r="BJM8">
        <v>44</v>
      </c>
      <c r="BJN8">
        <v>88</v>
      </c>
      <c r="BJO8">
        <v>0</v>
      </c>
      <c r="BJP8">
        <v>0</v>
      </c>
      <c r="BJQ8">
        <v>0</v>
      </c>
      <c r="BJR8">
        <v>145.19999999999999</v>
      </c>
      <c r="BJS8">
        <v>0</v>
      </c>
      <c r="BJT8">
        <v>224.4</v>
      </c>
      <c r="BJU8">
        <v>0</v>
      </c>
      <c r="BJV8">
        <v>0</v>
      </c>
      <c r="BJW8">
        <v>0</v>
      </c>
      <c r="BJX8">
        <v>0</v>
      </c>
      <c r="BJY8">
        <v>72.599999999999994</v>
      </c>
      <c r="BJZ8">
        <v>127.6</v>
      </c>
      <c r="BKA8">
        <v>125.4</v>
      </c>
      <c r="BKB8">
        <v>0</v>
      </c>
      <c r="BKC8">
        <v>250.8</v>
      </c>
      <c r="BKD8">
        <v>0</v>
      </c>
      <c r="BKE8">
        <v>0</v>
      </c>
      <c r="BKF8">
        <v>127.6</v>
      </c>
      <c r="BKG8">
        <v>264</v>
      </c>
      <c r="BKH8">
        <v>66</v>
      </c>
      <c r="BKI8">
        <v>0</v>
      </c>
      <c r="BKJ8">
        <v>48.4</v>
      </c>
      <c r="BKK8">
        <v>211.2</v>
      </c>
      <c r="BKL8">
        <v>96.8</v>
      </c>
      <c r="BKM8">
        <v>0</v>
      </c>
      <c r="BKN8">
        <v>257.39999999999998</v>
      </c>
      <c r="BKO8">
        <v>0</v>
      </c>
      <c r="BKP8">
        <v>79.2</v>
      </c>
      <c r="BKQ8">
        <v>101.2</v>
      </c>
      <c r="BKR8">
        <v>178.2</v>
      </c>
      <c r="BKS8">
        <v>0</v>
      </c>
      <c r="BKT8">
        <v>96.8</v>
      </c>
      <c r="BKU8">
        <v>0</v>
      </c>
      <c r="BKV8">
        <v>158.4</v>
      </c>
      <c r="BKW8">
        <v>72.599999999999994</v>
      </c>
      <c r="BKX8">
        <v>70.400000000000006</v>
      </c>
      <c r="BKY8">
        <v>0</v>
      </c>
      <c r="BKZ8">
        <v>105.6</v>
      </c>
      <c r="BLA8">
        <v>0</v>
      </c>
      <c r="BLB8">
        <v>250.8</v>
      </c>
      <c r="BLC8">
        <v>149.6</v>
      </c>
      <c r="BLD8">
        <v>92.4</v>
      </c>
      <c r="BLE8">
        <v>0</v>
      </c>
      <c r="BLF8">
        <v>0</v>
      </c>
      <c r="BLG8">
        <v>110</v>
      </c>
      <c r="BLH8">
        <v>92.4</v>
      </c>
      <c r="BLI8">
        <v>0</v>
      </c>
      <c r="BLJ8">
        <v>85.8</v>
      </c>
      <c r="BLK8">
        <v>132</v>
      </c>
      <c r="BLL8">
        <v>0</v>
      </c>
      <c r="BLM8">
        <v>118.8</v>
      </c>
      <c r="BLN8">
        <v>167.2</v>
      </c>
      <c r="BLO8">
        <v>127.6</v>
      </c>
      <c r="BLP8">
        <v>198</v>
      </c>
      <c r="BLQ8">
        <v>0</v>
      </c>
      <c r="BLR8">
        <v>0</v>
      </c>
      <c r="BLS8">
        <v>118.8</v>
      </c>
      <c r="BLT8">
        <v>0</v>
      </c>
      <c r="BLU8">
        <v>66</v>
      </c>
      <c r="BLV8">
        <v>123.2</v>
      </c>
      <c r="BLW8">
        <v>0</v>
      </c>
      <c r="BLX8">
        <v>204.6</v>
      </c>
      <c r="BLY8">
        <v>0</v>
      </c>
      <c r="BLZ8">
        <v>158.4</v>
      </c>
      <c r="BMA8">
        <v>0</v>
      </c>
      <c r="BMB8">
        <v>0</v>
      </c>
      <c r="BMC8">
        <v>123.2</v>
      </c>
      <c r="BMD8">
        <v>138.6</v>
      </c>
      <c r="BME8">
        <v>0</v>
      </c>
      <c r="BMF8">
        <v>257.39999999999998</v>
      </c>
      <c r="BMG8">
        <v>0</v>
      </c>
      <c r="BMH8">
        <v>165</v>
      </c>
      <c r="BMI8">
        <v>0</v>
      </c>
      <c r="BMJ8">
        <v>88</v>
      </c>
      <c r="BMK8">
        <v>237.6</v>
      </c>
      <c r="BML8">
        <v>0</v>
      </c>
      <c r="BMM8">
        <v>83.6</v>
      </c>
      <c r="BMN8">
        <v>0</v>
      </c>
      <c r="BMO8">
        <v>74.8</v>
      </c>
      <c r="BMP8">
        <v>112.2</v>
      </c>
      <c r="BMQ8">
        <v>85.8</v>
      </c>
      <c r="BMR8">
        <v>0</v>
      </c>
      <c r="BMS8">
        <v>123.2</v>
      </c>
      <c r="BMT8">
        <v>0</v>
      </c>
      <c r="BMU8">
        <v>79.2</v>
      </c>
      <c r="BMV8">
        <v>158.4</v>
      </c>
      <c r="BMW8">
        <v>96.8</v>
      </c>
      <c r="BMX8">
        <v>127.6</v>
      </c>
      <c r="BMY8">
        <v>231</v>
      </c>
      <c r="BMZ8">
        <v>0</v>
      </c>
      <c r="BNA8">
        <v>0</v>
      </c>
      <c r="BNB8">
        <v>191.4</v>
      </c>
      <c r="BNC8">
        <v>0</v>
      </c>
      <c r="BND8">
        <v>0</v>
      </c>
      <c r="BNE8">
        <v>0</v>
      </c>
      <c r="BNF8">
        <v>118.8</v>
      </c>
      <c r="BNG8">
        <v>0</v>
      </c>
      <c r="BNH8">
        <v>171.6</v>
      </c>
      <c r="BNI8">
        <v>83.6</v>
      </c>
      <c r="BNJ8">
        <v>0</v>
      </c>
      <c r="BNK8">
        <v>138.6</v>
      </c>
      <c r="BNL8">
        <v>0</v>
      </c>
      <c r="BNM8">
        <v>0</v>
      </c>
      <c r="BNN8">
        <v>0</v>
      </c>
      <c r="BNO8">
        <v>145.19999999999999</v>
      </c>
      <c r="BNP8">
        <v>0</v>
      </c>
      <c r="BNQ8">
        <v>72.599999999999994</v>
      </c>
      <c r="BNR8">
        <v>0</v>
      </c>
      <c r="BNS8">
        <v>217.8</v>
      </c>
      <c r="BNT8">
        <v>0</v>
      </c>
      <c r="BNU8">
        <v>138.6</v>
      </c>
      <c r="BNV8">
        <v>88</v>
      </c>
      <c r="BNW8">
        <v>66</v>
      </c>
      <c r="BNX8">
        <v>0</v>
      </c>
      <c r="BNY8">
        <v>0</v>
      </c>
      <c r="BNZ8">
        <v>132</v>
      </c>
      <c r="BOA8">
        <v>0</v>
      </c>
      <c r="BOB8">
        <v>0</v>
      </c>
      <c r="BOC8">
        <v>0</v>
      </c>
      <c r="BOD8">
        <v>85.8</v>
      </c>
      <c r="BOE8">
        <v>0</v>
      </c>
      <c r="BOF8">
        <v>178.2</v>
      </c>
      <c r="BOG8">
        <v>0</v>
      </c>
      <c r="BOH8">
        <v>0</v>
      </c>
      <c r="BOI8">
        <v>96.8</v>
      </c>
      <c r="BOJ8">
        <v>112.2</v>
      </c>
      <c r="BOK8">
        <v>0</v>
      </c>
      <c r="BOL8">
        <v>0</v>
      </c>
      <c r="BOM8">
        <v>74.8</v>
      </c>
      <c r="BON8">
        <v>0</v>
      </c>
      <c r="BOO8">
        <v>101.2</v>
      </c>
      <c r="BOP8">
        <v>145.19999999999999</v>
      </c>
      <c r="BOQ8">
        <v>140.80000000000001</v>
      </c>
      <c r="BOR8">
        <v>0</v>
      </c>
      <c r="BOS8">
        <v>92.4</v>
      </c>
      <c r="BOT8">
        <v>0</v>
      </c>
      <c r="BOU8">
        <v>211.2</v>
      </c>
      <c r="BOV8">
        <v>123.2</v>
      </c>
      <c r="BOW8">
        <v>85.8</v>
      </c>
      <c r="BOX8">
        <v>158.4</v>
      </c>
      <c r="BOY8">
        <v>0</v>
      </c>
      <c r="BOZ8">
        <v>0</v>
      </c>
      <c r="BPA8">
        <v>165</v>
      </c>
      <c r="BPB8">
        <v>0</v>
      </c>
      <c r="BPC8">
        <v>0</v>
      </c>
      <c r="BPD8">
        <v>0</v>
      </c>
      <c r="BPE8">
        <v>149.6</v>
      </c>
      <c r="BPF8">
        <v>112.2</v>
      </c>
      <c r="BPG8">
        <v>0</v>
      </c>
      <c r="BPH8">
        <v>0</v>
      </c>
      <c r="BPI8">
        <v>0</v>
      </c>
      <c r="BPJ8">
        <v>0</v>
      </c>
      <c r="BPK8">
        <v>154</v>
      </c>
      <c r="BPL8">
        <v>158.4</v>
      </c>
      <c r="BPM8">
        <v>0</v>
      </c>
      <c r="BPN8">
        <v>211.2</v>
      </c>
      <c r="BPO8">
        <v>101.2</v>
      </c>
      <c r="BPP8">
        <v>0</v>
      </c>
      <c r="BPQ8">
        <v>118.8</v>
      </c>
      <c r="BPR8">
        <v>0</v>
      </c>
      <c r="BPS8">
        <v>264</v>
      </c>
      <c r="BPT8">
        <v>0</v>
      </c>
      <c r="BPU8">
        <v>79.2</v>
      </c>
      <c r="BPV8">
        <v>0</v>
      </c>
      <c r="BPW8">
        <v>125.4</v>
      </c>
      <c r="BPX8">
        <v>0</v>
      </c>
      <c r="BPY8">
        <v>140.80000000000001</v>
      </c>
      <c r="BPZ8">
        <v>0</v>
      </c>
      <c r="BQA8">
        <v>79.2</v>
      </c>
      <c r="BQB8">
        <v>79.2</v>
      </c>
      <c r="BQC8">
        <v>0</v>
      </c>
      <c r="BQD8">
        <v>85.8</v>
      </c>
      <c r="BQE8">
        <v>0</v>
      </c>
      <c r="BQF8">
        <v>105.6</v>
      </c>
      <c r="BQG8">
        <v>145.19999999999999</v>
      </c>
      <c r="BQH8">
        <v>101.2</v>
      </c>
      <c r="BQI8">
        <v>0</v>
      </c>
      <c r="BQJ8">
        <v>48.4</v>
      </c>
      <c r="BQK8">
        <v>0</v>
      </c>
      <c r="BQL8">
        <v>231</v>
      </c>
      <c r="BQM8">
        <v>0</v>
      </c>
      <c r="BQN8">
        <v>105.6</v>
      </c>
      <c r="BQO8">
        <v>171.6</v>
      </c>
      <c r="BQP8">
        <v>138.6</v>
      </c>
      <c r="BQQ8">
        <v>0</v>
      </c>
      <c r="BQR8">
        <v>0</v>
      </c>
      <c r="BQS8">
        <v>217.8</v>
      </c>
      <c r="BQT8">
        <v>66</v>
      </c>
      <c r="BQU8">
        <v>0</v>
      </c>
      <c r="BQV8">
        <v>125.4</v>
      </c>
      <c r="BQW8">
        <v>0</v>
      </c>
      <c r="BQX8">
        <v>149.6</v>
      </c>
      <c r="BQY8">
        <v>0</v>
      </c>
      <c r="BQZ8">
        <v>145.19999999999999</v>
      </c>
      <c r="BRA8">
        <v>0</v>
      </c>
      <c r="BRB8">
        <v>149.6</v>
      </c>
      <c r="BRC8">
        <v>198</v>
      </c>
      <c r="BRD8">
        <v>145.19999999999999</v>
      </c>
      <c r="BRE8">
        <v>0</v>
      </c>
      <c r="BRF8">
        <v>0</v>
      </c>
      <c r="BRG8">
        <v>99</v>
      </c>
      <c r="BRH8">
        <v>0</v>
      </c>
      <c r="BRI8">
        <v>184.8</v>
      </c>
      <c r="BRJ8">
        <v>85.8</v>
      </c>
      <c r="BRK8">
        <v>0</v>
      </c>
      <c r="BRL8">
        <v>79.2</v>
      </c>
      <c r="BRM8">
        <v>0</v>
      </c>
      <c r="BRN8">
        <v>0</v>
      </c>
      <c r="BRO8">
        <v>0</v>
      </c>
      <c r="BRP8">
        <v>74.8</v>
      </c>
      <c r="BRQ8">
        <v>66</v>
      </c>
      <c r="BRR8">
        <v>0</v>
      </c>
      <c r="BRS8">
        <v>244.2</v>
      </c>
      <c r="BRT8">
        <v>118.8</v>
      </c>
      <c r="BRU8">
        <v>204.6</v>
      </c>
      <c r="BRV8">
        <v>0</v>
      </c>
      <c r="BRW8">
        <v>79.2</v>
      </c>
      <c r="BRX8">
        <v>0</v>
      </c>
      <c r="BRY8">
        <v>0</v>
      </c>
      <c r="BRZ8">
        <v>171.6</v>
      </c>
      <c r="BSA8">
        <v>149.6</v>
      </c>
      <c r="BSB8">
        <v>0</v>
      </c>
      <c r="BSC8">
        <v>0</v>
      </c>
      <c r="BSD8">
        <v>171.6</v>
      </c>
      <c r="BSE8">
        <v>0</v>
      </c>
      <c r="BSF8">
        <v>79.2</v>
      </c>
      <c r="BSG8">
        <v>0</v>
      </c>
      <c r="BSH8">
        <v>44</v>
      </c>
      <c r="BSI8">
        <v>61.6</v>
      </c>
      <c r="BSJ8">
        <v>198</v>
      </c>
      <c r="BSK8">
        <v>0</v>
      </c>
      <c r="BSL8">
        <v>154</v>
      </c>
      <c r="BSM8">
        <v>74.8</v>
      </c>
      <c r="BSN8">
        <v>118.8</v>
      </c>
      <c r="BSO8">
        <v>0</v>
      </c>
      <c r="BSP8">
        <v>52.8</v>
      </c>
      <c r="BSQ8">
        <v>0</v>
      </c>
      <c r="BSR8">
        <v>114.4</v>
      </c>
      <c r="BSS8">
        <v>0</v>
      </c>
      <c r="BST8">
        <v>191.4</v>
      </c>
      <c r="BSU8">
        <v>140.80000000000001</v>
      </c>
      <c r="BSV8">
        <v>165</v>
      </c>
      <c r="BSW8">
        <v>0</v>
      </c>
      <c r="BSX8">
        <v>0</v>
      </c>
      <c r="BSY8">
        <v>0</v>
      </c>
      <c r="BSZ8">
        <v>264</v>
      </c>
      <c r="BTA8">
        <v>0</v>
      </c>
      <c r="BTB8">
        <v>264</v>
      </c>
      <c r="BTC8">
        <v>0</v>
      </c>
      <c r="BTD8">
        <v>176</v>
      </c>
      <c r="BTE8">
        <v>0</v>
      </c>
      <c r="BTF8">
        <v>110</v>
      </c>
      <c r="BTG8">
        <v>0</v>
      </c>
      <c r="BTH8">
        <v>154</v>
      </c>
      <c r="BTI8">
        <v>118.8</v>
      </c>
      <c r="BTJ8">
        <v>0</v>
      </c>
      <c r="BTK8">
        <v>0</v>
      </c>
      <c r="BTL8">
        <v>154</v>
      </c>
      <c r="BTM8">
        <v>264</v>
      </c>
      <c r="BTN8">
        <v>0</v>
      </c>
      <c r="BTO8">
        <v>96.8</v>
      </c>
      <c r="BTP8">
        <v>0</v>
      </c>
      <c r="BTQ8">
        <v>48.4</v>
      </c>
      <c r="BTR8">
        <v>264</v>
      </c>
      <c r="BTS8">
        <v>0</v>
      </c>
      <c r="BTT8">
        <v>151.80000000000001</v>
      </c>
      <c r="BTU8">
        <v>110</v>
      </c>
      <c r="BTV8">
        <v>0</v>
      </c>
      <c r="BTW8">
        <v>0</v>
      </c>
      <c r="BTX8">
        <v>0</v>
      </c>
      <c r="BTY8">
        <v>123.2</v>
      </c>
      <c r="BTZ8">
        <v>0</v>
      </c>
      <c r="BUA8">
        <v>0</v>
      </c>
      <c r="BUB8">
        <v>0</v>
      </c>
      <c r="BUC8">
        <v>123.2</v>
      </c>
      <c r="BUD8">
        <v>132</v>
      </c>
      <c r="BUE8">
        <v>0</v>
      </c>
      <c r="BUF8">
        <v>154</v>
      </c>
      <c r="BUG8">
        <v>0</v>
      </c>
      <c r="BUH8">
        <v>184.8</v>
      </c>
      <c r="BUI8">
        <v>110</v>
      </c>
      <c r="BUJ8">
        <v>145.19999999999999</v>
      </c>
      <c r="BUK8">
        <v>0</v>
      </c>
      <c r="BUL8">
        <v>198</v>
      </c>
      <c r="BUM8">
        <v>176</v>
      </c>
      <c r="BUN8">
        <v>171.6</v>
      </c>
      <c r="BUO8">
        <v>0</v>
      </c>
      <c r="BUP8">
        <v>138.6</v>
      </c>
      <c r="BUQ8">
        <v>204.6</v>
      </c>
      <c r="BUR8">
        <v>0</v>
      </c>
      <c r="BUS8">
        <v>224.4</v>
      </c>
      <c r="BUT8">
        <v>0</v>
      </c>
      <c r="BUU8">
        <v>0</v>
      </c>
      <c r="BUV8">
        <v>0</v>
      </c>
      <c r="BUW8">
        <v>72.599999999999994</v>
      </c>
      <c r="BUX8">
        <v>118.8</v>
      </c>
      <c r="BUY8">
        <v>0</v>
      </c>
      <c r="BUZ8">
        <v>72.599999999999994</v>
      </c>
      <c r="BVA8">
        <v>132</v>
      </c>
      <c r="BVB8">
        <v>0</v>
      </c>
      <c r="BVC8">
        <v>74.8</v>
      </c>
      <c r="BVD8">
        <v>0</v>
      </c>
      <c r="BVE8">
        <v>105.6</v>
      </c>
      <c r="BVF8">
        <v>0</v>
      </c>
      <c r="BVG8">
        <v>132</v>
      </c>
      <c r="BVH8">
        <v>125.4</v>
      </c>
      <c r="BVI8">
        <v>0</v>
      </c>
      <c r="BVJ8">
        <v>74.8</v>
      </c>
      <c r="BVK8">
        <v>48.4</v>
      </c>
      <c r="BVL8">
        <v>0</v>
      </c>
      <c r="BVM8">
        <v>0</v>
      </c>
      <c r="BVN8">
        <v>176</v>
      </c>
      <c r="BVO8">
        <v>66</v>
      </c>
      <c r="BVP8">
        <v>0</v>
      </c>
      <c r="BVQ8">
        <v>158.4</v>
      </c>
      <c r="BVR8">
        <v>0</v>
      </c>
      <c r="BVS8">
        <v>61.6</v>
      </c>
      <c r="BVT8">
        <v>158.4</v>
      </c>
      <c r="BVU8">
        <v>158.4</v>
      </c>
      <c r="BVV8">
        <v>96.8</v>
      </c>
      <c r="BVW8">
        <v>61.6</v>
      </c>
      <c r="BVX8">
        <v>59.4</v>
      </c>
      <c r="BVY8">
        <v>0</v>
      </c>
      <c r="BVZ8">
        <v>0</v>
      </c>
      <c r="BWA8">
        <v>0</v>
      </c>
      <c r="BWB8">
        <v>0</v>
      </c>
      <c r="BWC8">
        <v>39.6</v>
      </c>
      <c r="BWD8">
        <v>0</v>
      </c>
      <c r="BWE8">
        <v>77</v>
      </c>
      <c r="BWF8">
        <v>57.2</v>
      </c>
      <c r="BWG8">
        <v>0</v>
      </c>
      <c r="BWH8">
        <v>77</v>
      </c>
      <c r="BWI8">
        <v>74.8</v>
      </c>
      <c r="BWJ8">
        <v>0</v>
      </c>
      <c r="BWK8">
        <v>92.4</v>
      </c>
      <c r="BWL8">
        <v>37.4</v>
      </c>
      <c r="BWM8">
        <v>0</v>
      </c>
      <c r="BWN8">
        <v>118.8</v>
      </c>
      <c r="BWO8">
        <v>0</v>
      </c>
      <c r="BWP8">
        <v>30.8</v>
      </c>
      <c r="BWQ8">
        <v>50.6</v>
      </c>
      <c r="BWR8">
        <v>0</v>
      </c>
      <c r="BWS8">
        <v>72.599999999999994</v>
      </c>
      <c r="BWT8">
        <v>0</v>
      </c>
      <c r="BWU8">
        <v>0</v>
      </c>
      <c r="BWV8">
        <v>30.8</v>
      </c>
      <c r="BWW8">
        <v>57.2</v>
      </c>
      <c r="BWX8">
        <v>132</v>
      </c>
      <c r="BWY8">
        <v>0</v>
      </c>
      <c r="BWZ8">
        <v>0</v>
      </c>
      <c r="BXA8">
        <v>149.6</v>
      </c>
      <c r="BXB8">
        <v>79.2</v>
      </c>
      <c r="BXC8">
        <v>154</v>
      </c>
      <c r="BXD8">
        <v>0</v>
      </c>
      <c r="BXE8">
        <v>39.6</v>
      </c>
      <c r="BXF8">
        <v>0</v>
      </c>
      <c r="BXG8">
        <v>85.8</v>
      </c>
      <c r="BXH8">
        <v>0</v>
      </c>
      <c r="BXI8">
        <v>0</v>
      </c>
      <c r="BXJ8">
        <v>127.6</v>
      </c>
      <c r="BXK8">
        <v>88</v>
      </c>
      <c r="BXL8">
        <v>0</v>
      </c>
      <c r="BXM8">
        <v>52.8</v>
      </c>
      <c r="BXN8">
        <v>0</v>
      </c>
      <c r="BXO8">
        <v>0</v>
      </c>
      <c r="BXP8">
        <v>30.8</v>
      </c>
      <c r="BXQ8">
        <v>0</v>
      </c>
      <c r="BXR8">
        <v>74.8</v>
      </c>
      <c r="BXS8">
        <v>0</v>
      </c>
      <c r="BXT8">
        <v>0</v>
      </c>
      <c r="BXU8">
        <v>0</v>
      </c>
      <c r="BXV8">
        <v>0</v>
      </c>
      <c r="BXW8">
        <v>176</v>
      </c>
      <c r="BXX8">
        <v>79.2</v>
      </c>
      <c r="BXY8">
        <v>52.8</v>
      </c>
      <c r="BXZ8">
        <v>0</v>
      </c>
      <c r="BYA8">
        <v>35.200000000000003</v>
      </c>
      <c r="BYB8">
        <v>57.2</v>
      </c>
      <c r="BYC8">
        <v>136.4</v>
      </c>
      <c r="BYD8">
        <v>0</v>
      </c>
      <c r="BYE8">
        <v>68.2</v>
      </c>
      <c r="BYF8">
        <v>24.2</v>
      </c>
      <c r="BYG8">
        <v>167.2</v>
      </c>
      <c r="BYH8">
        <v>33</v>
      </c>
      <c r="BYI8">
        <v>59.4</v>
      </c>
      <c r="BYJ8">
        <v>0</v>
      </c>
      <c r="BYK8">
        <v>136.4</v>
      </c>
      <c r="BYL8">
        <v>0</v>
      </c>
      <c r="BYM8">
        <v>0</v>
      </c>
      <c r="BYN8">
        <v>57.2</v>
      </c>
      <c r="BYO8">
        <v>68.2</v>
      </c>
      <c r="BYP8">
        <v>52.8</v>
      </c>
      <c r="BYQ8">
        <v>83.6</v>
      </c>
      <c r="BYR8">
        <v>149.6</v>
      </c>
      <c r="BYS8">
        <v>74.8</v>
      </c>
      <c r="BYT8">
        <v>0</v>
      </c>
      <c r="BYU8">
        <v>81.400000000000006</v>
      </c>
      <c r="BYV8">
        <v>0</v>
      </c>
      <c r="BYW8">
        <v>136.4</v>
      </c>
      <c r="BYX8">
        <v>0</v>
      </c>
      <c r="BYY8">
        <v>0</v>
      </c>
      <c r="BYZ8">
        <v>52.8</v>
      </c>
      <c r="BZA8">
        <v>0</v>
      </c>
      <c r="BZB8">
        <v>154</v>
      </c>
      <c r="BZC8">
        <v>74.8</v>
      </c>
      <c r="BZD8">
        <v>114.4</v>
      </c>
      <c r="BZE8">
        <v>85.8</v>
      </c>
      <c r="BZF8">
        <v>132</v>
      </c>
      <c r="BZG8">
        <v>0</v>
      </c>
      <c r="BZH8">
        <v>37.4</v>
      </c>
      <c r="BZI8">
        <v>114.4</v>
      </c>
      <c r="BZJ8">
        <v>0</v>
      </c>
      <c r="BZK8">
        <v>0</v>
      </c>
      <c r="BZL8">
        <v>79.2</v>
      </c>
      <c r="BZM8">
        <v>176</v>
      </c>
      <c r="BZN8">
        <v>66</v>
      </c>
      <c r="BZO8">
        <v>81.400000000000006</v>
      </c>
      <c r="BZP8">
        <v>149.6</v>
      </c>
      <c r="BZQ8">
        <v>0</v>
      </c>
      <c r="BZR8">
        <v>48.4</v>
      </c>
      <c r="BZS8">
        <v>0</v>
      </c>
      <c r="BZT8">
        <v>41.8</v>
      </c>
      <c r="BZU8">
        <v>0</v>
      </c>
      <c r="BZV8">
        <v>114.4</v>
      </c>
      <c r="BZW8">
        <v>77</v>
      </c>
      <c r="BZX8">
        <v>0</v>
      </c>
      <c r="BZY8">
        <v>110</v>
      </c>
      <c r="BZZ8">
        <v>0</v>
      </c>
      <c r="CAA8">
        <v>83.6</v>
      </c>
      <c r="CAB8">
        <v>0</v>
      </c>
      <c r="CAC8">
        <v>0</v>
      </c>
      <c r="CAD8">
        <v>140.80000000000001</v>
      </c>
      <c r="CAE8">
        <v>59.4</v>
      </c>
      <c r="CAF8">
        <v>0</v>
      </c>
      <c r="CAG8">
        <v>140.80000000000001</v>
      </c>
      <c r="CAH8">
        <v>0</v>
      </c>
      <c r="CAI8">
        <v>59.4</v>
      </c>
      <c r="CAJ8">
        <v>57.2</v>
      </c>
      <c r="CAK8">
        <v>0</v>
      </c>
      <c r="CAL8">
        <v>74.8</v>
      </c>
      <c r="CAM8">
        <v>0</v>
      </c>
      <c r="CAN8">
        <v>61.6</v>
      </c>
      <c r="CAO8">
        <v>0</v>
      </c>
      <c r="CAP8">
        <v>55</v>
      </c>
      <c r="CAQ8">
        <v>145.19999999999999</v>
      </c>
      <c r="CAR8">
        <v>158.4</v>
      </c>
      <c r="CAS8">
        <v>0</v>
      </c>
      <c r="CAT8">
        <v>57.2</v>
      </c>
      <c r="CAU8">
        <v>28.6</v>
      </c>
      <c r="CAV8">
        <v>0</v>
      </c>
      <c r="CAW8">
        <v>0</v>
      </c>
      <c r="CAX8">
        <v>0</v>
      </c>
      <c r="CAY8">
        <v>59.4</v>
      </c>
      <c r="CAZ8">
        <v>70.400000000000006</v>
      </c>
      <c r="CBA8">
        <v>0</v>
      </c>
      <c r="CBB8">
        <v>154</v>
      </c>
      <c r="CBC8">
        <v>96.8</v>
      </c>
      <c r="CBD8">
        <v>0</v>
      </c>
      <c r="CBE8">
        <v>52.8</v>
      </c>
      <c r="CBF8">
        <v>0</v>
      </c>
      <c r="CBG8">
        <v>68.2</v>
      </c>
      <c r="CBH8">
        <v>0</v>
      </c>
      <c r="CBI8">
        <v>79.2</v>
      </c>
      <c r="CBJ8">
        <v>0</v>
      </c>
      <c r="CBK8">
        <v>158.4</v>
      </c>
      <c r="CBL8">
        <v>77</v>
      </c>
      <c r="CBM8">
        <v>44</v>
      </c>
      <c r="CBN8">
        <v>0</v>
      </c>
      <c r="CBO8">
        <v>48.4</v>
      </c>
      <c r="CBP8">
        <v>88</v>
      </c>
      <c r="CBQ8">
        <v>0</v>
      </c>
      <c r="CBR8">
        <v>132</v>
      </c>
      <c r="CBS8">
        <v>52.8</v>
      </c>
      <c r="CBT8">
        <v>0</v>
      </c>
      <c r="CBU8">
        <v>145.19999999999999</v>
      </c>
      <c r="CBV8">
        <v>72.599999999999994</v>
      </c>
      <c r="CBW8">
        <v>0</v>
      </c>
      <c r="CBX8">
        <v>0</v>
      </c>
      <c r="CBY8">
        <v>145.19999999999999</v>
      </c>
      <c r="CBZ8">
        <v>162.80000000000001</v>
      </c>
      <c r="CCA8">
        <v>0</v>
      </c>
      <c r="CCB8">
        <v>57.2</v>
      </c>
      <c r="CCC8">
        <v>81.400000000000006</v>
      </c>
      <c r="CCD8">
        <v>149.6</v>
      </c>
      <c r="CCE8">
        <v>39.6</v>
      </c>
      <c r="CCF8">
        <v>0</v>
      </c>
      <c r="CCG8">
        <v>101.2</v>
      </c>
      <c r="CCH8">
        <v>0</v>
      </c>
      <c r="CCI8">
        <v>24.2</v>
      </c>
      <c r="CCJ8">
        <v>0</v>
      </c>
      <c r="CCK8">
        <v>28.6</v>
      </c>
      <c r="CCL8">
        <v>105.6</v>
      </c>
      <c r="CCM8">
        <v>0</v>
      </c>
      <c r="CCN8">
        <v>114.4</v>
      </c>
      <c r="CCO8">
        <v>44</v>
      </c>
      <c r="CCP8">
        <v>0</v>
      </c>
      <c r="CCQ8">
        <v>48.4</v>
      </c>
      <c r="CCR8">
        <v>0</v>
      </c>
      <c r="CCS8">
        <v>101.2</v>
      </c>
      <c r="CCT8">
        <v>0</v>
      </c>
      <c r="CCU8">
        <v>70.400000000000006</v>
      </c>
      <c r="CCV8">
        <v>0</v>
      </c>
      <c r="CCW8">
        <v>0</v>
      </c>
      <c r="CCX8">
        <v>35.200000000000003</v>
      </c>
      <c r="CCY8">
        <v>0</v>
      </c>
      <c r="CCZ8">
        <v>57.2</v>
      </c>
      <c r="CDA8">
        <v>132</v>
      </c>
      <c r="CDB8">
        <v>0</v>
      </c>
      <c r="CDC8">
        <v>44</v>
      </c>
      <c r="CDD8">
        <v>110</v>
      </c>
      <c r="CDE8">
        <v>158.4</v>
      </c>
      <c r="CDF8">
        <v>44</v>
      </c>
      <c r="CDG8">
        <v>0</v>
      </c>
      <c r="CDH8">
        <v>50.6</v>
      </c>
      <c r="CDI8">
        <v>0</v>
      </c>
      <c r="CDJ8">
        <v>92.4</v>
      </c>
      <c r="CDK8">
        <v>0</v>
      </c>
      <c r="CDL8">
        <v>72.599999999999994</v>
      </c>
      <c r="CDM8">
        <v>0</v>
      </c>
      <c r="CDN8">
        <v>0</v>
      </c>
      <c r="CDO8">
        <v>92.4</v>
      </c>
      <c r="CDP8">
        <v>24.2</v>
      </c>
      <c r="CDQ8">
        <v>0</v>
      </c>
      <c r="CDR8">
        <v>0</v>
      </c>
      <c r="CDS8">
        <v>57.2</v>
      </c>
      <c r="CDT8">
        <v>66</v>
      </c>
      <c r="CDU8">
        <v>151.80000000000001</v>
      </c>
      <c r="CDV8">
        <v>0</v>
      </c>
      <c r="CDW8">
        <v>244.2</v>
      </c>
      <c r="CDX8">
        <v>0</v>
      </c>
      <c r="CDY8">
        <v>77</v>
      </c>
      <c r="CDZ8">
        <v>0</v>
      </c>
      <c r="CEA8">
        <v>24.2</v>
      </c>
      <c r="CEB8">
        <v>0</v>
      </c>
      <c r="CEC8">
        <v>0</v>
      </c>
      <c r="CED8">
        <v>74.8</v>
      </c>
      <c r="CEE8">
        <v>0</v>
      </c>
      <c r="CEF8">
        <v>46.2</v>
      </c>
      <c r="CEG8">
        <v>0</v>
      </c>
      <c r="CEH8">
        <v>125.4</v>
      </c>
      <c r="CEI8">
        <v>0</v>
      </c>
      <c r="CEJ8">
        <v>35.200000000000003</v>
      </c>
      <c r="CEK8">
        <v>171.6</v>
      </c>
      <c r="CEL8">
        <v>68.2</v>
      </c>
      <c r="CEM8">
        <v>0</v>
      </c>
      <c r="CEN8">
        <v>0</v>
      </c>
      <c r="CEO8">
        <v>211.2</v>
      </c>
      <c r="CEP8">
        <v>0</v>
      </c>
      <c r="CEQ8">
        <v>44</v>
      </c>
      <c r="CER8">
        <v>83.6</v>
      </c>
      <c r="CES8">
        <v>0</v>
      </c>
      <c r="CET8">
        <v>237.6</v>
      </c>
      <c r="CEU8">
        <v>0</v>
      </c>
      <c r="CEV8">
        <v>0</v>
      </c>
      <c r="CEW8">
        <v>72.599999999999994</v>
      </c>
      <c r="CEX8">
        <v>165</v>
      </c>
      <c r="CEY8">
        <v>0</v>
      </c>
      <c r="CEZ8">
        <v>0</v>
      </c>
      <c r="CFA8">
        <v>0</v>
      </c>
      <c r="CFB8">
        <v>244.2</v>
      </c>
      <c r="CFC8">
        <v>63.8</v>
      </c>
      <c r="CFD8">
        <v>0</v>
      </c>
      <c r="CFE8">
        <v>35.200000000000003</v>
      </c>
      <c r="CFF8">
        <v>224.4</v>
      </c>
      <c r="CFG8">
        <v>0</v>
      </c>
      <c r="CFH8">
        <v>0</v>
      </c>
      <c r="CFI8">
        <v>118.8</v>
      </c>
      <c r="CFJ8">
        <v>37.4</v>
      </c>
      <c r="CFK8">
        <v>0</v>
      </c>
      <c r="CFL8">
        <v>35.200000000000003</v>
      </c>
      <c r="CFM8">
        <v>0</v>
      </c>
      <c r="CFN8">
        <v>0</v>
      </c>
      <c r="CFO8">
        <v>191.4</v>
      </c>
      <c r="CFP8">
        <v>0</v>
      </c>
      <c r="CFQ8">
        <v>74.8</v>
      </c>
      <c r="CFR8">
        <v>0</v>
      </c>
      <c r="CFS8">
        <v>0</v>
      </c>
      <c r="CFT8">
        <v>0</v>
      </c>
      <c r="CFU8">
        <v>0</v>
      </c>
      <c r="CFV8">
        <v>118.8</v>
      </c>
      <c r="CFW8">
        <v>59.4</v>
      </c>
      <c r="CFX8">
        <v>50.6</v>
      </c>
      <c r="CFY8">
        <v>0</v>
      </c>
      <c r="CFZ8">
        <v>0</v>
      </c>
      <c r="CGA8">
        <v>0</v>
      </c>
      <c r="CGB8">
        <v>0</v>
      </c>
      <c r="CGC8">
        <v>63.8</v>
      </c>
      <c r="CGD8">
        <v>0</v>
      </c>
      <c r="CGE8">
        <v>176</v>
      </c>
      <c r="CGF8">
        <v>63.8</v>
      </c>
      <c r="CGG8">
        <v>0</v>
      </c>
      <c r="CGH8">
        <v>151.80000000000001</v>
      </c>
      <c r="CGI8">
        <v>52.8</v>
      </c>
      <c r="CGJ8">
        <v>198</v>
      </c>
      <c r="CGK8">
        <v>0</v>
      </c>
      <c r="CGL8">
        <v>0</v>
      </c>
      <c r="CGM8">
        <v>0</v>
      </c>
      <c r="CGN8">
        <v>24.2</v>
      </c>
      <c r="CGO8">
        <v>0</v>
      </c>
      <c r="CGP8">
        <v>33</v>
      </c>
      <c r="CGQ8">
        <v>55</v>
      </c>
      <c r="CGR8">
        <v>0</v>
      </c>
      <c r="CGS8">
        <v>105.6</v>
      </c>
      <c r="CGT8">
        <v>0</v>
      </c>
      <c r="CGU8">
        <v>162.80000000000001</v>
      </c>
      <c r="CGV8">
        <v>0</v>
      </c>
      <c r="CGW8">
        <v>74.8</v>
      </c>
      <c r="CGX8">
        <v>0</v>
      </c>
      <c r="CGY8">
        <v>264</v>
      </c>
      <c r="CGZ8">
        <v>0</v>
      </c>
      <c r="CHA8">
        <v>70.400000000000006</v>
      </c>
      <c r="CHB8">
        <v>0</v>
      </c>
      <c r="CHC8">
        <v>77</v>
      </c>
      <c r="CHD8">
        <v>0</v>
      </c>
      <c r="CHE8">
        <v>138.6</v>
      </c>
      <c r="CHF8">
        <v>0</v>
      </c>
      <c r="CHG8">
        <v>250.8</v>
      </c>
      <c r="CHH8">
        <v>85.8</v>
      </c>
      <c r="CHI8">
        <v>0</v>
      </c>
      <c r="CHJ8">
        <v>0</v>
      </c>
      <c r="CHK8">
        <v>35.200000000000003</v>
      </c>
      <c r="CHL8">
        <v>63.8</v>
      </c>
      <c r="CHM8">
        <v>0</v>
      </c>
      <c r="CHN8">
        <v>85.8</v>
      </c>
      <c r="CHO8">
        <v>30.8</v>
      </c>
      <c r="CHP8">
        <v>0</v>
      </c>
      <c r="CHQ8">
        <v>145.19999999999999</v>
      </c>
      <c r="CHR8">
        <v>0</v>
      </c>
      <c r="CHS8">
        <v>0</v>
      </c>
      <c r="CHT8">
        <v>0</v>
      </c>
      <c r="CHU8">
        <v>52.8</v>
      </c>
      <c r="CHV8">
        <v>0</v>
      </c>
      <c r="CHW8">
        <v>0</v>
      </c>
      <c r="CHX8">
        <v>257.39999999999998</v>
      </c>
      <c r="CHY8">
        <v>0</v>
      </c>
      <c r="CHZ8">
        <v>0</v>
      </c>
      <c r="CIA8">
        <v>178.2</v>
      </c>
      <c r="CIB8">
        <v>88</v>
      </c>
      <c r="CIC8">
        <v>57.2</v>
      </c>
      <c r="CID8">
        <v>0</v>
      </c>
      <c r="CIE8">
        <v>0</v>
      </c>
      <c r="CIF8">
        <v>79.2</v>
      </c>
      <c r="CIG8">
        <v>0</v>
      </c>
      <c r="CIH8">
        <v>22</v>
      </c>
      <c r="CII8">
        <v>204.6</v>
      </c>
      <c r="CIJ8">
        <v>0</v>
      </c>
      <c r="CIK8">
        <v>30.8</v>
      </c>
      <c r="CIL8">
        <v>167.2</v>
      </c>
      <c r="CIM8">
        <v>178.2</v>
      </c>
      <c r="CIN8">
        <v>0</v>
      </c>
      <c r="CIO8">
        <v>0</v>
      </c>
      <c r="CIP8">
        <v>83.6</v>
      </c>
      <c r="CIQ8">
        <v>0</v>
      </c>
      <c r="CIR8">
        <v>88</v>
      </c>
      <c r="CIS8">
        <v>0</v>
      </c>
      <c r="CIT8">
        <v>165</v>
      </c>
      <c r="CIU8">
        <v>68.2</v>
      </c>
      <c r="CIV8">
        <v>66</v>
      </c>
      <c r="CIW8">
        <v>0</v>
      </c>
      <c r="CIX8">
        <v>0</v>
      </c>
      <c r="CIY8">
        <v>158.4</v>
      </c>
      <c r="CIZ8">
        <v>66</v>
      </c>
      <c r="CJA8">
        <v>127.6</v>
      </c>
      <c r="CJB8">
        <v>0</v>
      </c>
      <c r="CJC8">
        <v>250.8</v>
      </c>
      <c r="CJD8">
        <v>41.8</v>
      </c>
      <c r="CJE8">
        <v>57.2</v>
      </c>
      <c r="CJF8">
        <v>0</v>
      </c>
      <c r="CJG8">
        <v>151.80000000000001</v>
      </c>
      <c r="CJH8">
        <v>0</v>
      </c>
      <c r="CJI8">
        <v>0</v>
      </c>
      <c r="CJJ8">
        <v>55</v>
      </c>
      <c r="CJK8">
        <v>191.4</v>
      </c>
      <c r="CJL8">
        <v>145.19999999999999</v>
      </c>
      <c r="CJM8">
        <v>0</v>
      </c>
      <c r="CJN8">
        <v>48.4</v>
      </c>
      <c r="CJO8">
        <v>88</v>
      </c>
      <c r="CJP8">
        <v>0</v>
      </c>
      <c r="CJQ8">
        <v>0</v>
      </c>
      <c r="CJR8">
        <v>77</v>
      </c>
      <c r="CJS8">
        <v>83.6</v>
      </c>
      <c r="CJT8">
        <v>0</v>
      </c>
      <c r="CJU8">
        <v>0</v>
      </c>
      <c r="CJV8">
        <v>0</v>
      </c>
      <c r="CJW8">
        <v>127.6</v>
      </c>
      <c r="CJX8">
        <v>0</v>
      </c>
      <c r="CJY8">
        <v>52.8</v>
      </c>
      <c r="CJZ8">
        <v>184.8</v>
      </c>
      <c r="CKA8">
        <v>0</v>
      </c>
      <c r="CKB8">
        <v>0</v>
      </c>
      <c r="CKC8">
        <v>0</v>
      </c>
      <c r="CKD8">
        <v>99</v>
      </c>
      <c r="CKE8">
        <v>88</v>
      </c>
      <c r="CKF8">
        <v>24.2</v>
      </c>
      <c r="CKG8">
        <v>0</v>
      </c>
      <c r="CKH8">
        <v>77</v>
      </c>
      <c r="CKI8">
        <v>0</v>
      </c>
      <c r="CKJ8">
        <v>158.4</v>
      </c>
      <c r="CKK8">
        <v>132</v>
      </c>
      <c r="CKL8">
        <v>79.2</v>
      </c>
      <c r="CKM8">
        <v>0</v>
      </c>
      <c r="CKN8">
        <v>0</v>
      </c>
      <c r="CKO8">
        <v>72.599999999999994</v>
      </c>
      <c r="CKP8">
        <v>125.4</v>
      </c>
      <c r="CKQ8">
        <v>77</v>
      </c>
      <c r="CKR8">
        <v>0</v>
      </c>
      <c r="CKS8">
        <v>0</v>
      </c>
      <c r="CKT8">
        <v>0</v>
      </c>
      <c r="CKU8">
        <v>0</v>
      </c>
      <c r="CKV8">
        <v>74.8</v>
      </c>
      <c r="CKW8">
        <v>138.6</v>
      </c>
      <c r="CKX8">
        <v>68.2</v>
      </c>
      <c r="CKY8">
        <v>70.400000000000006</v>
      </c>
      <c r="CKZ8">
        <v>244.2</v>
      </c>
      <c r="CLA8">
        <v>0</v>
      </c>
      <c r="CLB8">
        <v>46.2</v>
      </c>
      <c r="CLC8">
        <v>0</v>
      </c>
      <c r="CLD8">
        <v>191.4</v>
      </c>
      <c r="CLE8">
        <v>39.6</v>
      </c>
      <c r="CLF8">
        <v>0</v>
      </c>
      <c r="CLG8">
        <v>264</v>
      </c>
      <c r="CLH8">
        <v>0</v>
      </c>
      <c r="CLI8">
        <v>77</v>
      </c>
      <c r="CLJ8">
        <v>44</v>
      </c>
      <c r="CLK8">
        <v>85.8</v>
      </c>
      <c r="CLL8">
        <v>0</v>
      </c>
      <c r="CLM8">
        <v>0</v>
      </c>
      <c r="CLN8">
        <v>0</v>
      </c>
      <c r="CLO8">
        <v>70.400000000000006</v>
      </c>
      <c r="CLP8">
        <v>0</v>
      </c>
      <c r="CLQ8">
        <v>99</v>
      </c>
      <c r="CLR8">
        <v>33</v>
      </c>
      <c r="CLS8">
        <v>0</v>
      </c>
      <c r="CLT8">
        <v>33</v>
      </c>
      <c r="CLU8">
        <v>217.8</v>
      </c>
      <c r="CLV8">
        <v>88</v>
      </c>
      <c r="CLW8">
        <v>217.8</v>
      </c>
      <c r="CLX8">
        <v>0</v>
      </c>
      <c r="CLY8">
        <v>0</v>
      </c>
      <c r="CLZ8">
        <v>0</v>
      </c>
      <c r="CMA8">
        <v>48.4</v>
      </c>
      <c r="CMB8">
        <v>74.8</v>
      </c>
      <c r="CMC8">
        <v>0</v>
      </c>
      <c r="CMD8">
        <v>184.8</v>
      </c>
      <c r="CME8">
        <v>57.2</v>
      </c>
      <c r="CMF8">
        <v>0</v>
      </c>
      <c r="CMG8">
        <v>52.8</v>
      </c>
      <c r="CMH8">
        <v>39.6</v>
      </c>
      <c r="CMI8">
        <v>0</v>
      </c>
      <c r="CMJ8">
        <v>105.6</v>
      </c>
      <c r="CMK8">
        <v>105.6</v>
      </c>
      <c r="CML8">
        <v>63.8</v>
      </c>
      <c r="CMM8">
        <v>0</v>
      </c>
      <c r="CMN8">
        <v>0</v>
      </c>
      <c r="CMO8">
        <v>217.8</v>
      </c>
      <c r="CMP8">
        <v>0</v>
      </c>
      <c r="CMQ8">
        <v>33</v>
      </c>
      <c r="CMR8">
        <v>72.599999999999994</v>
      </c>
      <c r="CMS8">
        <v>0</v>
      </c>
      <c r="CMT8">
        <v>0</v>
      </c>
      <c r="CMU8">
        <v>77</v>
      </c>
      <c r="CMV8">
        <v>0</v>
      </c>
      <c r="CMW8">
        <v>39.6</v>
      </c>
      <c r="CMX8">
        <v>178.2</v>
      </c>
      <c r="CMY8">
        <v>0</v>
      </c>
      <c r="CMZ8">
        <v>112.2</v>
      </c>
      <c r="CNA8">
        <v>48.4</v>
      </c>
      <c r="CNB8">
        <v>0</v>
      </c>
      <c r="CNC8">
        <v>28.6</v>
      </c>
      <c r="CND8">
        <v>0</v>
      </c>
      <c r="CNE8">
        <v>41.8</v>
      </c>
      <c r="CNF8">
        <v>0</v>
      </c>
      <c r="CNG8">
        <v>33</v>
      </c>
      <c r="CNH8">
        <v>101.2</v>
      </c>
      <c r="CNI8">
        <v>198</v>
      </c>
      <c r="CNJ8">
        <v>118.8</v>
      </c>
      <c r="CNK8">
        <v>70.400000000000006</v>
      </c>
      <c r="CNL8">
        <v>0</v>
      </c>
      <c r="CNM8">
        <v>0</v>
      </c>
      <c r="CNN8">
        <v>178.2</v>
      </c>
      <c r="CNO8">
        <v>0</v>
      </c>
      <c r="CNP8">
        <v>52.8</v>
      </c>
      <c r="CNQ8">
        <v>0</v>
      </c>
      <c r="CNR8">
        <v>0</v>
      </c>
      <c r="CNS8">
        <v>88</v>
      </c>
      <c r="CNT8">
        <v>105.6</v>
      </c>
      <c r="CNU8">
        <v>178.2</v>
      </c>
      <c r="CNV8">
        <v>204.6</v>
      </c>
      <c r="CNW8">
        <v>57.2</v>
      </c>
      <c r="CNX8">
        <v>0</v>
      </c>
      <c r="CNY8">
        <v>0</v>
      </c>
      <c r="CNZ8">
        <v>44</v>
      </c>
      <c r="COA8">
        <v>184.8</v>
      </c>
      <c r="COB8">
        <v>85.8</v>
      </c>
      <c r="COC8">
        <v>0</v>
      </c>
      <c r="COD8">
        <v>151.80000000000001</v>
      </c>
      <c r="COE8">
        <v>50.6</v>
      </c>
      <c r="COF8">
        <v>57.2</v>
      </c>
      <c r="COG8">
        <v>0</v>
      </c>
      <c r="COH8">
        <v>72.599999999999994</v>
      </c>
      <c r="COI8">
        <v>0</v>
      </c>
      <c r="COJ8">
        <v>0</v>
      </c>
      <c r="COK8">
        <v>68.2</v>
      </c>
      <c r="COL8">
        <v>0</v>
      </c>
      <c r="COM8">
        <v>0</v>
      </c>
      <c r="CON8">
        <v>198</v>
      </c>
      <c r="COO8">
        <v>35.200000000000003</v>
      </c>
      <c r="COP8">
        <v>30.8</v>
      </c>
      <c r="COQ8">
        <v>0</v>
      </c>
      <c r="COR8">
        <v>0</v>
      </c>
      <c r="COS8">
        <v>68.2</v>
      </c>
      <c r="COT8">
        <v>0</v>
      </c>
      <c r="COU8">
        <v>125.4</v>
      </c>
      <c r="COV8">
        <v>0</v>
      </c>
      <c r="COW8">
        <v>0</v>
      </c>
      <c r="COX8">
        <v>61.6</v>
      </c>
      <c r="COY8">
        <v>72.599999999999994</v>
      </c>
      <c r="COZ8">
        <v>50.6</v>
      </c>
      <c r="CPA8">
        <v>0</v>
      </c>
      <c r="CPB8">
        <v>35.200000000000003</v>
      </c>
      <c r="CPC8">
        <v>0</v>
      </c>
      <c r="CPD8">
        <v>26.4</v>
      </c>
      <c r="CPE8">
        <v>0</v>
      </c>
      <c r="CPF8">
        <v>0</v>
      </c>
      <c r="CPG8">
        <v>22</v>
      </c>
      <c r="CPH8">
        <v>257.39999999999998</v>
      </c>
      <c r="CPI8">
        <v>0</v>
      </c>
      <c r="CPJ8">
        <v>0</v>
      </c>
      <c r="CPK8">
        <v>79.2</v>
      </c>
      <c r="CPL8">
        <v>22</v>
      </c>
      <c r="CPM8">
        <v>211.2</v>
      </c>
      <c r="CPN8">
        <v>77</v>
      </c>
      <c r="CPO8">
        <v>0</v>
      </c>
      <c r="CPP8">
        <v>0</v>
      </c>
      <c r="CPQ8">
        <v>37.4</v>
      </c>
      <c r="CPR8">
        <v>0</v>
      </c>
      <c r="CPS8">
        <v>257.39999999999998</v>
      </c>
      <c r="CPT8">
        <v>0</v>
      </c>
      <c r="CPU8">
        <v>28.6</v>
      </c>
      <c r="CPV8">
        <v>171.6</v>
      </c>
      <c r="CPW8">
        <v>0</v>
      </c>
      <c r="CPX8">
        <v>44</v>
      </c>
      <c r="CPY8">
        <v>0</v>
      </c>
      <c r="CPZ8">
        <v>0</v>
      </c>
      <c r="CQA8">
        <v>99</v>
      </c>
      <c r="CQB8">
        <v>22</v>
      </c>
      <c r="CQC8">
        <v>30.8</v>
      </c>
      <c r="CQD8">
        <v>112.2</v>
      </c>
      <c r="CQE8">
        <v>0</v>
      </c>
      <c r="CQF8">
        <v>0</v>
      </c>
      <c r="CQG8">
        <v>22</v>
      </c>
      <c r="CQH8">
        <v>0</v>
      </c>
      <c r="CQI8">
        <v>0</v>
      </c>
      <c r="CQJ8">
        <v>28.6</v>
      </c>
      <c r="CQK8">
        <v>0</v>
      </c>
      <c r="CQL8">
        <v>85.8</v>
      </c>
      <c r="CQM8">
        <v>61.6</v>
      </c>
      <c r="CQN8">
        <v>165</v>
      </c>
      <c r="CQO8">
        <v>0</v>
      </c>
      <c r="CQP8">
        <v>26.4</v>
      </c>
      <c r="CQQ8">
        <v>0</v>
      </c>
      <c r="CQR8">
        <v>231</v>
      </c>
      <c r="CQS8">
        <v>88</v>
      </c>
      <c r="CQT8">
        <v>35.200000000000003</v>
      </c>
      <c r="CQU8">
        <v>0</v>
      </c>
      <c r="CQV8">
        <v>151.80000000000001</v>
      </c>
      <c r="CQW8">
        <v>237.6</v>
      </c>
      <c r="CQX8">
        <v>0</v>
      </c>
      <c r="CQY8">
        <v>30.8</v>
      </c>
      <c r="CQZ8">
        <v>24.2</v>
      </c>
      <c r="CRA8">
        <v>0</v>
      </c>
      <c r="CRB8">
        <v>0</v>
      </c>
      <c r="CRC8">
        <v>191.4</v>
      </c>
      <c r="CRD8">
        <v>88</v>
      </c>
      <c r="CRE8">
        <v>0</v>
      </c>
      <c r="CRF8">
        <v>48.4</v>
      </c>
      <c r="CRG8">
        <v>112.2</v>
      </c>
      <c r="CRH8">
        <v>0</v>
      </c>
      <c r="CRI8">
        <v>0</v>
      </c>
      <c r="CRJ8">
        <v>0</v>
      </c>
      <c r="CRK8">
        <v>198</v>
      </c>
      <c r="CRL8">
        <v>63.8</v>
      </c>
      <c r="CRM8">
        <v>39.6</v>
      </c>
      <c r="CRN8">
        <v>0</v>
      </c>
      <c r="CRO8">
        <v>35.200000000000003</v>
      </c>
      <c r="CRP8">
        <v>0</v>
      </c>
      <c r="CRQ8">
        <v>0</v>
      </c>
      <c r="CRR8">
        <v>0</v>
      </c>
      <c r="CRS8">
        <v>26.4</v>
      </c>
      <c r="CRT8">
        <v>198</v>
      </c>
      <c r="CRU8">
        <v>0</v>
      </c>
      <c r="CRV8">
        <v>0</v>
      </c>
      <c r="CRW8">
        <v>92.4</v>
      </c>
      <c r="CRX8">
        <v>52.8</v>
      </c>
      <c r="CRY8">
        <v>132</v>
      </c>
      <c r="CRZ8">
        <v>0</v>
      </c>
      <c r="CSA8">
        <v>72.599999999999994</v>
      </c>
      <c r="CSB8">
        <v>0</v>
      </c>
      <c r="CSC8">
        <v>125.4</v>
      </c>
      <c r="CSD8">
        <v>149.6</v>
      </c>
      <c r="CSE8">
        <v>77</v>
      </c>
      <c r="CSF8">
        <v>0</v>
      </c>
      <c r="CSG8">
        <v>96.8</v>
      </c>
      <c r="CSH8">
        <v>0</v>
      </c>
      <c r="CSI8">
        <v>61.6</v>
      </c>
      <c r="CSJ8">
        <v>244.2</v>
      </c>
      <c r="CSK8">
        <v>0</v>
      </c>
      <c r="CSL8">
        <v>79.2</v>
      </c>
      <c r="CSM8">
        <v>0</v>
      </c>
      <c r="CSN8">
        <v>57.2</v>
      </c>
      <c r="CSO8">
        <v>48.4</v>
      </c>
      <c r="CSP8">
        <v>211.2</v>
      </c>
      <c r="CSQ8">
        <v>61.6</v>
      </c>
      <c r="CSR8">
        <v>0</v>
      </c>
      <c r="CSS8">
        <v>178.2</v>
      </c>
      <c r="CST8">
        <v>0</v>
      </c>
      <c r="CSU8">
        <v>66</v>
      </c>
      <c r="CSV8">
        <v>0</v>
      </c>
      <c r="CSW8">
        <v>46.2</v>
      </c>
      <c r="CSX8">
        <v>61.6</v>
      </c>
      <c r="CSY8">
        <v>132</v>
      </c>
      <c r="CSZ8">
        <v>26.4</v>
      </c>
      <c r="CTA8">
        <v>0</v>
      </c>
      <c r="CTB8">
        <v>0</v>
      </c>
      <c r="CTC8">
        <v>26.4</v>
      </c>
      <c r="CTD8">
        <v>0</v>
      </c>
      <c r="CTE8">
        <v>59.4</v>
      </c>
      <c r="CTF8">
        <v>125.4</v>
      </c>
      <c r="CTG8">
        <v>0</v>
      </c>
      <c r="CTH8">
        <v>33</v>
      </c>
      <c r="CTI8">
        <v>184.8</v>
      </c>
      <c r="CTJ8">
        <v>0</v>
      </c>
      <c r="CTK8">
        <v>66</v>
      </c>
      <c r="CTL8">
        <v>0</v>
      </c>
      <c r="CTM8">
        <v>132</v>
      </c>
      <c r="CTN8">
        <v>0</v>
      </c>
      <c r="CTO8">
        <v>74.8</v>
      </c>
      <c r="CTP8">
        <v>257.39999999999998</v>
      </c>
      <c r="CTQ8">
        <v>28.6</v>
      </c>
      <c r="CTR8">
        <v>0</v>
      </c>
      <c r="CTS8">
        <v>41.8</v>
      </c>
      <c r="CTT8">
        <v>0</v>
      </c>
      <c r="CTU8">
        <v>0</v>
      </c>
      <c r="CTV8">
        <v>0</v>
      </c>
      <c r="CTW8">
        <v>88</v>
      </c>
      <c r="CTX8">
        <v>0</v>
      </c>
      <c r="CTY8">
        <v>257.39999999999998</v>
      </c>
      <c r="CTZ8">
        <v>224.4</v>
      </c>
      <c r="CUA8">
        <v>28.6</v>
      </c>
      <c r="CUB8">
        <v>0</v>
      </c>
      <c r="CUC8">
        <v>0</v>
      </c>
      <c r="CUD8">
        <v>52.8</v>
      </c>
      <c r="CUE8">
        <v>52.8</v>
      </c>
      <c r="CUF8">
        <v>0</v>
      </c>
      <c r="CUG8">
        <v>257.39999999999998</v>
      </c>
      <c r="CUH8">
        <v>0</v>
      </c>
      <c r="CUI8">
        <v>0</v>
      </c>
      <c r="CUJ8">
        <v>46.2</v>
      </c>
      <c r="CUK8">
        <v>0</v>
      </c>
      <c r="CUL8">
        <v>74.8</v>
      </c>
      <c r="CUM8">
        <v>0</v>
      </c>
      <c r="CUN8">
        <v>191.4</v>
      </c>
      <c r="CUO8">
        <v>72.599999999999994</v>
      </c>
      <c r="CUP8">
        <v>61.6</v>
      </c>
      <c r="CUQ8">
        <v>0</v>
      </c>
      <c r="CUR8">
        <v>52.8</v>
      </c>
      <c r="CUS8">
        <v>37.4</v>
      </c>
      <c r="CUT8">
        <v>0</v>
      </c>
      <c r="CUU8">
        <v>231</v>
      </c>
      <c r="CUV8">
        <v>0</v>
      </c>
      <c r="CUW8">
        <v>264</v>
      </c>
      <c r="CUX8">
        <v>28.6</v>
      </c>
      <c r="CUY8">
        <v>35.200000000000003</v>
      </c>
      <c r="CUZ8">
        <v>158.4</v>
      </c>
      <c r="CVA8">
        <v>0</v>
      </c>
      <c r="CVB8">
        <v>0</v>
      </c>
      <c r="CVC8">
        <v>264</v>
      </c>
      <c r="CVD8">
        <v>79.2</v>
      </c>
      <c r="CVE8">
        <v>85.8</v>
      </c>
      <c r="CVF8">
        <v>88</v>
      </c>
      <c r="CVG8">
        <v>0</v>
      </c>
      <c r="CVH8">
        <v>0</v>
      </c>
      <c r="CVI8">
        <v>0</v>
      </c>
      <c r="CVJ8">
        <v>28.6</v>
      </c>
      <c r="CVK8">
        <v>0</v>
      </c>
      <c r="CVL8">
        <v>0</v>
      </c>
      <c r="CVM8">
        <v>50.6</v>
      </c>
      <c r="CVN8">
        <v>83.6</v>
      </c>
      <c r="CVO8">
        <v>151.80000000000001</v>
      </c>
      <c r="CVP8">
        <v>44</v>
      </c>
      <c r="CVQ8">
        <v>0</v>
      </c>
      <c r="CVR8">
        <v>231</v>
      </c>
      <c r="CVS8">
        <v>68.2</v>
      </c>
      <c r="CVT8">
        <v>0</v>
      </c>
      <c r="CVU8">
        <v>264</v>
      </c>
      <c r="CVV8">
        <v>0</v>
      </c>
      <c r="CVW8">
        <v>41.8</v>
      </c>
      <c r="CVX8">
        <v>99</v>
      </c>
      <c r="CVY8">
        <v>211.2</v>
      </c>
      <c r="CVZ8">
        <v>154</v>
      </c>
      <c r="CWA8">
        <v>37.4</v>
      </c>
      <c r="CWB8">
        <v>0</v>
      </c>
      <c r="CWC8">
        <v>112.2</v>
      </c>
      <c r="CWD8">
        <v>37.4</v>
      </c>
      <c r="CWE8">
        <v>0</v>
      </c>
      <c r="CWF8">
        <v>0</v>
      </c>
      <c r="CWG8">
        <v>46.2</v>
      </c>
      <c r="CWH8">
        <v>118.8</v>
      </c>
      <c r="CWI8">
        <v>30.8</v>
      </c>
      <c r="CWJ8">
        <v>0</v>
      </c>
      <c r="CWK8">
        <v>28.6</v>
      </c>
      <c r="CWL8">
        <v>0</v>
      </c>
      <c r="CWM8">
        <v>125.4</v>
      </c>
      <c r="CWN8">
        <v>0</v>
      </c>
      <c r="CWO8">
        <v>44</v>
      </c>
      <c r="CWP8">
        <v>217.8</v>
      </c>
      <c r="CWQ8">
        <v>0</v>
      </c>
      <c r="CWR8">
        <v>0</v>
      </c>
      <c r="CWS8">
        <v>72.599999999999994</v>
      </c>
      <c r="CWT8">
        <v>99</v>
      </c>
      <c r="CWU8">
        <v>0</v>
      </c>
      <c r="CWV8">
        <v>0</v>
      </c>
      <c r="CWW8">
        <v>0</v>
      </c>
      <c r="CWX8">
        <v>48.4</v>
      </c>
      <c r="CWY8">
        <v>0</v>
      </c>
      <c r="CWZ8">
        <v>46.2</v>
      </c>
      <c r="CXA8">
        <v>237.6</v>
      </c>
      <c r="CXB8">
        <v>158.4</v>
      </c>
      <c r="CXC8">
        <v>0</v>
      </c>
      <c r="CXD8">
        <v>46.2</v>
      </c>
      <c r="CXE8">
        <v>0</v>
      </c>
      <c r="CXF8">
        <v>0</v>
      </c>
      <c r="CXG8">
        <v>264</v>
      </c>
      <c r="CXH8">
        <v>81.400000000000006</v>
      </c>
      <c r="CXI8">
        <v>0</v>
      </c>
      <c r="CXJ8">
        <v>83.6</v>
      </c>
      <c r="CXK8">
        <v>0</v>
      </c>
      <c r="CXL8">
        <v>72.599999999999994</v>
      </c>
      <c r="CXM8">
        <v>72.599999999999994</v>
      </c>
      <c r="CXN8">
        <v>0</v>
      </c>
      <c r="CXO8">
        <v>191.4</v>
      </c>
      <c r="CXP8">
        <v>0</v>
      </c>
      <c r="CXQ8">
        <v>28.6</v>
      </c>
      <c r="CXR8">
        <v>0</v>
      </c>
      <c r="CXS8">
        <v>178.2</v>
      </c>
      <c r="CXT8">
        <v>0</v>
      </c>
      <c r="CXU8">
        <v>63.8</v>
      </c>
      <c r="CXV8">
        <v>44</v>
      </c>
      <c r="CXW8">
        <v>0</v>
      </c>
      <c r="CXX8">
        <v>57.2</v>
      </c>
      <c r="CXY8">
        <v>217.8</v>
      </c>
      <c r="CXZ8">
        <v>0</v>
      </c>
      <c r="CYA8">
        <v>0</v>
      </c>
      <c r="CYB8">
        <v>77</v>
      </c>
      <c r="CYC8">
        <v>125.4</v>
      </c>
      <c r="CYD8">
        <v>0</v>
      </c>
      <c r="CYE8">
        <v>79.2</v>
      </c>
      <c r="CYF8">
        <v>0</v>
      </c>
      <c r="CYG8">
        <v>24.2</v>
      </c>
      <c r="CYH8">
        <v>0</v>
      </c>
      <c r="CYI8">
        <v>92.4</v>
      </c>
      <c r="CYJ8">
        <v>0</v>
      </c>
      <c r="CYK8">
        <v>158.4</v>
      </c>
      <c r="CYL8">
        <v>81.400000000000006</v>
      </c>
      <c r="CYM8">
        <v>0</v>
      </c>
      <c r="CYN8">
        <v>244.2</v>
      </c>
      <c r="CYO8">
        <v>0</v>
      </c>
      <c r="CYP8">
        <v>24.2</v>
      </c>
      <c r="CYQ8">
        <v>145.19999999999999</v>
      </c>
      <c r="CYR8">
        <v>92.4</v>
      </c>
      <c r="CYS8">
        <v>0</v>
      </c>
      <c r="CYT8">
        <v>0</v>
      </c>
      <c r="CYU8">
        <v>0</v>
      </c>
      <c r="CYV8">
        <v>48.4</v>
      </c>
      <c r="CYW8">
        <v>0</v>
      </c>
      <c r="CYX8">
        <v>33</v>
      </c>
      <c r="CYY8">
        <v>145.19999999999999</v>
      </c>
      <c r="CYZ8">
        <v>0</v>
      </c>
      <c r="CZA8">
        <v>264</v>
      </c>
      <c r="CZB8">
        <v>59.4</v>
      </c>
      <c r="CZC8">
        <v>0</v>
      </c>
      <c r="CZD8">
        <v>149.6</v>
      </c>
      <c r="CZE8">
        <v>0</v>
      </c>
      <c r="CZF8">
        <v>264</v>
      </c>
      <c r="CZG8">
        <v>55</v>
      </c>
      <c r="CZH8">
        <v>0</v>
      </c>
      <c r="CZI8">
        <v>70.400000000000006</v>
      </c>
      <c r="CZJ8">
        <v>0</v>
      </c>
      <c r="CZK8">
        <v>50.6</v>
      </c>
      <c r="CZL8">
        <v>0</v>
      </c>
      <c r="CZM8">
        <v>132</v>
      </c>
      <c r="CZN8">
        <v>0</v>
      </c>
      <c r="CZO8">
        <v>44</v>
      </c>
      <c r="CZP8">
        <v>44</v>
      </c>
      <c r="CZQ8">
        <v>0</v>
      </c>
      <c r="CZR8">
        <v>44</v>
      </c>
      <c r="CZS8">
        <v>171.6</v>
      </c>
      <c r="CZT8">
        <v>72.599999999999994</v>
      </c>
      <c r="CZU8">
        <v>85.8</v>
      </c>
      <c r="CZV8">
        <v>0</v>
      </c>
      <c r="CZW8">
        <v>145.19999999999999</v>
      </c>
      <c r="CZX8">
        <v>88</v>
      </c>
      <c r="CZY8">
        <v>0</v>
      </c>
      <c r="CZZ8">
        <v>0</v>
      </c>
      <c r="DAA8">
        <v>145.19999999999999</v>
      </c>
      <c r="DAB8">
        <v>0</v>
      </c>
      <c r="DAC8">
        <v>77</v>
      </c>
      <c r="DAD8">
        <v>85.8</v>
      </c>
      <c r="DAE8">
        <v>0</v>
      </c>
      <c r="DAF8">
        <v>68.2</v>
      </c>
      <c r="DAG8">
        <v>33</v>
      </c>
      <c r="DAH8">
        <v>0</v>
      </c>
      <c r="DAI8">
        <v>0</v>
      </c>
      <c r="DAJ8">
        <v>0</v>
      </c>
      <c r="DAK8">
        <v>0</v>
      </c>
      <c r="DAL8">
        <v>55</v>
      </c>
      <c r="DAM8">
        <v>250.8</v>
      </c>
      <c r="DAN8">
        <v>0</v>
      </c>
      <c r="DAO8">
        <v>26.4</v>
      </c>
      <c r="DAP8">
        <v>0</v>
      </c>
      <c r="DAQ8">
        <v>264</v>
      </c>
      <c r="DAR8">
        <v>0</v>
      </c>
      <c r="DAS8">
        <v>0</v>
      </c>
      <c r="DAT8">
        <v>79.2</v>
      </c>
      <c r="DAU8">
        <v>63.8</v>
      </c>
      <c r="DAV8">
        <v>48.4</v>
      </c>
      <c r="DAW8">
        <v>22</v>
      </c>
      <c r="DAX8">
        <v>191.4</v>
      </c>
      <c r="DAY8">
        <v>70.400000000000006</v>
      </c>
      <c r="DAZ8">
        <v>0</v>
      </c>
      <c r="DBA8">
        <v>158.4</v>
      </c>
      <c r="DBB8">
        <v>158.4</v>
      </c>
      <c r="DBC8">
        <v>57.2</v>
      </c>
      <c r="DBD8">
        <v>0</v>
      </c>
      <c r="DBE8">
        <v>0</v>
      </c>
      <c r="DBF8">
        <v>57.2</v>
      </c>
      <c r="DBG8">
        <v>0</v>
      </c>
      <c r="DBH8">
        <v>204.6</v>
      </c>
      <c r="DBI8">
        <v>28.6</v>
      </c>
      <c r="DBJ8">
        <v>0</v>
      </c>
      <c r="DBK8">
        <v>264</v>
      </c>
      <c r="DBL8">
        <v>0</v>
      </c>
      <c r="DBM8">
        <v>0</v>
      </c>
      <c r="DBN8">
        <v>61.6</v>
      </c>
      <c r="DBO8">
        <v>0</v>
      </c>
      <c r="DBP8">
        <v>0</v>
      </c>
      <c r="DBQ8">
        <v>112.2</v>
      </c>
      <c r="DBR8">
        <v>0</v>
      </c>
      <c r="DBS8">
        <v>118.8</v>
      </c>
      <c r="DBT8">
        <v>37.4</v>
      </c>
      <c r="DBU8">
        <v>0</v>
      </c>
      <c r="DBV8">
        <v>0</v>
      </c>
      <c r="DBW8">
        <v>217.8</v>
      </c>
      <c r="DBX8">
        <v>85.8</v>
      </c>
      <c r="DBY8">
        <v>204.6</v>
      </c>
      <c r="DBZ8">
        <v>0</v>
      </c>
      <c r="DCA8">
        <v>0</v>
      </c>
      <c r="DCB8">
        <v>85.8</v>
      </c>
      <c r="DCC8">
        <v>77</v>
      </c>
      <c r="DCD8">
        <v>81.400000000000006</v>
      </c>
      <c r="DCE8">
        <v>0</v>
      </c>
      <c r="DCF8">
        <v>231</v>
      </c>
      <c r="DCG8">
        <v>0</v>
      </c>
      <c r="DCH8">
        <v>158.4</v>
      </c>
      <c r="DCI8">
        <v>0</v>
      </c>
      <c r="DCJ8">
        <v>83.6</v>
      </c>
      <c r="DCK8">
        <v>92.4</v>
      </c>
      <c r="DCL8">
        <v>0</v>
      </c>
      <c r="DCM8">
        <v>22</v>
      </c>
      <c r="DCN8">
        <v>0</v>
      </c>
      <c r="DCO8">
        <v>118.8</v>
      </c>
      <c r="DCP8">
        <v>41.8</v>
      </c>
      <c r="DCQ8">
        <v>0</v>
      </c>
      <c r="DCR8">
        <v>198</v>
      </c>
      <c r="DCS8">
        <v>0</v>
      </c>
      <c r="DCT8">
        <v>77</v>
      </c>
      <c r="DCU8">
        <v>211.2</v>
      </c>
      <c r="DCV8">
        <v>0</v>
      </c>
      <c r="DCW8">
        <v>0</v>
      </c>
      <c r="DCX8">
        <v>0</v>
      </c>
      <c r="DCY8">
        <v>158.4</v>
      </c>
      <c r="DCZ8">
        <v>145.19999999999999</v>
      </c>
      <c r="DDA8">
        <v>198</v>
      </c>
      <c r="DDB8">
        <v>63.8</v>
      </c>
      <c r="DDC8">
        <v>0</v>
      </c>
      <c r="DDD8">
        <v>59.4</v>
      </c>
      <c r="DDE8">
        <v>0</v>
      </c>
      <c r="DDF8">
        <v>0</v>
      </c>
      <c r="DDG8">
        <v>138.6</v>
      </c>
      <c r="DDH8">
        <v>0</v>
      </c>
      <c r="DDI8">
        <v>46.2</v>
      </c>
      <c r="DDJ8">
        <v>0</v>
      </c>
      <c r="DDK8">
        <v>24.2</v>
      </c>
      <c r="DDL8">
        <v>0</v>
      </c>
      <c r="DDM8">
        <v>46.2</v>
      </c>
      <c r="DDN8">
        <v>0</v>
      </c>
      <c r="DDO8">
        <v>250.8</v>
      </c>
      <c r="DDP8">
        <v>72.599999999999994</v>
      </c>
      <c r="DDQ8">
        <v>244.2</v>
      </c>
      <c r="DDR8">
        <v>70.400000000000006</v>
      </c>
      <c r="DDS8">
        <v>0</v>
      </c>
      <c r="DDT8">
        <v>0</v>
      </c>
      <c r="DDU8">
        <v>0</v>
      </c>
      <c r="DDV8">
        <v>28.6</v>
      </c>
      <c r="DDW8">
        <v>0</v>
      </c>
      <c r="DDX8">
        <v>0</v>
      </c>
      <c r="DDY8">
        <v>79.2</v>
      </c>
      <c r="DDZ8">
        <v>132</v>
      </c>
      <c r="DEA8">
        <v>0</v>
      </c>
      <c r="DEB8">
        <v>46.2</v>
      </c>
      <c r="DEC8">
        <v>0</v>
      </c>
      <c r="DED8">
        <v>66</v>
      </c>
      <c r="DEE8">
        <v>0</v>
      </c>
      <c r="DEF8">
        <v>237.6</v>
      </c>
      <c r="DEG8">
        <v>22</v>
      </c>
      <c r="DEH8">
        <v>0</v>
      </c>
      <c r="DEI8">
        <v>244.2</v>
      </c>
      <c r="DEJ8">
        <v>0</v>
      </c>
      <c r="DEK8">
        <v>63.8</v>
      </c>
      <c r="DEL8">
        <v>0</v>
      </c>
      <c r="DEM8">
        <v>0</v>
      </c>
      <c r="DEN8">
        <v>85.8</v>
      </c>
      <c r="DEO8">
        <v>63.8</v>
      </c>
      <c r="DEP8">
        <v>0</v>
      </c>
      <c r="DEQ8">
        <v>48.4</v>
      </c>
      <c r="DER8">
        <v>0</v>
      </c>
      <c r="DES8">
        <v>79.2</v>
      </c>
      <c r="DET8">
        <v>0</v>
      </c>
      <c r="DEU8">
        <v>118.8</v>
      </c>
      <c r="DEV8">
        <v>0</v>
      </c>
      <c r="DEW8">
        <v>63.8</v>
      </c>
      <c r="DEX8">
        <v>0</v>
      </c>
      <c r="DEY8">
        <v>48.4</v>
      </c>
      <c r="DEZ8">
        <v>41.8</v>
      </c>
      <c r="DFA8">
        <v>44</v>
      </c>
      <c r="DFB8">
        <v>0</v>
      </c>
      <c r="DFC8">
        <v>0</v>
      </c>
      <c r="DFD8">
        <v>149.6</v>
      </c>
      <c r="DFE8">
        <v>0</v>
      </c>
      <c r="DFF8">
        <v>176</v>
      </c>
      <c r="DFG8">
        <v>0</v>
      </c>
      <c r="DFH8">
        <v>0</v>
      </c>
      <c r="DFI8">
        <v>0</v>
      </c>
      <c r="DFJ8">
        <v>35.200000000000003</v>
      </c>
      <c r="DFK8">
        <v>0</v>
      </c>
      <c r="DFL8">
        <v>0</v>
      </c>
      <c r="DFM8">
        <v>0</v>
      </c>
      <c r="DFN8">
        <v>0</v>
      </c>
      <c r="DFO8">
        <v>61.6</v>
      </c>
      <c r="DFP8">
        <v>0</v>
      </c>
      <c r="DFQ8">
        <v>211.2</v>
      </c>
      <c r="DFR8">
        <v>0</v>
      </c>
      <c r="DFS8">
        <v>171.6</v>
      </c>
      <c r="DFT8">
        <v>0</v>
      </c>
      <c r="DFU8">
        <v>244.2</v>
      </c>
      <c r="DFV8">
        <v>0</v>
      </c>
      <c r="DFW8">
        <v>127.6</v>
      </c>
      <c r="DFX8">
        <v>0</v>
      </c>
      <c r="DFY8">
        <v>118.8</v>
      </c>
      <c r="DFZ8">
        <v>0</v>
      </c>
      <c r="DGA8">
        <v>0</v>
      </c>
      <c r="DGB8">
        <v>112.2</v>
      </c>
      <c r="DGC8">
        <v>0</v>
      </c>
      <c r="DGD8">
        <v>0</v>
      </c>
      <c r="DGE8">
        <v>61.6</v>
      </c>
      <c r="DGF8">
        <v>125.4</v>
      </c>
      <c r="DGG8">
        <v>0</v>
      </c>
      <c r="DGH8">
        <v>167.2</v>
      </c>
      <c r="DGI8">
        <v>250.8</v>
      </c>
      <c r="DGJ8">
        <v>0</v>
      </c>
      <c r="DGK8">
        <v>198</v>
      </c>
      <c r="DGL8">
        <v>0</v>
      </c>
      <c r="DGM8">
        <v>167.2</v>
      </c>
      <c r="DGN8">
        <v>0</v>
      </c>
      <c r="DGO8">
        <v>0</v>
      </c>
      <c r="DGP8">
        <v>66</v>
      </c>
      <c r="DGQ8">
        <v>92.4</v>
      </c>
      <c r="DGR8">
        <v>0</v>
      </c>
      <c r="DGS8">
        <v>0</v>
      </c>
      <c r="DGT8">
        <v>35.200000000000003</v>
      </c>
      <c r="DGU8">
        <v>70.400000000000006</v>
      </c>
      <c r="DGV8">
        <v>0</v>
      </c>
      <c r="DGW8">
        <v>0</v>
      </c>
      <c r="DGX8">
        <v>0</v>
      </c>
      <c r="DGY8">
        <v>44</v>
      </c>
      <c r="DGZ8">
        <v>88</v>
      </c>
      <c r="DHA8">
        <v>0</v>
      </c>
      <c r="DHB8">
        <v>26.4</v>
      </c>
      <c r="DHC8">
        <v>0</v>
      </c>
      <c r="DHD8">
        <v>72.599999999999994</v>
      </c>
      <c r="DHE8">
        <v>0</v>
      </c>
      <c r="DHF8">
        <v>151.80000000000001</v>
      </c>
      <c r="DHG8">
        <v>0</v>
      </c>
      <c r="DHH8">
        <v>37.4</v>
      </c>
      <c r="DHI8">
        <v>0</v>
      </c>
      <c r="DHJ8">
        <v>231</v>
      </c>
      <c r="DHK8">
        <v>0</v>
      </c>
      <c r="DHL8">
        <v>55</v>
      </c>
      <c r="DHM8">
        <v>0</v>
      </c>
      <c r="DHN8">
        <v>57.2</v>
      </c>
      <c r="DHO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Foglio1</vt:lpstr>
      <vt:lpstr>SECONDO</vt:lpstr>
      <vt:lpstr>TERZO</vt:lpstr>
      <vt:lpstr>TRASPOSTA</vt:lpstr>
      <vt:lpstr>COD_PRODOTTO</vt:lpstr>
      <vt:lpstr>IVA</vt:lpstr>
      <vt:lpstr>MAGAZZINO</vt:lpstr>
      <vt:lpstr>PAESE</vt:lpstr>
      <vt:lpstr>PREZZO_UNITARIO</vt:lpstr>
      <vt:lpstr>QUANTITA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Saulo</cp:lastModifiedBy>
  <dcterms:created xsi:type="dcterms:W3CDTF">2022-05-18T12:04:32Z</dcterms:created>
  <dcterms:modified xsi:type="dcterms:W3CDTF">2023-06-27T19:21:48Z</dcterms:modified>
</cp:coreProperties>
</file>