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2023\Documents\"/>
    </mc:Choice>
  </mc:AlternateContent>
  <xr:revisionPtr revIDLastSave="0" documentId="8_{3215B8E1-9B50-4297-9F58-61F92FE73753}" xr6:coauthVersionLast="36" xr6:coauthVersionMax="36" xr10:uidLastSave="{00000000-0000-0000-0000-000000000000}"/>
  <bookViews>
    <workbookView xWindow="0" yWindow="0" windowWidth="19200" windowHeight="6810" firstSheet="3" activeTab="9" xr2:uid="{DEEB266C-B798-4E18-A290-E7A2FE3C1A4E}"/>
  </bookViews>
  <sheets>
    <sheet name="saulovisk (3)" sheetId="8" r:id="rId1"/>
    <sheet name="saulovisk" sheetId="1" r:id="rId2"/>
    <sheet name="saulovisk (2)" sheetId="2" r:id="rId3"/>
    <sheet name="STATUS" sheetId="4" r:id="rId4"/>
    <sheet name="Planilha5" sheetId="5" r:id="rId5"/>
    <sheet name="Planilha6" sheetId="6" r:id="rId6"/>
    <sheet name="Planilha9" sheetId="9" r:id="rId7"/>
    <sheet name="Planilha11" sheetId="11" r:id="rId8"/>
    <sheet name="Planilha12" sheetId="12" r:id="rId9"/>
    <sheet name="Planilha12 (2)" sheetId="14" r:id="rId10"/>
  </sheets>
  <definedNames>
    <definedName name="_xlnm._FilterDatabase" localSheetId="1" hidden="1">saulovisk!$A$1:$C$7</definedName>
    <definedName name="_xlnm._FilterDatabase" localSheetId="0" hidden="1">'saulovisk (3)'!$A$1:$C$7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4" l="1"/>
  <c r="G5" i="12"/>
  <c r="F2" i="6"/>
  <c r="F3" i="6"/>
  <c r="F4" i="6"/>
  <c r="F5" i="6"/>
  <c r="D2" i="5"/>
  <c r="D3" i="5"/>
  <c r="D4" i="5"/>
  <c r="D5" i="5"/>
</calcChain>
</file>

<file path=xl/sharedStrings.xml><?xml version="1.0" encoding="utf-8"?>
<sst xmlns="http://schemas.openxmlformats.org/spreadsheetml/2006/main" count="157" uniqueCount="68">
  <si>
    <t>DATA</t>
  </si>
  <si>
    <t>DESCRIÇÃO</t>
  </si>
  <si>
    <t>VALOR</t>
  </si>
  <si>
    <t>COMGÁS - Companhia de Gás</t>
  </si>
  <si>
    <t>Operadora de Celular</t>
  </si>
  <si>
    <t>Aluguel</t>
  </si>
  <si>
    <t>Internet</t>
  </si>
  <si>
    <t>Condomínio</t>
  </si>
  <si>
    <t>EDP - Energia Elétrica</t>
  </si>
  <si>
    <t>EDP - Energia elétrica</t>
  </si>
  <si>
    <t>aluguel mês</t>
  </si>
  <si>
    <t>Status</t>
  </si>
  <si>
    <t>Pago</t>
  </si>
  <si>
    <t>Atrasado</t>
  </si>
  <si>
    <t>A vencer</t>
  </si>
  <si>
    <t>Região</t>
  </si>
  <si>
    <t>Norte</t>
  </si>
  <si>
    <t>sul</t>
  </si>
  <si>
    <t>Leste</t>
  </si>
  <si>
    <t>Oeste</t>
  </si>
  <si>
    <t>Índice</t>
  </si>
  <si>
    <t>NOME</t>
  </si>
  <si>
    <t xml:space="preserve"> NOTA 1</t>
  </si>
  <si>
    <t>NOTA 2</t>
  </si>
  <si>
    <t>NOTA 3</t>
  </si>
  <si>
    <t>NOTA 4</t>
  </si>
  <si>
    <t>MÉDIA</t>
  </si>
  <si>
    <t>Marcelo</t>
  </si>
  <si>
    <t>Felipe</t>
  </si>
  <si>
    <t>Paulo</t>
  </si>
  <si>
    <t>João</t>
  </si>
  <si>
    <t>Internet
100mb</t>
  </si>
  <si>
    <t>FORMATAÇÃO</t>
  </si>
  <si>
    <t>CADASTRO</t>
  </si>
  <si>
    <t>Código:</t>
  </si>
  <si>
    <t>Nome:</t>
  </si>
  <si>
    <t>Endereço:</t>
  </si>
  <si>
    <t>Telefone:</t>
  </si>
  <si>
    <t>Cidade:</t>
  </si>
  <si>
    <t>Email:</t>
  </si>
  <si>
    <t>NOTA</t>
  </si>
  <si>
    <t>Setembro e Outubro / 2021</t>
  </si>
  <si>
    <t>Professor</t>
  </si>
  <si>
    <t>ALINE</t>
  </si>
  <si>
    <t>ELIETE</t>
  </si>
  <si>
    <t>ELVIS</t>
  </si>
  <si>
    <t>ISABEL</t>
  </si>
  <si>
    <t>JÉSSICA</t>
  </si>
  <si>
    <t>KAREM</t>
  </si>
  <si>
    <t>TÂNIA</t>
  </si>
  <si>
    <t>P</t>
  </si>
  <si>
    <t>F</t>
  </si>
  <si>
    <t>REGIÃO</t>
  </si>
  <si>
    <t>ANO</t>
  </si>
  <si>
    <t>VENDAS</t>
  </si>
  <si>
    <t>Sul</t>
  </si>
  <si>
    <t>MARCA</t>
  </si>
  <si>
    <t>ESTOQUE</t>
  </si>
  <si>
    <t>UF</t>
  </si>
  <si>
    <t>Chev</t>
  </si>
  <si>
    <t>Ford</t>
  </si>
  <si>
    <t>Honda</t>
  </si>
  <si>
    <t>ford</t>
  </si>
  <si>
    <t>VW</t>
  </si>
  <si>
    <t>MG</t>
  </si>
  <si>
    <t>RJ</t>
  </si>
  <si>
    <t>SP</t>
  </si>
  <si>
    <t xml:space="preserve">QUANTIDADES TOTAL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</si>
</sst>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"/>
      <name val="Bahnschrift Condensed"/>
      <family val="2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mediumDashed">
        <color rgb="FF0070C0"/>
      </bottom>
      <diagonal/>
    </border>
    <border>
      <left style="mediumDashed">
        <color rgb="FFFF0000"/>
      </left>
      <right style="mediumDashed">
        <color rgb="FFFF0000"/>
      </right>
      <top style="thin">
        <color indexed="64"/>
      </top>
      <bottom style="mediumDashed">
        <color rgb="FF0070C0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mediumDashed">
        <color rgb="FF0070C0"/>
      </bottom>
      <diagonal/>
    </border>
    <border>
      <left style="thin">
        <color indexed="64"/>
      </left>
      <right style="mediumDashed">
        <color rgb="FFFF0000"/>
      </right>
      <top style="mediumDashed">
        <color rgb="FF0070C0"/>
      </top>
      <bottom style="mediumDashed">
        <color rgb="FF0070C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0070C0"/>
      </top>
      <bottom style="mediumDashed">
        <color rgb="FF0070C0"/>
      </bottom>
      <diagonal/>
    </border>
    <border>
      <left style="mediumDashed">
        <color rgb="FFFF0000"/>
      </left>
      <right style="thin">
        <color indexed="64"/>
      </right>
      <top style="mediumDashed">
        <color rgb="FF0070C0"/>
      </top>
      <bottom style="mediumDashed">
        <color rgb="FF0070C0"/>
      </bottom>
      <diagonal/>
    </border>
    <border>
      <left style="thin">
        <color indexed="64"/>
      </left>
      <right style="mediumDashed">
        <color rgb="FFFF0000"/>
      </right>
      <top style="mediumDashed">
        <color rgb="FF0070C0"/>
      </top>
      <bottom style="thin">
        <color indexed="64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0070C0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mediumDashed">
        <color rgb="FF0070C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1" xfId="0" applyNumberFormat="1" applyBorder="1"/>
    <xf numFmtId="0" fontId="0" fillId="2" borderId="0" xfId="0" applyFill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0" fillId="0" borderId="0" xfId="0" applyFont="1"/>
    <xf numFmtId="0" fontId="8" fillId="7" borderId="0" xfId="0" applyFont="1" applyFill="1"/>
    <xf numFmtId="0" fontId="6" fillId="0" borderId="1" xfId="0" applyFont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180"/>
    </xf>
    <xf numFmtId="0" fontId="9" fillId="2" borderId="3" xfId="0" applyFont="1" applyFill="1" applyBorder="1" applyAlignment="1">
      <alignment horizontal="center" vertical="center" textRotation="180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0" xfId="0" applyFill="1"/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0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2" fillId="10" borderId="16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/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1" fillId="11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/>
    <xf numFmtId="0" fontId="1" fillId="11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267A-B10B-4A25-A535-4BB07D62F453}">
  <dimension ref="A1:I13"/>
  <sheetViews>
    <sheetView showGridLines="0" zoomScale="130" zoomScaleNormal="130" workbookViewId="0">
      <selection activeCell="E5" sqref="E5"/>
    </sheetView>
  </sheetViews>
  <sheetFormatPr defaultRowHeight="14.5" x14ac:dyDescent="0.35"/>
  <cols>
    <col min="1" max="1" width="11.26953125" customWidth="1"/>
    <col min="2" max="2" width="25.54296875" style="1" customWidth="1"/>
    <col min="3" max="3" width="12.6328125" customWidth="1"/>
    <col min="4" max="4" width="0" hidden="1" customWidth="1"/>
  </cols>
  <sheetData>
    <row r="1" spans="1:3" s="2" customFormat="1" ht="25" customHeight="1" thickBot="1" x14ac:dyDescent="0.4">
      <c r="A1" s="31" t="s">
        <v>0</v>
      </c>
      <c r="B1" s="32" t="s">
        <v>0</v>
      </c>
      <c r="C1" s="33" t="s">
        <v>0</v>
      </c>
    </row>
    <row r="2" spans="1:3" s="2" customFormat="1" ht="25" customHeight="1" thickBot="1" x14ac:dyDescent="0.4">
      <c r="A2" s="34">
        <v>44471</v>
      </c>
      <c r="B2" s="35" t="s">
        <v>10</v>
      </c>
      <c r="C2" s="36">
        <v>890</v>
      </c>
    </row>
    <row r="3" spans="1:3" s="2" customFormat="1" ht="25" customHeight="1" thickBot="1" x14ac:dyDescent="0.4">
      <c r="A3" s="34">
        <v>44479</v>
      </c>
      <c r="B3" s="35" t="s">
        <v>7</v>
      </c>
      <c r="C3" s="36">
        <v>390</v>
      </c>
    </row>
    <row r="4" spans="1:3" s="2" customFormat="1" ht="25" customHeight="1" thickBot="1" x14ac:dyDescent="0.4">
      <c r="A4" s="34">
        <v>44470</v>
      </c>
      <c r="B4" s="35" t="s">
        <v>3</v>
      </c>
      <c r="C4" s="36">
        <v>140</v>
      </c>
    </row>
    <row r="5" spans="1:3" s="2" customFormat="1" ht="25" customHeight="1" thickBot="1" x14ac:dyDescent="0.4">
      <c r="A5" s="34">
        <v>44470</v>
      </c>
      <c r="B5" s="35" t="s">
        <v>9</v>
      </c>
      <c r="C5" s="36">
        <v>120</v>
      </c>
    </row>
    <row r="6" spans="1:3" s="2" customFormat="1" ht="25" customHeight="1" thickBot="1" x14ac:dyDescent="0.4">
      <c r="A6" s="34">
        <v>44474</v>
      </c>
      <c r="B6" s="35" t="s">
        <v>6</v>
      </c>
      <c r="C6" s="36">
        <v>100</v>
      </c>
    </row>
    <row r="7" spans="1:3" s="2" customFormat="1" ht="25" customHeight="1" x14ac:dyDescent="0.35">
      <c r="A7" s="37">
        <v>44471</v>
      </c>
      <c r="B7" s="38" t="s">
        <v>4</v>
      </c>
      <c r="C7" s="39">
        <v>100</v>
      </c>
    </row>
    <row r="8" spans="1:3" s="2" customFormat="1" ht="25" customHeight="1" x14ac:dyDescent="0.35">
      <c r="A8"/>
      <c r="B8"/>
      <c r="C8"/>
    </row>
    <row r="9" spans="1:3" s="2" customFormat="1" ht="25" customHeight="1" x14ac:dyDescent="0.35">
      <c r="A9"/>
      <c r="B9"/>
      <c r="C9"/>
    </row>
    <row r="10" spans="1:3" s="2" customFormat="1" ht="25" customHeight="1" x14ac:dyDescent="0.35">
      <c r="A10"/>
      <c r="B10"/>
      <c r="C10"/>
    </row>
    <row r="11" spans="1:3" s="2" customFormat="1" ht="25" customHeight="1" x14ac:dyDescent="0.35">
      <c r="A11"/>
      <c r="B11"/>
      <c r="C11"/>
    </row>
    <row r="12" spans="1:3" s="2" customFormat="1" ht="25" customHeight="1" x14ac:dyDescent="0.35">
      <c r="A12"/>
      <c r="B12"/>
      <c r="C12"/>
    </row>
    <row r="13" spans="1:3" s="2" customFormat="1" ht="25" customHeight="1" x14ac:dyDescent="0.35">
      <c r="A13"/>
      <c r="B13"/>
      <c r="C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AF3D-A6DF-4CEC-B8A8-1E2BFDE1CD7A}">
  <dimension ref="A1:I13"/>
  <sheetViews>
    <sheetView showGridLines="0" zoomScale="130" zoomScaleNormal="130" workbookViewId="0">
      <selection activeCell="D2" sqref="D2"/>
    </sheetView>
  </sheetViews>
  <sheetFormatPr defaultRowHeight="14.5" x14ac:dyDescent="0.35"/>
  <cols>
    <col min="1" max="1" width="11.26953125" customWidth="1"/>
    <col min="2" max="2" width="25.54296875" style="1" customWidth="1"/>
    <col min="3" max="3" width="12.6328125" customWidth="1"/>
    <col min="4" max="4" width="13.81640625" customWidth="1"/>
    <col min="5" max="5" width="8.7265625" customWidth="1"/>
    <col min="6" max="6" width="9.26953125" customWidth="1"/>
    <col min="7" max="7" width="6.7265625" customWidth="1"/>
    <col min="8" max="8" width="6.1796875" customWidth="1"/>
  </cols>
  <sheetData>
    <row r="1" spans="1:7" s="2" customFormat="1" ht="25" customHeight="1" x14ac:dyDescent="0.35">
      <c r="A1" s="12" t="s">
        <v>0</v>
      </c>
      <c r="B1" s="12" t="s">
        <v>1</v>
      </c>
      <c r="C1" s="12" t="s">
        <v>2</v>
      </c>
      <c r="D1" s="11" t="s">
        <v>11</v>
      </c>
    </row>
    <row r="2" spans="1:7" s="2" customFormat="1" ht="25" customHeight="1" x14ac:dyDescent="0.35">
      <c r="A2" s="4">
        <v>44471</v>
      </c>
      <c r="B2" s="5" t="s">
        <v>10</v>
      </c>
      <c r="C2" s="5">
        <v>890</v>
      </c>
      <c r="D2" s="3" t="s">
        <v>12</v>
      </c>
    </row>
    <row r="3" spans="1:7" s="2" customFormat="1" ht="25" customHeight="1" x14ac:dyDescent="0.35">
      <c r="A3" s="4">
        <v>44479</v>
      </c>
      <c r="B3" s="5" t="s">
        <v>7</v>
      </c>
      <c r="C3" s="5">
        <v>390</v>
      </c>
      <c r="D3" s="3" t="s">
        <v>12</v>
      </c>
      <c r="G3" s="2" t="s">
        <v>12</v>
      </c>
    </row>
    <row r="4" spans="1:7" s="2" customFormat="1" ht="25" customHeight="1" x14ac:dyDescent="0.35">
      <c r="A4" s="4">
        <v>44470</v>
      </c>
      <c r="B4" s="5" t="s">
        <v>3</v>
      </c>
      <c r="C4" s="5">
        <v>140</v>
      </c>
      <c r="D4" s="3" t="s">
        <v>12</v>
      </c>
      <c r="G4" s="2" t="s">
        <v>14</v>
      </c>
    </row>
    <row r="5" spans="1:7" s="2" customFormat="1" ht="25" customHeight="1" x14ac:dyDescent="0.35">
      <c r="A5" s="4">
        <v>44470</v>
      </c>
      <c r="B5" s="5" t="s">
        <v>9</v>
      </c>
      <c r="C5" s="5">
        <v>120</v>
      </c>
      <c r="D5" s="7" t="s">
        <v>12</v>
      </c>
      <c r="G5" s="2" t="s">
        <v>13</v>
      </c>
    </row>
    <row r="6" spans="1:7" s="2" customFormat="1" ht="25" customHeight="1" x14ac:dyDescent="0.35">
      <c r="A6" s="4">
        <v>44474</v>
      </c>
      <c r="B6" s="5" t="s">
        <v>6</v>
      </c>
      <c r="C6" s="5">
        <v>100</v>
      </c>
      <c r="D6" s="7" t="s">
        <v>12</v>
      </c>
    </row>
    <row r="7" spans="1:7" s="2" customFormat="1" ht="25" customHeight="1" x14ac:dyDescent="0.35">
      <c r="A7" s="4">
        <v>44471</v>
      </c>
      <c r="B7" s="5" t="s">
        <v>4</v>
      </c>
      <c r="C7" s="5">
        <v>100</v>
      </c>
      <c r="D7" s="7" t="s">
        <v>12</v>
      </c>
    </row>
    <row r="8" spans="1:7" s="2" customFormat="1" ht="25" customHeight="1" x14ac:dyDescent="0.35">
      <c r="A8"/>
      <c r="B8"/>
      <c r="C8"/>
    </row>
    <row r="9" spans="1:7" s="2" customFormat="1" ht="25" customHeight="1" x14ac:dyDescent="0.35">
      <c r="A9"/>
      <c r="B9"/>
      <c r="C9"/>
    </row>
    <row r="10" spans="1:7" s="2" customFormat="1" ht="25" customHeight="1" x14ac:dyDescent="0.35">
      <c r="A10"/>
      <c r="B10"/>
      <c r="C10"/>
    </row>
    <row r="11" spans="1:7" s="2" customFormat="1" ht="25" customHeight="1" x14ac:dyDescent="0.35">
      <c r="A11"/>
      <c r="B11"/>
      <c r="C11"/>
    </row>
    <row r="12" spans="1:7" s="2" customFormat="1" ht="25" customHeight="1" x14ac:dyDescent="0.35">
      <c r="A12"/>
      <c r="B12"/>
      <c r="C12"/>
    </row>
    <row r="13" spans="1:7" s="2" customFormat="1" ht="25" customHeight="1" x14ac:dyDescent="0.35">
      <c r="A13"/>
      <c r="B13"/>
      <c r="C13"/>
    </row>
  </sheetData>
  <sortState ref="A2:C7">
    <sortCondition descending="1" ref="C2:C7"/>
  </sortState>
  <conditionalFormatting sqref="D2:D7">
    <cfRule type="containsText" dxfId="13" priority="5" operator="containsText" text="A vencer">
      <formula>NOT(ISERROR(SEARCH("A vencer",D2)))</formula>
    </cfRule>
  </conditionalFormatting>
  <conditionalFormatting sqref="D3:D7">
    <cfRule type="containsText" dxfId="12" priority="4" operator="containsText" text="Pago">
      <formula>NOT(ISERROR(SEARCH("Pago",D3)))</formula>
    </cfRule>
  </conditionalFormatting>
  <conditionalFormatting sqref="D4:D7">
    <cfRule type="containsText" dxfId="11" priority="3" operator="containsText" text="Atrasado">
      <formula>NOT(ISERROR(SEARCH("Atrasado",D4)))</formula>
    </cfRule>
  </conditionalFormatting>
  <conditionalFormatting sqref="D2">
    <cfRule type="containsText" dxfId="10" priority="1" operator="containsText" text="Atrasado">
      <formula>NOT(ISERROR(SEARCH("Atrasado",D2)))</formula>
    </cfRule>
    <cfRule type="containsText" dxfId="9" priority="2" operator="containsText" text="Pago">
      <formula>NOT(ISERROR(SEARCH("Pago",D2)))</formula>
    </cfRule>
  </conditionalFormatting>
  <dataValidations xWindow="763" yWindow="408" count="1">
    <dataValidation type="list" allowBlank="1" showInputMessage="1" showErrorMessage="1" sqref="D1:D1048576" xr:uid="{E462DF70-41A6-41CE-A428-C3F337ABAA93}">
      <formula1>$G$2:$G$6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0762-DB9D-4E99-91FE-3BD6CB7FA873}">
  <sheetPr>
    <tabColor rgb="FFFF0000"/>
  </sheetPr>
  <dimension ref="A1:K10"/>
  <sheetViews>
    <sheetView showGridLines="0" topLeftCell="B1" zoomScale="130" zoomScaleNormal="130" workbookViewId="0">
      <selection activeCell="C11" sqref="C11"/>
    </sheetView>
  </sheetViews>
  <sheetFormatPr defaultRowHeight="14.5" x14ac:dyDescent="0.35"/>
  <cols>
    <col min="1" max="1" width="0" style="20" hidden="1" customWidth="1"/>
    <col min="2" max="2" width="8.7265625" style="21"/>
    <col min="3" max="3" width="11.26953125" customWidth="1"/>
    <col min="4" max="4" width="25.54296875" style="1" customWidth="1"/>
    <col min="5" max="5" width="12.6328125" customWidth="1"/>
  </cols>
  <sheetData>
    <row r="1" spans="1:11" ht="13.5" customHeight="1" x14ac:dyDescent="0.35">
      <c r="F1" s="21"/>
    </row>
    <row r="2" spans="1:11" s="2" customFormat="1" ht="27.5" customHeight="1" x14ac:dyDescent="0.35">
      <c r="A2" s="15"/>
      <c r="B2" s="28" t="s">
        <v>32</v>
      </c>
      <c r="C2" s="19" t="s">
        <v>0</v>
      </c>
      <c r="D2" s="19" t="s">
        <v>0</v>
      </c>
      <c r="E2" s="19" t="s">
        <v>0</v>
      </c>
      <c r="F2" s="30" t="s">
        <v>32</v>
      </c>
    </row>
    <row r="3" spans="1:11" s="2" customFormat="1" ht="25" customHeight="1" x14ac:dyDescent="0.35">
      <c r="A3" s="15"/>
      <c r="B3" s="27"/>
      <c r="C3" s="16">
        <v>44470</v>
      </c>
      <c r="D3" s="17" t="s">
        <v>3</v>
      </c>
      <c r="E3" s="17">
        <v>140</v>
      </c>
      <c r="F3" s="29"/>
    </row>
    <row r="4" spans="1:11" s="2" customFormat="1" ht="25" customHeight="1" x14ac:dyDescent="0.35">
      <c r="A4" s="15"/>
      <c r="B4" s="27"/>
      <c r="C4" s="25">
        <v>44470</v>
      </c>
      <c r="D4" s="26" t="s">
        <v>8</v>
      </c>
      <c r="E4" s="26">
        <v>120</v>
      </c>
      <c r="F4" s="29"/>
    </row>
    <row r="5" spans="1:11" s="2" customFormat="1" ht="25" customHeight="1" x14ac:dyDescent="0.35">
      <c r="A5" s="15"/>
      <c r="B5" s="27"/>
      <c r="C5" s="16">
        <v>44471</v>
      </c>
      <c r="D5" s="17" t="s">
        <v>4</v>
      </c>
      <c r="E5" s="17">
        <v>100</v>
      </c>
      <c r="F5" s="29"/>
    </row>
    <row r="6" spans="1:11" s="2" customFormat="1" ht="25" customHeight="1" x14ac:dyDescent="0.35">
      <c r="A6" s="15"/>
      <c r="B6" s="27"/>
      <c r="C6" s="25">
        <v>44471</v>
      </c>
      <c r="D6" s="26" t="s">
        <v>5</v>
      </c>
      <c r="E6" s="26">
        <v>890</v>
      </c>
      <c r="F6" s="29"/>
    </row>
    <row r="7" spans="1:11" s="2" customFormat="1" ht="25" customHeight="1" x14ac:dyDescent="0.35">
      <c r="A7" s="15"/>
      <c r="B7" s="27"/>
      <c r="C7" s="16">
        <v>44474</v>
      </c>
      <c r="D7" s="24" t="s">
        <v>31</v>
      </c>
      <c r="E7" s="17">
        <v>100</v>
      </c>
      <c r="F7" s="29"/>
    </row>
    <row r="8" spans="1:11" s="2" customFormat="1" ht="25" customHeight="1" x14ac:dyDescent="0.35">
      <c r="A8" s="15"/>
      <c r="B8" s="27"/>
      <c r="C8" s="25">
        <v>44479</v>
      </c>
      <c r="D8" s="26" t="s">
        <v>7</v>
      </c>
      <c r="E8" s="26">
        <v>390</v>
      </c>
      <c r="F8" s="29"/>
      <c r="K8"/>
    </row>
    <row r="9" spans="1:11" ht="23.5" x14ac:dyDescent="0.55000000000000004">
      <c r="B9" s="18"/>
      <c r="C9" s="23"/>
      <c r="D9" s="23"/>
      <c r="E9" s="23"/>
      <c r="F9" s="18"/>
      <c r="G9" s="18"/>
      <c r="H9" s="18"/>
      <c r="I9" s="18"/>
      <c r="J9" s="18"/>
      <c r="K9" s="18"/>
    </row>
    <row r="10" spans="1:11" x14ac:dyDescent="0.35">
      <c r="C10" s="18"/>
      <c r="D10" s="18"/>
      <c r="E10" s="18"/>
      <c r="F10" s="18"/>
      <c r="G10" s="18"/>
      <c r="H10" s="18"/>
      <c r="I10" s="18"/>
      <c r="J10" s="18"/>
      <c r="K10" s="18"/>
    </row>
  </sheetData>
  <mergeCells count="2">
    <mergeCell ref="B2:B8"/>
    <mergeCell ref="F2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252-25D3-44D5-934E-32DCC3316A6F}">
  <sheetPr>
    <tabColor rgb="FF002060"/>
  </sheetPr>
  <dimension ref="A1:A4"/>
  <sheetViews>
    <sheetView zoomScale="213" zoomScaleNormal="213" workbookViewId="0">
      <selection activeCell="A5" sqref="A5"/>
    </sheetView>
  </sheetViews>
  <sheetFormatPr defaultRowHeight="14.5" x14ac:dyDescent="0.35"/>
  <cols>
    <col min="1" max="1" width="11.90625" customWidth="1"/>
  </cols>
  <sheetData>
    <row r="1" spans="1:1" ht="15.5" x14ac:dyDescent="0.35">
      <c r="A1" s="10" t="s">
        <v>11</v>
      </c>
    </row>
    <row r="2" spans="1:1" x14ac:dyDescent="0.35">
      <c r="A2" s="8" t="s">
        <v>12</v>
      </c>
    </row>
    <row r="3" spans="1:1" x14ac:dyDescent="0.35">
      <c r="A3" s="9" t="s">
        <v>13</v>
      </c>
    </row>
    <row r="4" spans="1:1" x14ac:dyDescent="0.35">
      <c r="A4" s="9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11F4-02EA-434B-98A3-95907439D691}">
  <dimension ref="A1:D5"/>
  <sheetViews>
    <sheetView zoomScale="150" zoomScaleNormal="150" workbookViewId="0">
      <selection activeCell="D2" sqref="D2"/>
    </sheetView>
  </sheetViews>
  <sheetFormatPr defaultRowHeight="14.5" x14ac:dyDescent="0.35"/>
  <cols>
    <col min="1" max="1" width="11.26953125" customWidth="1"/>
  </cols>
  <sheetData>
    <row r="1" spans="1:4" x14ac:dyDescent="0.35">
      <c r="A1" s="12" t="s">
        <v>15</v>
      </c>
      <c r="B1" s="12">
        <v>2015</v>
      </c>
      <c r="C1" s="12">
        <v>2016</v>
      </c>
      <c r="D1" s="12" t="s">
        <v>20</v>
      </c>
    </row>
    <row r="2" spans="1:4" x14ac:dyDescent="0.35">
      <c r="A2" s="9" t="s">
        <v>16</v>
      </c>
      <c r="B2" s="5">
        <v>1200</v>
      </c>
      <c r="C2" s="5">
        <v>1450</v>
      </c>
      <c r="D2" s="14">
        <f>C2/B2-1</f>
        <v>0.20833333333333326</v>
      </c>
    </row>
    <row r="3" spans="1:4" x14ac:dyDescent="0.35">
      <c r="A3" s="9" t="s">
        <v>17</v>
      </c>
      <c r="B3" s="5">
        <v>1350</v>
      </c>
      <c r="C3" s="5">
        <v>1450</v>
      </c>
      <c r="D3" s="14">
        <f t="shared" ref="D3:D5" si="0">C3/B3-1</f>
        <v>7.4074074074074181E-2</v>
      </c>
    </row>
    <row r="4" spans="1:4" x14ac:dyDescent="0.35">
      <c r="A4" s="9" t="s">
        <v>18</v>
      </c>
      <c r="B4" s="5">
        <v>1055</v>
      </c>
      <c r="C4" s="5">
        <v>1200</v>
      </c>
      <c r="D4" s="14">
        <f t="shared" si="0"/>
        <v>0.13744075829383884</v>
      </c>
    </row>
    <row r="5" spans="1:4" x14ac:dyDescent="0.35">
      <c r="A5" s="9" t="s">
        <v>19</v>
      </c>
      <c r="B5" s="5">
        <v>1350</v>
      </c>
      <c r="C5" s="5">
        <v>1250</v>
      </c>
      <c r="D5" s="14">
        <f t="shared" si="0"/>
        <v>-7.407407407407407E-2</v>
      </c>
    </row>
  </sheetData>
  <conditionalFormatting sqref="D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{9950DC67-2A19-48CA-BCA5-05ACE7908F1B}</x14:id>
        </ext>
      </extLst>
    </cfRule>
  </conditionalFormatting>
  <conditionalFormatting sqref="D2:D5">
    <cfRule type="iconSet" priority="1">
      <iconSet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50DC67-2A19-48CA-BCA5-05ACE7908F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48A7-235B-4295-99D4-7E8C7ACE154B}">
  <dimension ref="A1:F5"/>
  <sheetViews>
    <sheetView zoomScale="168" zoomScaleNormal="168" workbookViewId="0">
      <selection activeCell="F2" sqref="F2:F5"/>
    </sheetView>
  </sheetViews>
  <sheetFormatPr defaultRowHeight="14.5" x14ac:dyDescent="0.35"/>
  <cols>
    <col min="6" max="6" width="17.453125" customWidth="1"/>
  </cols>
  <sheetData>
    <row r="1" spans="1:6" x14ac:dyDescent="0.3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</row>
    <row r="2" spans="1:6" x14ac:dyDescent="0.35">
      <c r="A2" t="s">
        <v>27</v>
      </c>
      <c r="B2">
        <v>80</v>
      </c>
      <c r="C2">
        <v>60</v>
      </c>
      <c r="D2">
        <v>70</v>
      </c>
      <c r="E2">
        <v>90</v>
      </c>
      <c r="F2" s="6">
        <f>SUM(B2:E2)/4</f>
        <v>75</v>
      </c>
    </row>
    <row r="3" spans="1:6" x14ac:dyDescent="0.35">
      <c r="A3" t="s">
        <v>28</v>
      </c>
      <c r="B3">
        <v>20</v>
      </c>
      <c r="C3">
        <v>40</v>
      </c>
      <c r="D3">
        <v>30</v>
      </c>
      <c r="E3">
        <v>50</v>
      </c>
      <c r="F3" s="6">
        <f t="shared" ref="F3:F5" si="0">(B3+C3+D3+E3)/4</f>
        <v>35</v>
      </c>
    </row>
    <row r="4" spans="1:6" x14ac:dyDescent="0.35">
      <c r="A4" t="s">
        <v>29</v>
      </c>
      <c r="B4">
        <v>70</v>
      </c>
      <c r="C4">
        <v>100</v>
      </c>
      <c r="D4">
        <v>90</v>
      </c>
      <c r="E4">
        <v>80</v>
      </c>
      <c r="F4" s="6">
        <f t="shared" si="0"/>
        <v>85</v>
      </c>
    </row>
    <row r="5" spans="1:6" x14ac:dyDescent="0.35">
      <c r="A5" t="s">
        <v>30</v>
      </c>
      <c r="B5">
        <v>50</v>
      </c>
      <c r="C5">
        <v>60</v>
      </c>
      <c r="D5">
        <v>70</v>
      </c>
      <c r="E5">
        <v>60</v>
      </c>
      <c r="F5" s="6">
        <f t="shared" si="0"/>
        <v>60</v>
      </c>
    </row>
  </sheetData>
  <conditionalFormatting sqref="F2:F5">
    <cfRule type="iconSet" priority="1">
      <iconSet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943D-E9AA-4B08-8E92-333CD07B0DA9}">
  <dimension ref="B2:O10"/>
  <sheetViews>
    <sheetView workbookViewId="0">
      <selection activeCell="Q15" sqref="Q15"/>
    </sheetView>
  </sheetViews>
  <sheetFormatPr defaultRowHeight="14.5" x14ac:dyDescent="0.35"/>
  <sheetData>
    <row r="2" spans="2:15" ht="40" customHeight="1" x14ac:dyDescent="0.35">
      <c r="B2" s="40"/>
      <c r="C2" s="40"/>
      <c r="D2" s="40"/>
      <c r="E2" s="40"/>
      <c r="F2" s="40"/>
      <c r="G2" s="40"/>
      <c r="H2" s="45" t="s">
        <v>33</v>
      </c>
      <c r="I2" s="46"/>
      <c r="J2" s="46"/>
      <c r="K2" s="40"/>
      <c r="L2" s="40"/>
      <c r="M2" s="40"/>
      <c r="N2" s="40"/>
      <c r="O2" s="40"/>
    </row>
    <row r="3" spans="2:15" x14ac:dyDescent="0.35">
      <c r="B3" s="40"/>
      <c r="O3" s="40"/>
    </row>
    <row r="4" spans="2:15" x14ac:dyDescent="0.35">
      <c r="B4" s="40"/>
      <c r="D4" s="22" t="s">
        <v>34</v>
      </c>
      <c r="E4" s="41"/>
      <c r="F4" s="42"/>
      <c r="G4" s="42"/>
      <c r="H4" s="43"/>
      <c r="J4" t="s">
        <v>37</v>
      </c>
      <c r="K4" s="41"/>
      <c r="L4" s="42"/>
      <c r="M4" s="43"/>
      <c r="O4" s="40"/>
    </row>
    <row r="5" spans="2:15" x14ac:dyDescent="0.35">
      <c r="B5" s="40"/>
      <c r="O5" s="40"/>
    </row>
    <row r="6" spans="2:15" x14ac:dyDescent="0.35">
      <c r="B6" s="40"/>
      <c r="D6" t="s">
        <v>35</v>
      </c>
      <c r="E6" s="41"/>
      <c r="F6" s="42"/>
      <c r="G6" s="42"/>
      <c r="H6" s="43"/>
      <c r="J6" t="s">
        <v>38</v>
      </c>
      <c r="K6" s="41"/>
      <c r="L6" s="42"/>
      <c r="M6" s="43"/>
      <c r="O6" s="40"/>
    </row>
    <row r="7" spans="2:15" x14ac:dyDescent="0.35">
      <c r="B7" s="40"/>
      <c r="O7" s="40"/>
    </row>
    <row r="8" spans="2:15" x14ac:dyDescent="0.35">
      <c r="B8" s="40"/>
      <c r="D8" t="s">
        <v>36</v>
      </c>
      <c r="E8" s="41"/>
      <c r="F8" s="42"/>
      <c r="G8" s="42"/>
      <c r="H8" s="43"/>
      <c r="J8" t="s">
        <v>39</v>
      </c>
      <c r="K8" s="44"/>
      <c r="L8" s="42"/>
      <c r="M8" s="43"/>
      <c r="O8" s="40"/>
    </row>
    <row r="9" spans="2:15" x14ac:dyDescent="0.35">
      <c r="B9" s="40"/>
      <c r="O9" s="40"/>
    </row>
    <row r="10" spans="2:15" ht="40" customHeight="1" x14ac:dyDescent="0.35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</sheetData>
  <mergeCells count="6">
    <mergeCell ref="E4:H4"/>
    <mergeCell ref="E6:H6"/>
    <mergeCell ref="E8:H8"/>
    <mergeCell ref="K4:M4"/>
    <mergeCell ref="K6:M6"/>
    <mergeCell ref="L8:M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6A26-16A4-41ED-B9A9-C9C1AF24CACC}">
  <dimension ref="B1:M12"/>
  <sheetViews>
    <sheetView zoomScale="140" zoomScaleNormal="140" workbookViewId="0">
      <selection activeCell="B2" sqref="B2:M2"/>
    </sheetView>
  </sheetViews>
  <sheetFormatPr defaultRowHeight="14.5" x14ac:dyDescent="0.35"/>
  <cols>
    <col min="2" max="2" width="13.08984375" customWidth="1"/>
    <col min="3" max="12" width="5.26953125" customWidth="1"/>
    <col min="13" max="13" width="10.08984375" customWidth="1"/>
  </cols>
  <sheetData>
    <row r="1" spans="2:13" ht="15" thickBot="1" x14ac:dyDescent="0.4"/>
    <row r="2" spans="2:13" ht="15.5" thickTop="1" thickBot="1" x14ac:dyDescent="0.4">
      <c r="B2" s="55" t="s">
        <v>42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19.5" thickTop="1" thickBot="1" x14ac:dyDescent="0.5">
      <c r="B3" s="47" t="s">
        <v>21</v>
      </c>
      <c r="C3" s="48" t="s">
        <v>41</v>
      </c>
      <c r="D3" s="49"/>
      <c r="E3" s="49"/>
      <c r="F3" s="49"/>
      <c r="G3" s="49"/>
      <c r="H3" s="49"/>
      <c r="I3" s="49"/>
      <c r="J3" s="49"/>
      <c r="K3" s="49"/>
      <c r="L3" s="49"/>
      <c r="M3" s="47" t="s">
        <v>40</v>
      </c>
    </row>
    <row r="4" spans="2:13" ht="15.5" thickTop="1" thickBot="1" x14ac:dyDescent="0.4">
      <c r="B4" s="50"/>
      <c r="C4" s="51">
        <v>45183</v>
      </c>
      <c r="D4" s="51">
        <v>45184</v>
      </c>
      <c r="E4" s="51">
        <v>45185</v>
      </c>
      <c r="F4" s="51">
        <v>45190</v>
      </c>
      <c r="G4" s="51">
        <v>45191</v>
      </c>
      <c r="H4" s="51">
        <v>45192</v>
      </c>
      <c r="I4" s="51">
        <v>45197</v>
      </c>
      <c r="J4" s="51">
        <v>45198</v>
      </c>
      <c r="K4" s="51">
        <v>45199</v>
      </c>
      <c r="L4" s="51">
        <v>45204</v>
      </c>
      <c r="M4" s="47"/>
    </row>
    <row r="5" spans="2:13" ht="15.5" thickTop="1" thickBot="1" x14ac:dyDescent="0.4">
      <c r="B5" s="52" t="s">
        <v>43</v>
      </c>
      <c r="C5" s="53" t="s">
        <v>50</v>
      </c>
      <c r="D5" s="53" t="s">
        <v>50</v>
      </c>
      <c r="E5" s="52" t="s">
        <v>51</v>
      </c>
      <c r="F5" s="52" t="s">
        <v>50</v>
      </c>
      <c r="G5" s="52" t="s">
        <v>50</v>
      </c>
      <c r="H5" s="52" t="s">
        <v>50</v>
      </c>
      <c r="I5" s="52"/>
      <c r="J5" s="52"/>
      <c r="K5" s="52"/>
      <c r="L5" s="52"/>
      <c r="M5" s="52"/>
    </row>
    <row r="6" spans="2:13" ht="15.5" thickTop="1" thickBot="1" x14ac:dyDescent="0.4">
      <c r="B6" s="52" t="s">
        <v>44</v>
      </c>
      <c r="C6" s="53" t="s">
        <v>51</v>
      </c>
      <c r="D6" s="52" t="s">
        <v>50</v>
      </c>
      <c r="E6" s="52" t="s">
        <v>50</v>
      </c>
      <c r="F6" s="52" t="s">
        <v>50</v>
      </c>
      <c r="G6" s="52" t="s">
        <v>50</v>
      </c>
      <c r="H6" s="52" t="s">
        <v>50</v>
      </c>
      <c r="I6" s="52"/>
      <c r="J6" s="52"/>
      <c r="K6" s="52"/>
      <c r="L6" s="52"/>
      <c r="M6" s="52"/>
    </row>
    <row r="7" spans="2:13" ht="15.5" thickTop="1" thickBot="1" x14ac:dyDescent="0.4">
      <c r="B7" s="52" t="s">
        <v>45</v>
      </c>
      <c r="C7" s="53" t="s">
        <v>50</v>
      </c>
      <c r="D7" s="52" t="s">
        <v>50</v>
      </c>
      <c r="E7" s="54" t="s">
        <v>50</v>
      </c>
      <c r="F7" s="54" t="s">
        <v>50</v>
      </c>
      <c r="G7" s="52" t="s">
        <v>51</v>
      </c>
      <c r="H7" s="52" t="s">
        <v>50</v>
      </c>
      <c r="I7" s="52"/>
      <c r="J7" s="52"/>
      <c r="K7" s="52"/>
      <c r="L7" s="52"/>
      <c r="M7" s="52"/>
    </row>
    <row r="8" spans="2:13" ht="15.5" thickTop="1" thickBot="1" x14ac:dyDescent="0.4">
      <c r="B8" s="52" t="s">
        <v>46</v>
      </c>
      <c r="C8" s="53" t="s">
        <v>51</v>
      </c>
      <c r="D8" s="52" t="s">
        <v>51</v>
      </c>
      <c r="E8" s="54" t="s">
        <v>50</v>
      </c>
      <c r="F8" s="54" t="s">
        <v>50</v>
      </c>
      <c r="G8" s="52" t="s">
        <v>50</v>
      </c>
      <c r="H8" s="54" t="s">
        <v>50</v>
      </c>
      <c r="I8" s="52"/>
      <c r="J8" s="52"/>
      <c r="K8" s="52"/>
      <c r="L8" s="52"/>
      <c r="M8" s="52"/>
    </row>
    <row r="9" spans="2:13" ht="15.5" thickTop="1" thickBot="1" x14ac:dyDescent="0.4">
      <c r="B9" s="52" t="s">
        <v>47</v>
      </c>
      <c r="C9" s="53" t="s">
        <v>50</v>
      </c>
      <c r="D9" s="54" t="s">
        <v>51</v>
      </c>
      <c r="E9" s="54" t="s">
        <v>51</v>
      </c>
      <c r="F9" s="54" t="s">
        <v>51</v>
      </c>
      <c r="G9" s="52" t="s">
        <v>51</v>
      </c>
      <c r="H9" s="54" t="s">
        <v>51</v>
      </c>
      <c r="I9" s="52"/>
      <c r="J9" s="52"/>
      <c r="K9" s="52"/>
      <c r="L9" s="52"/>
      <c r="M9" s="52"/>
    </row>
    <row r="10" spans="2:13" ht="15.5" thickTop="1" thickBot="1" x14ac:dyDescent="0.4">
      <c r="B10" s="52" t="s">
        <v>48</v>
      </c>
      <c r="C10" s="52" t="s">
        <v>51</v>
      </c>
      <c r="D10" s="52" t="s">
        <v>50</v>
      </c>
      <c r="E10" s="52" t="s">
        <v>50</v>
      </c>
      <c r="F10" s="52" t="s">
        <v>50</v>
      </c>
      <c r="G10" s="52" t="s">
        <v>50</v>
      </c>
      <c r="H10" s="52" t="s">
        <v>50</v>
      </c>
      <c r="I10" s="52"/>
      <c r="J10" s="52"/>
      <c r="K10" s="52"/>
      <c r="L10" s="52"/>
      <c r="M10" s="52"/>
    </row>
    <row r="11" spans="2:13" ht="15.5" thickTop="1" thickBot="1" x14ac:dyDescent="0.4">
      <c r="B11" s="52" t="s">
        <v>49</v>
      </c>
      <c r="C11" s="52" t="s">
        <v>51</v>
      </c>
      <c r="D11" s="52" t="s">
        <v>50</v>
      </c>
      <c r="E11" s="52" t="s">
        <v>50</v>
      </c>
      <c r="F11" s="52" t="s">
        <v>50</v>
      </c>
      <c r="G11" s="52" t="s">
        <v>50</v>
      </c>
      <c r="H11" s="52" t="s">
        <v>50</v>
      </c>
      <c r="I11" s="52"/>
      <c r="J11" s="52"/>
      <c r="K11" s="52"/>
      <c r="L11" s="52"/>
      <c r="M11" s="52"/>
    </row>
    <row r="12" spans="2:13" ht="15" thickTop="1" x14ac:dyDescent="0.35"/>
  </sheetData>
  <mergeCells count="4">
    <mergeCell ref="B3:B4"/>
    <mergeCell ref="C3:L3"/>
    <mergeCell ref="M3:M4"/>
    <mergeCell ref="B2:M2"/>
  </mergeCells>
  <conditionalFormatting sqref="C5:L10">
    <cfRule type="containsText" dxfId="3" priority="4" operator="containsText" text="P">
      <formula>NOT(ISERROR(SEARCH("P",C5)))</formula>
    </cfRule>
    <cfRule type="containsText" dxfId="2" priority="3" operator="containsText" text="F">
      <formula>NOT(ISERROR(SEARCH("F",C5)))</formula>
    </cfRule>
  </conditionalFormatting>
  <conditionalFormatting sqref="C11:H11">
    <cfRule type="containsText" dxfId="0" priority="2" operator="containsText" text="F">
      <formula>NOT(ISERROR(SEARCH("F",C11)))</formula>
    </cfRule>
    <cfRule type="containsText" dxfId="1" priority="1" operator="containsText" text="P">
      <formula>NOT(ISERROR(SEARCH("P",C11)))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FB74-C680-431D-B6F9-4EEB0743F17B}">
  <dimension ref="A3:G13"/>
  <sheetViews>
    <sheetView zoomScale="192" zoomScaleNormal="192" workbookViewId="0">
      <selection activeCell="E5" sqref="E5"/>
    </sheetView>
  </sheetViews>
  <sheetFormatPr defaultRowHeight="14.5" x14ac:dyDescent="0.35"/>
  <cols>
    <col min="5" max="5" width="8.81640625" customWidth="1"/>
  </cols>
  <sheetData>
    <row r="3" spans="1:7" ht="15" thickBot="1" x14ac:dyDescent="0.4"/>
    <row r="4" spans="1:7" ht="15.5" thickTop="1" thickBot="1" x14ac:dyDescent="0.4">
      <c r="A4" s="58" t="s">
        <v>52</v>
      </c>
      <c r="B4" s="58" t="s">
        <v>53</v>
      </c>
      <c r="C4" s="58" t="s">
        <v>54</v>
      </c>
      <c r="E4" s="61" t="s">
        <v>52</v>
      </c>
      <c r="G4" s="61" t="s">
        <v>54</v>
      </c>
    </row>
    <row r="5" spans="1:7" ht="15.5" thickTop="1" thickBot="1" x14ac:dyDescent="0.4">
      <c r="A5" s="52" t="s">
        <v>16</v>
      </c>
      <c r="B5" s="53">
        <v>2020</v>
      </c>
      <c r="C5" s="59">
        <v>2100</v>
      </c>
      <c r="D5" s="6"/>
      <c r="E5" s="60" t="s">
        <v>55</v>
      </c>
      <c r="G5" s="60">
        <f>SUMIF(A5:A12,E5,C5:C12)</f>
        <v>5500</v>
      </c>
    </row>
    <row r="6" spans="1:7" ht="15.5" thickTop="1" thickBot="1" x14ac:dyDescent="0.4">
      <c r="A6" s="52" t="s">
        <v>55</v>
      </c>
      <c r="B6" s="53">
        <v>2020</v>
      </c>
      <c r="C6" s="59">
        <v>2800</v>
      </c>
    </row>
    <row r="7" spans="1:7" ht="15.5" thickTop="1" thickBot="1" x14ac:dyDescent="0.4">
      <c r="A7" s="52" t="s">
        <v>18</v>
      </c>
      <c r="B7" s="53">
        <v>2020</v>
      </c>
      <c r="C7" s="59">
        <v>1000</v>
      </c>
    </row>
    <row r="8" spans="1:7" ht="15.5" thickTop="1" thickBot="1" x14ac:dyDescent="0.4">
      <c r="A8" s="52" t="s">
        <v>19</v>
      </c>
      <c r="B8" s="53">
        <v>2020</v>
      </c>
      <c r="C8" s="59">
        <v>1200</v>
      </c>
    </row>
    <row r="9" spans="1:7" ht="15.5" thickTop="1" thickBot="1" x14ac:dyDescent="0.4">
      <c r="A9" s="52" t="s">
        <v>16</v>
      </c>
      <c r="B9" s="59">
        <v>2021</v>
      </c>
      <c r="C9" s="59">
        <v>1100</v>
      </c>
    </row>
    <row r="10" spans="1:7" ht="15.5" thickTop="1" thickBot="1" x14ac:dyDescent="0.4">
      <c r="A10" s="52" t="s">
        <v>55</v>
      </c>
      <c r="B10" s="59">
        <v>2021</v>
      </c>
      <c r="C10" s="59">
        <v>2700</v>
      </c>
    </row>
    <row r="11" spans="1:7" ht="15.5" thickTop="1" thickBot="1" x14ac:dyDescent="0.4">
      <c r="A11" s="52" t="s">
        <v>18</v>
      </c>
      <c r="B11" s="59">
        <v>2021</v>
      </c>
      <c r="C11" s="59">
        <v>1900</v>
      </c>
    </row>
    <row r="12" spans="1:7" ht="15.5" thickTop="1" thickBot="1" x14ac:dyDescent="0.4">
      <c r="A12" s="52" t="s">
        <v>19</v>
      </c>
      <c r="B12" s="59">
        <v>2021</v>
      </c>
      <c r="C12" s="59">
        <v>1700</v>
      </c>
    </row>
    <row r="13" spans="1:7" ht="15" thickTop="1" x14ac:dyDescent="0.35"/>
  </sheetData>
  <dataValidations count="1">
    <dataValidation type="list" allowBlank="1" showInputMessage="1" showErrorMessage="1" sqref="E5" xr:uid="{DAF5E4A0-EE49-45D2-B316-1D1D71D84A17}">
      <formula1>$A$5:$A$8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0CCA-CC7F-4201-8FE0-DD4674A83132}">
  <dimension ref="A3:G14"/>
  <sheetViews>
    <sheetView tabSelected="1" zoomScale="192" zoomScaleNormal="192" workbookViewId="0">
      <selection activeCell="G4" sqref="G4"/>
    </sheetView>
  </sheetViews>
  <sheetFormatPr defaultRowHeight="14.5" x14ac:dyDescent="0.35"/>
  <cols>
    <col min="5" max="5" width="8.81640625" customWidth="1"/>
  </cols>
  <sheetData>
    <row r="3" spans="1:7" ht="15" thickBot="1" x14ac:dyDescent="0.4"/>
    <row r="4" spans="1:7" ht="59" thickTop="1" thickBot="1" x14ac:dyDescent="0.4">
      <c r="A4" s="58" t="s">
        <v>56</v>
      </c>
      <c r="B4" s="58" t="s">
        <v>57</v>
      </c>
      <c r="C4" s="58" t="s">
        <v>58</v>
      </c>
      <c r="E4" s="61" t="s">
        <v>56</v>
      </c>
      <c r="G4" s="62" t="s">
        <v>67</v>
      </c>
    </row>
    <row r="5" spans="1:7" ht="15.5" thickTop="1" thickBot="1" x14ac:dyDescent="0.4">
      <c r="A5" s="52" t="s">
        <v>59</v>
      </c>
      <c r="B5" s="53">
        <v>30</v>
      </c>
      <c r="C5" s="59" t="s">
        <v>66</v>
      </c>
      <c r="D5" s="6"/>
      <c r="E5" s="60" t="s">
        <v>60</v>
      </c>
      <c r="G5" s="60">
        <f>SUMIF(A5:A13,E4:E5,B5:B13)</f>
        <v>157</v>
      </c>
    </row>
    <row r="6" spans="1:7" ht="15.5" thickTop="1" thickBot="1" x14ac:dyDescent="0.4">
      <c r="A6" s="52" t="s">
        <v>60</v>
      </c>
      <c r="B6" s="53">
        <v>80</v>
      </c>
      <c r="C6" s="59" t="s">
        <v>66</v>
      </c>
    </row>
    <row r="7" spans="1:7" ht="15.5" thickTop="1" thickBot="1" x14ac:dyDescent="0.4">
      <c r="A7" s="52" t="s">
        <v>61</v>
      </c>
      <c r="B7" s="53">
        <v>44</v>
      </c>
      <c r="C7" s="59" t="s">
        <v>66</v>
      </c>
    </row>
    <row r="8" spans="1:7" ht="15.5" thickTop="1" thickBot="1" x14ac:dyDescent="0.4">
      <c r="A8" s="52" t="s">
        <v>62</v>
      </c>
      <c r="B8" s="53">
        <v>12</v>
      </c>
      <c r="C8" s="59" t="s">
        <v>65</v>
      </c>
    </row>
    <row r="9" spans="1:7" ht="15.5" thickTop="1" thickBot="1" x14ac:dyDescent="0.4">
      <c r="A9" s="52" t="s">
        <v>63</v>
      </c>
      <c r="B9" s="59">
        <v>6</v>
      </c>
      <c r="C9" s="59" t="s">
        <v>66</v>
      </c>
    </row>
    <row r="10" spans="1:7" ht="15.5" thickTop="1" thickBot="1" x14ac:dyDescent="0.4">
      <c r="A10" s="52" t="s">
        <v>61</v>
      </c>
      <c r="B10" s="59">
        <v>25</v>
      </c>
      <c r="C10" s="59" t="s">
        <v>65</v>
      </c>
    </row>
    <row r="11" spans="1:7" ht="15.5" thickTop="1" thickBot="1" x14ac:dyDescent="0.4">
      <c r="A11" s="52" t="s">
        <v>63</v>
      </c>
      <c r="B11" s="59">
        <v>19</v>
      </c>
      <c r="C11" s="59" t="s">
        <v>65</v>
      </c>
    </row>
    <row r="12" spans="1:7" ht="15.5" thickTop="1" thickBot="1" x14ac:dyDescent="0.4">
      <c r="A12" s="52" t="s">
        <v>59</v>
      </c>
      <c r="B12" s="53">
        <v>44</v>
      </c>
      <c r="C12" s="59" t="s">
        <v>65</v>
      </c>
    </row>
    <row r="13" spans="1:7" ht="15.5" thickTop="1" thickBot="1" x14ac:dyDescent="0.4">
      <c r="A13" s="52" t="s">
        <v>60</v>
      </c>
      <c r="B13" s="53">
        <v>65</v>
      </c>
      <c r="C13" s="53" t="s">
        <v>64</v>
      </c>
    </row>
    <row r="14" spans="1:7" ht="15" thickTop="1" x14ac:dyDescent="0.35"/>
  </sheetData>
  <dataValidations count="1">
    <dataValidation type="list" allowBlank="1" showInputMessage="1" showErrorMessage="1" sqref="E5" xr:uid="{A156541D-819F-4011-B4F3-429C52E6761B}">
      <formula1>$A$5:$A$8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saulovisk (3)</vt:lpstr>
      <vt:lpstr>saulovisk</vt:lpstr>
      <vt:lpstr>saulovisk (2)</vt:lpstr>
      <vt:lpstr>STATUS</vt:lpstr>
      <vt:lpstr>Planilha5</vt:lpstr>
      <vt:lpstr>Planilha6</vt:lpstr>
      <vt:lpstr>Planilha9</vt:lpstr>
      <vt:lpstr>Planilha11</vt:lpstr>
      <vt:lpstr>Planilha12</vt:lpstr>
      <vt:lpstr>Planilha12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DEV2023</dc:creator>
  <cp:lastModifiedBy>DEV2023</cp:lastModifiedBy>
  <dcterms:created xsi:type="dcterms:W3CDTF">2023-02-03T11:36:01Z</dcterms:created>
  <dcterms:modified xsi:type="dcterms:W3CDTF">2023-02-03T19:49:13Z</dcterms:modified>
</cp:coreProperties>
</file>