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/work/marple/resources/pgt/"/>
    </mc:Choice>
  </mc:AlternateContent>
  <xr:revisionPtr revIDLastSave="0" documentId="13_ncr:1_{7D9F4D12-5320-6142-A28F-69682F62C16F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metadata" sheetId="1" r:id="rId1"/>
    <sheet name="clade" sheetId="3" r:id="rId2"/>
    <sheet name="race" sheetId="5" r:id="rId3"/>
    <sheet name="country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18" i="1"/>
  <c r="G21" i="1"/>
  <c r="G20" i="1"/>
  <c r="G16" i="1"/>
  <c r="G24" i="1"/>
  <c r="G41" i="1"/>
  <c r="G23" i="1"/>
  <c r="G25" i="1"/>
  <c r="G32" i="1"/>
  <c r="G30" i="1"/>
  <c r="G35" i="1"/>
  <c r="G17" i="1"/>
  <c r="G38" i="1"/>
  <c r="G31" i="1"/>
  <c r="G22" i="1"/>
  <c r="G29" i="1"/>
  <c r="G19" i="1"/>
  <c r="G37" i="1"/>
  <c r="G28" i="1"/>
  <c r="G33" i="1"/>
  <c r="G26" i="1"/>
  <c r="G36" i="1"/>
  <c r="G34" i="1"/>
  <c r="G39" i="1"/>
  <c r="G7" i="1"/>
  <c r="G4" i="1"/>
  <c r="G8" i="1"/>
  <c r="G9" i="1"/>
  <c r="G5" i="1"/>
  <c r="G6" i="1"/>
  <c r="G3" i="1"/>
  <c r="G2" i="1"/>
</calcChain>
</file>

<file path=xl/sharedStrings.xml><?xml version="1.0" encoding="utf-8"?>
<sst xmlns="http://schemas.openxmlformats.org/spreadsheetml/2006/main" count="1564" uniqueCount="381">
  <si>
    <t>accession</t>
  </si>
  <si>
    <t>read_length</t>
  </si>
  <si>
    <t>instrument_model</t>
  </si>
  <si>
    <t>library_strategy</t>
  </si>
  <si>
    <t>library_source</t>
  </si>
  <si>
    <t>library_selection</t>
  </si>
  <si>
    <t>sample_alias</t>
  </si>
  <si>
    <t>doi</t>
  </si>
  <si>
    <t>country</t>
  </si>
  <si>
    <t>year</t>
  </si>
  <si>
    <t>f.sp.</t>
  </si>
  <si>
    <t>host</t>
  </si>
  <si>
    <t>Ref.</t>
  </si>
  <si>
    <t>Li et al. 2019</t>
  </si>
  <si>
    <t>coverage</t>
  </si>
  <si>
    <t>ERR2099114</t>
  </si>
  <si>
    <t>ERR2099115</t>
  </si>
  <si>
    <t>ERR2099116</t>
  </si>
  <si>
    <t>ERR2099117</t>
  </si>
  <si>
    <t>ERR2099118</t>
  </si>
  <si>
    <t>ERR2099119</t>
  </si>
  <si>
    <t>ERR2099120</t>
  </si>
  <si>
    <t>ERR2099121</t>
  </si>
  <si>
    <t>ERR2099122</t>
  </si>
  <si>
    <t>ERR2099123</t>
  </si>
  <si>
    <t>ERR2099124</t>
  </si>
  <si>
    <t>ERR2099125</t>
  </si>
  <si>
    <t>ERR2099126</t>
  </si>
  <si>
    <t>ERR2099127</t>
  </si>
  <si>
    <t>ERR2099128</t>
  </si>
  <si>
    <t>ERR2099129</t>
  </si>
  <si>
    <t>ERR2099131</t>
  </si>
  <si>
    <t>ERR2099132</t>
  </si>
  <si>
    <t>ERR2099133</t>
  </si>
  <si>
    <t>ERR2099135</t>
  </si>
  <si>
    <t>ERR2099140</t>
  </si>
  <si>
    <t>ERR2099141</t>
  </si>
  <si>
    <t>ERR2099142</t>
  </si>
  <si>
    <t>ERR2099143</t>
  </si>
  <si>
    <t>ERR2099144</t>
  </si>
  <si>
    <t>ERR2099145</t>
  </si>
  <si>
    <t>ERR2099146</t>
  </si>
  <si>
    <t>ERR2099147</t>
  </si>
  <si>
    <t>ERR2099148</t>
  </si>
  <si>
    <t>ERR2099149</t>
  </si>
  <si>
    <t>ERR2099150</t>
  </si>
  <si>
    <t>ERR2099151</t>
  </si>
  <si>
    <t>ERR2099152</t>
  </si>
  <si>
    <t>ERR2099153</t>
  </si>
  <si>
    <t>ERR2099154</t>
  </si>
  <si>
    <t>ERR2099155</t>
  </si>
  <si>
    <t>ERR2099156</t>
  </si>
  <si>
    <t>SAMN00988959</t>
  </si>
  <si>
    <t>SAMN00988960</t>
  </si>
  <si>
    <t>SAMN00988963</t>
  </si>
  <si>
    <t>SAMN00988965</t>
  </si>
  <si>
    <t>SAMN00988966</t>
  </si>
  <si>
    <t>SAMN00988967</t>
  </si>
  <si>
    <t>SAMN00988968</t>
  </si>
  <si>
    <t>SAMN00988971</t>
  </si>
  <si>
    <t>SAMN00988972</t>
  </si>
  <si>
    <t>SAMN00988973</t>
  </si>
  <si>
    <t>SAMN00988974</t>
  </si>
  <si>
    <t>SAMN00988975</t>
  </si>
  <si>
    <t>SAMN00988976</t>
  </si>
  <si>
    <t>SAMN00988977</t>
  </si>
  <si>
    <t>SAMN00988978</t>
  </si>
  <si>
    <t>SAMN00988979</t>
  </si>
  <si>
    <t>SAMN00988980</t>
  </si>
  <si>
    <t>SAMN00988981</t>
  </si>
  <si>
    <t>SAMN00988982</t>
  </si>
  <si>
    <t>SAMN00988983</t>
  </si>
  <si>
    <t>SAMN00988984</t>
  </si>
  <si>
    <t>SAMN00988985</t>
  </si>
  <si>
    <t>SAMN00988986</t>
  </si>
  <si>
    <t>SAMN00988987</t>
  </si>
  <si>
    <t>SAMN00988990</t>
  </si>
  <si>
    <t>SAMN00988991</t>
  </si>
  <si>
    <t>SAMN00988992</t>
  </si>
  <si>
    <t>SAMN00988993</t>
  </si>
  <si>
    <t>SAMN00988994</t>
  </si>
  <si>
    <t>SAMN00988995</t>
  </si>
  <si>
    <t>SAMN00988996</t>
  </si>
  <si>
    <t>SAMN00988997</t>
  </si>
  <si>
    <t>SAMN00988999</t>
  </si>
  <si>
    <t>SAMN00989000</t>
  </si>
  <si>
    <t>SAMN00989001</t>
  </si>
  <si>
    <t>SAMN00989003</t>
  </si>
  <si>
    <t>SAMN00989004</t>
  </si>
  <si>
    <t>SAMN02887294</t>
  </si>
  <si>
    <t>SRR5883046</t>
  </si>
  <si>
    <t>SRR5883047</t>
  </si>
  <si>
    <t>SRR6242031</t>
  </si>
  <si>
    <t>SRR6242032</t>
  </si>
  <si>
    <t>SRR6242033</t>
  </si>
  <si>
    <t>SRR6242048</t>
  </si>
  <si>
    <t>SRR9024786</t>
  </si>
  <si>
    <t>SRR9024809</t>
  </si>
  <si>
    <t>SRR9024810</t>
  </si>
  <si>
    <t>SRR9024811</t>
  </si>
  <si>
    <t>SRR9024812</t>
  </si>
  <si>
    <t>SRR9029855</t>
  </si>
  <si>
    <t>SRR9029856</t>
  </si>
  <si>
    <t>?</t>
  </si>
  <si>
    <t>07KEN11-2</t>
  </si>
  <si>
    <t>09TAN8-16</t>
  </si>
  <si>
    <t>87KEN11-4</t>
  </si>
  <si>
    <t>86ITA1042A</t>
  </si>
  <si>
    <t>09ETH8-3</t>
  </si>
  <si>
    <t>87KEN3018-4</t>
  </si>
  <si>
    <t>84CSK764-3</t>
  </si>
  <si>
    <t>06ND76C</t>
  </si>
  <si>
    <t>99KS76A</t>
  </si>
  <si>
    <t>USA</t>
  </si>
  <si>
    <t>DK-01</t>
  </si>
  <si>
    <t>DK-02</t>
  </si>
  <si>
    <t>SE-01</t>
  </si>
  <si>
    <t>CZ-01</t>
  </si>
  <si>
    <t>CZ-02</t>
  </si>
  <si>
    <t>CZ-03</t>
  </si>
  <si>
    <t>ET-01</t>
  </si>
  <si>
    <t>ET-02</t>
  </si>
  <si>
    <t>ET-03</t>
  </si>
  <si>
    <t>ET-04</t>
  </si>
  <si>
    <t>IR-01</t>
  </si>
  <si>
    <t>IR-02</t>
  </si>
  <si>
    <t>IR-03</t>
  </si>
  <si>
    <t>IR-04</t>
  </si>
  <si>
    <t>IR-05</t>
  </si>
  <si>
    <t>IR-06</t>
  </si>
  <si>
    <t>IS-02</t>
  </si>
  <si>
    <t>IS-03</t>
  </si>
  <si>
    <t>M-01</t>
  </si>
  <si>
    <t>H-01</t>
  </si>
  <si>
    <t>SA-01</t>
  </si>
  <si>
    <t>SA-02</t>
  </si>
  <si>
    <t>SA-03</t>
  </si>
  <si>
    <t>SA-04</t>
  </si>
  <si>
    <t>SA-05</t>
  </si>
  <si>
    <t>SA-06</t>
  </si>
  <si>
    <t>SA-07</t>
  </si>
  <si>
    <t>UR-01</t>
  </si>
  <si>
    <t>UR-02</t>
  </si>
  <si>
    <t>IT-01</t>
  </si>
  <si>
    <t>IT-02</t>
  </si>
  <si>
    <t>IT-03</t>
  </si>
  <si>
    <t>IT-04</t>
  </si>
  <si>
    <t>UK-01</t>
  </si>
  <si>
    <t>US-01</t>
  </si>
  <si>
    <t>09TAN06-2</t>
  </si>
  <si>
    <t>09TAN10-1</t>
  </si>
  <si>
    <t>Eri-2010-13A</t>
  </si>
  <si>
    <t>Ken2010-10A</t>
  </si>
  <si>
    <t>96ZIM2A</t>
  </si>
  <si>
    <t>83KEN7A</t>
  </si>
  <si>
    <t>85MAR42-2</t>
  </si>
  <si>
    <t>80MAR33B</t>
  </si>
  <si>
    <t>86PAK1030A</t>
  </si>
  <si>
    <t>60IRN10B</t>
  </si>
  <si>
    <t>72ETH11-4</t>
  </si>
  <si>
    <t>84CSK759C</t>
  </si>
  <si>
    <t>84ETH19A</t>
  </si>
  <si>
    <t>ISR2147</t>
  </si>
  <si>
    <t>ISR2164</t>
  </si>
  <si>
    <t>84KEN8C</t>
  </si>
  <si>
    <t>86MAR185C</t>
  </si>
  <si>
    <t>59KS19</t>
  </si>
  <si>
    <t>77ND82A</t>
  </si>
  <si>
    <t>74MN1409</t>
  </si>
  <si>
    <t>75MN68C</t>
  </si>
  <si>
    <t>59OH5B</t>
  </si>
  <si>
    <t>71MN603-2</t>
  </si>
  <si>
    <t>65SD2</t>
  </si>
  <si>
    <t>56SD37B</t>
  </si>
  <si>
    <t>126-6711</t>
  </si>
  <si>
    <t>Pgt279</t>
  </si>
  <si>
    <t>Pgt632</t>
  </si>
  <si>
    <t>21-0</t>
  </si>
  <si>
    <t>326-1-2-3-5-6</t>
  </si>
  <si>
    <t>34-2-12-13</t>
  </si>
  <si>
    <t>34-2-12</t>
  </si>
  <si>
    <t>Ug99</t>
  </si>
  <si>
    <t>UVPgt60</t>
  </si>
  <si>
    <t>UVPgt61</t>
  </si>
  <si>
    <t>UVPgt55</t>
  </si>
  <si>
    <t>UVPgt59</t>
  </si>
  <si>
    <t>98</t>
  </si>
  <si>
    <t>194</t>
  </si>
  <si>
    <t>SE-02</t>
  </si>
  <si>
    <t>SE-03</t>
  </si>
  <si>
    <t>Illumina HiSeq 2500</t>
  </si>
  <si>
    <t>Illumina Genome Analyzer II</t>
  </si>
  <si>
    <t>Illumina HiSeq 2000</t>
  </si>
  <si>
    <t>Illumina MiSeq</t>
  </si>
  <si>
    <t>Illumina Genome Analyzer IIx</t>
  </si>
  <si>
    <t>NextSeq 550</t>
  </si>
  <si>
    <t>NextSeq 500</t>
  </si>
  <si>
    <t>RNA-Seq</t>
  </si>
  <si>
    <t>WGA</t>
  </si>
  <si>
    <t>WGS</t>
  </si>
  <si>
    <t>TRANSCRIPTOMIC</t>
  </si>
  <si>
    <t>GENOMIC</t>
  </si>
  <si>
    <t>unspecified</t>
  </si>
  <si>
    <t>RANDOM</t>
  </si>
  <si>
    <t>RANDOM PCR</t>
  </si>
  <si>
    <t>Puccinia graminis f. sp. tritici 09TAN06-2</t>
  </si>
  <si>
    <t>Puccinia graminis f. sp. tritici 07KEN11-2</t>
  </si>
  <si>
    <t>Puccinia graminis f. sp. tritici 09TAN10-1</t>
  </si>
  <si>
    <t>Puccinia graminis f. sp. tritici Eri-2010-13A</t>
  </si>
  <si>
    <t>Puccinia graminis f. sp. tritici Ken2010-10A</t>
  </si>
  <si>
    <t>Puccinia graminis f. sp. tritici 09TAN8-16</t>
  </si>
  <si>
    <t>Puccinia graminis f. sp. tritici 07KEN24-4</t>
  </si>
  <si>
    <t>Puccinia graminis f. sp. tritici 96ZIM2A</t>
  </si>
  <si>
    <t>Puccinia graminis f. sp. tritici 83ETH6-1</t>
  </si>
  <si>
    <t>Puccinia graminis f. sp. tritici 87KEN11-4</t>
  </si>
  <si>
    <t>Puccinia graminis f. sp. tritici 83KEN7A</t>
  </si>
  <si>
    <t>Puccinia graminis f. sp. tritici 85MAR42-2</t>
  </si>
  <si>
    <t>Puccinia graminis f. sp. tritici 80MAR33B</t>
  </si>
  <si>
    <t>Puccinia graminis f. sp. tritici 86PAK1030A</t>
  </si>
  <si>
    <t>Puccinia graminis f. sp. tritici 86ITA1042A</t>
  </si>
  <si>
    <t>Puccinia graminis f. sp. tritici 09ETH8-3</t>
  </si>
  <si>
    <t>Puccinia graminis f. sp. tritici 60IRN10B</t>
  </si>
  <si>
    <t>Puccinia graminis f. sp. tritici 72ETH11-4</t>
  </si>
  <si>
    <t>Puccinia graminis f. sp. tritici 84CSK759C</t>
  </si>
  <si>
    <t>Puccinia graminis f. sp. tritici 84ETH19A</t>
  </si>
  <si>
    <t>Puccinia graminis f. sp. tritici ISR2147</t>
  </si>
  <si>
    <t>Puccinia graminis f. sp. tritici ISR2164</t>
  </si>
  <si>
    <t>Puccinia graminis f. sp. tritici 87KEN3018-4</t>
  </si>
  <si>
    <t>Puccinia graminis f. sp. tritici 84KEN8C</t>
  </si>
  <si>
    <t>Puccinia graminis f. sp. tritici 84CSK764-3</t>
  </si>
  <si>
    <t>Puccinia graminis f. sp. tritici 86MAR185C</t>
  </si>
  <si>
    <t>Puccinia graminis f. sp. tritici 59KS19</t>
  </si>
  <si>
    <t>Puccinia graminis f. sp. tritici 06ND76C</t>
  </si>
  <si>
    <t>Puccinia graminis f. sp. tritici 77ND82A</t>
  </si>
  <si>
    <t>Puccinia graminis f. sp. tritici 99KS76A</t>
  </si>
  <si>
    <t>Puccinia graminis f. sp. tritici 74MN1409</t>
  </si>
  <si>
    <t>Puccinia graminis f. sp. tritici 01MN84A1-2</t>
  </si>
  <si>
    <t>Puccinia graminis f. sp. tritici 75MN68C</t>
  </si>
  <si>
    <t>Puccinia graminis f. sp. tritici 59OH5B</t>
  </si>
  <si>
    <t>Puccinia graminis f. sp. tritici 71MN603-2</t>
  </si>
  <si>
    <t>Puccinia graminis f. sp. tritici 65SD2</t>
  </si>
  <si>
    <t>Puccinia graminis f. sp. tritici 56SD37B</t>
  </si>
  <si>
    <t>Puccinia graminis f. sp. tritici 126-6711</t>
  </si>
  <si>
    <t>PGT21-0_gDNA_spore_HiSeq</t>
  </si>
  <si>
    <t>PGT326_gDNA_spore_HiSeq</t>
  </si>
  <si>
    <t>PGT34-2-12-13_gDNA_spore_GAIIx</t>
  </si>
  <si>
    <t>PGT34-2-12_gDNA_spore_HiSeq</t>
  </si>
  <si>
    <t>Ug99_gDNA_spore</t>
  </si>
  <si>
    <t>UVPgt60_gDNA_spore</t>
  </si>
  <si>
    <t>UVPgt61_gDNA_spore</t>
  </si>
  <si>
    <t>UVPgt55_gDNA_spore</t>
  </si>
  <si>
    <t>UVPgt59_gDNA_spore</t>
  </si>
  <si>
    <t>Pgt98_gDNA_spore</t>
  </si>
  <si>
    <t>Pgt194_gDNA_spore</t>
  </si>
  <si>
    <t>Denmark</t>
  </si>
  <si>
    <t>Sweden</t>
  </si>
  <si>
    <t>Ethiopia</t>
  </si>
  <si>
    <t>Israel</t>
  </si>
  <si>
    <t>Hungary</t>
  </si>
  <si>
    <t>South Africa</t>
  </si>
  <si>
    <t>Uruguay</t>
  </si>
  <si>
    <t>Italy</t>
  </si>
  <si>
    <t>UK</t>
  </si>
  <si>
    <t>Australia</t>
  </si>
  <si>
    <t>Uganda</t>
  </si>
  <si>
    <t>1988-89</t>
  </si>
  <si>
    <t>1990-92</t>
  </si>
  <si>
    <t>tiriciti</t>
  </si>
  <si>
    <t>avenae</t>
  </si>
  <si>
    <t>tritici</t>
  </si>
  <si>
    <t>Wheat</t>
  </si>
  <si>
    <t>Durum wheat</t>
  </si>
  <si>
    <t>﻿Bread wheat</t>
  </si>
  <si>
    <t>Wild Emmer</t>
  </si>
  <si>
    <t>Triticale</t>
  </si>
  <si>
    <t>Barley</t>
  </si>
  <si>
    <t>Oat</t>
  </si>
  <si>
    <t>Lewis et al. 2018</t>
  </si>
  <si>
    <t>﻿Upadhyaya et al. 2015</t>
  </si>
  <si>
    <t>Chen et al. 2017</t>
  </si>
  <si>
    <t>tree_name</t>
  </si>
  <si>
    <t>tree_new_name</t>
  </si>
  <si>
    <t>color</t>
  </si>
  <si>
    <t>marker</t>
  </si>
  <si>
    <t>●</t>
  </si>
  <si>
    <t>Czechia</t>
  </si>
  <si>
    <t>Kenya</t>
  </si>
  <si>
    <t>#BEADED</t>
  </si>
  <si>
    <t>Pakistan</t>
  </si>
  <si>
    <t>Zimbabwe</t>
  </si>
  <si>
    <t>#14F624</t>
  </si>
  <si>
    <t>Iran</t>
  </si>
  <si>
    <t>Mexico</t>
  </si>
  <si>
    <t>Yemen</t>
  </si>
  <si>
    <t>Tanzania</t>
  </si>
  <si>
    <t>Eritrea</t>
  </si>
  <si>
    <t>Morocco</t>
  </si>
  <si>
    <t>region</t>
  </si>
  <si>
    <t>Europe</t>
  </si>
  <si>
    <t>Oceania</t>
  </si>
  <si>
    <t>Africa</t>
  </si>
  <si>
    <t>Asia</t>
  </si>
  <si>
    <t>South America</t>
  </si>
  <si>
    <t>race</t>
  </si>
  <si>
    <t>https://doi.org/10.1038/s41467-019-12927-7</t>
  </si>
  <si>
    <t>https://doi.org/10.3389/fpls.2014.00759</t>
  </si>
  <si>
    <t>https://doi.org/10.1126/science.aao4810</t>
  </si>
  <si>
    <t>https://doi.org/10.1101/469338</t>
  </si>
  <si>
    <t>#3A7E7F</t>
  </si>
  <si>
    <t>#741F1A</t>
  </si>
  <si>
    <t>#807F3A</t>
  </si>
  <si>
    <t>#AC5B9E</t>
  </si>
  <si>
    <t>#7F83BB</t>
  </si>
  <si>
    <t>#ECDE4A</t>
  </si>
  <si>
    <t>#CA3D32</t>
  </si>
  <si>
    <t>#80B84C</t>
  </si>
  <si>
    <t>#000000</t>
  </si>
  <si>
    <t>#71307B</t>
  </si>
  <si>
    <t>#808080</t>
  </si>
  <si>
    <t>#445AA5</t>
  </si>
  <si>
    <t>#EE9796</t>
  </si>
  <si>
    <t>#8BCADB</t>
  </si>
  <si>
    <t>#3C7D43</t>
  </si>
  <si>
    <t>#C0C0C0</t>
  </si>
  <si>
    <t>#398CDD</t>
  </si>
  <si>
    <t>#C22229</t>
  </si>
  <si>
    <t>Tanzani</t>
  </si>
  <si>
    <t>#1BB637</t>
  </si>
  <si>
    <t>#C59D5B</t>
  </si>
  <si>
    <t>clade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</si>
  <si>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</si>
  <si>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</si>
  <si>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</si>
  <si>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</si>
  <si>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</si>
  <si>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</si>
  <si>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</si>
  <si>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</si>
  <si>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</si>
  <si>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</si>
  <si>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</si>
  <si>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</si>
  <si>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</si>
  <si>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#21A07A</t>
  </si>
  <si>
    <t>#D95F01</t>
  </si>
  <si>
    <t>#7570B3</t>
  </si>
  <si>
    <t>#E7298A</t>
  </si>
  <si>
    <t>#66A61E</t>
  </si>
  <si>
    <t>#E6AB04</t>
  </si>
  <si>
    <t>#A6761E</t>
  </si>
  <si>
    <t>#666666</t>
  </si>
  <si>
    <t>#E41A1C</t>
  </si>
  <si>
    <t>#377EB8</t>
  </si>
  <si>
    <t>#4DAF4A</t>
  </si>
  <si>
    <t>#984FA3</t>
  </si>
  <si>
    <t>#F87F01</t>
  </si>
  <si>
    <t>North America</t>
  </si>
  <si>
    <t>TTKSK</t>
  </si>
  <si>
    <t>07KEN24-4</t>
  </si>
  <si>
    <t>TTTSK</t>
  </si>
  <si>
    <t>TPMKC</t>
  </si>
  <si>
    <t>01MN84A-1-2</t>
  </si>
  <si>
    <t>TTTTF</t>
  </si>
  <si>
    <t>RKQQC</t>
  </si>
  <si>
    <t>RCRSC</t>
  </si>
  <si>
    <t>QFCSC</t>
  </si>
  <si>
    <t>MCCFC</t>
  </si>
  <si>
    <t>JRCQC</t>
  </si>
  <si>
    <t>GHBS</t>
  </si>
  <si>
    <t>TKTTF</t>
  </si>
  <si>
    <t xml:space="preserve">TTKSF </t>
  </si>
  <si>
    <t xml:space="preserve">TTKSP </t>
  </si>
  <si>
    <t>PTKST</t>
  </si>
  <si>
    <t>QCCQ</t>
  </si>
  <si>
    <t>RHTS</t>
  </si>
  <si>
    <t>PKBSC</t>
  </si>
  <si>
    <t>JRGLC</t>
  </si>
  <si>
    <t>RRTTF</t>
  </si>
  <si>
    <t>83ETH06-1</t>
  </si>
  <si>
    <t>GBCS</t>
  </si>
  <si>
    <t>RKBJ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</si>
</sst>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ADED"/>
        <bgColor indexed="64"/>
      </patternFill>
    </fill>
    <fill>
      <patternFill patternType="solid">
        <fgColor rgb="FF14F624"/>
        <bgColor indexed="64"/>
      </patternFill>
    </fill>
    <fill>
      <patternFill patternType="solid">
        <fgColor rgb="FF3A7E7F"/>
        <bgColor indexed="64"/>
      </patternFill>
    </fill>
    <fill>
      <patternFill patternType="solid">
        <fgColor rgb="FF741F1A"/>
        <bgColor indexed="64"/>
      </patternFill>
    </fill>
    <fill>
      <patternFill patternType="solid">
        <fgColor rgb="FF807F3A"/>
        <bgColor indexed="64"/>
      </patternFill>
    </fill>
    <fill>
      <patternFill patternType="solid">
        <fgColor rgb="FFAC5B9E"/>
        <bgColor indexed="64"/>
      </patternFill>
    </fill>
    <fill>
      <patternFill patternType="solid">
        <fgColor rgb="FF7F83BB"/>
        <bgColor indexed="64"/>
      </patternFill>
    </fill>
    <fill>
      <patternFill patternType="solid">
        <fgColor rgb="FFECDE4A"/>
        <bgColor indexed="64"/>
      </patternFill>
    </fill>
    <fill>
      <patternFill patternType="solid">
        <fgColor rgb="FFCA3D32"/>
        <bgColor indexed="64"/>
      </patternFill>
    </fill>
    <fill>
      <patternFill patternType="solid">
        <fgColor rgb="FF80B84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1307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5AA5"/>
        <bgColor indexed="64"/>
      </patternFill>
    </fill>
    <fill>
      <patternFill patternType="solid">
        <fgColor rgb="FFEE9796"/>
        <bgColor indexed="64"/>
      </patternFill>
    </fill>
    <fill>
      <patternFill patternType="solid">
        <fgColor rgb="FF8BCADB"/>
        <bgColor indexed="64"/>
      </patternFill>
    </fill>
    <fill>
      <patternFill patternType="solid">
        <fgColor rgb="FF3C7D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98CDD"/>
        <bgColor rgb="FF000000"/>
      </patternFill>
    </fill>
    <fill>
      <patternFill patternType="solid">
        <fgColor rgb="FFC22229"/>
        <bgColor indexed="64"/>
      </patternFill>
    </fill>
    <fill>
      <patternFill patternType="solid">
        <fgColor rgb="FF1BB637"/>
        <bgColor indexed="64"/>
      </patternFill>
    </fill>
    <fill>
      <patternFill patternType="solid">
        <fgColor rgb="FFC59D5B"/>
        <bgColor indexed="64"/>
      </patternFill>
    </fill>
    <fill>
      <patternFill patternType="solid">
        <fgColor rgb="FF21A07A"/>
        <bgColor indexed="64"/>
      </patternFill>
    </fill>
    <fill>
      <patternFill patternType="solid">
        <fgColor rgb="FFD95F01"/>
        <bgColor indexed="64"/>
      </patternFill>
    </fill>
    <fill>
      <patternFill patternType="solid">
        <fgColor rgb="FF7570B3"/>
        <bgColor indexed="64"/>
      </patternFill>
    </fill>
    <fill>
      <patternFill patternType="solid">
        <fgColor rgb="FFE7298A"/>
        <bgColor indexed="64"/>
      </patternFill>
    </fill>
    <fill>
      <patternFill patternType="solid">
        <fgColor rgb="FF66A61E"/>
        <bgColor indexed="64"/>
      </patternFill>
    </fill>
    <fill>
      <patternFill patternType="solid">
        <fgColor rgb="FFE6AB04"/>
        <bgColor indexed="64"/>
      </patternFill>
    </fill>
    <fill>
      <patternFill patternType="solid">
        <fgColor rgb="FFA6761E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FA3"/>
        <bgColor indexed="64"/>
      </patternFill>
    </fill>
    <fill>
      <patternFill patternType="solid">
        <fgColor rgb="FFF87F01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top"/>
    </xf>
    <xf numFmtId="49" fontId="0" fillId="0" borderId="0" xfId="0" applyNumberFormat="1"/>
    <xf numFmtId="0" fontId="1" fillId="5" borderId="1" xfId="0" applyFont="1" applyFill="1" applyBorder="1" applyAlignment="1">
      <alignment horizontal="left" wrapText="1" readingOrder="1"/>
    </xf>
    <xf numFmtId="0" fontId="1" fillId="6" borderId="1" xfId="0" applyFont="1" applyFill="1" applyBorder="1" applyAlignment="1">
      <alignment horizontal="left" wrapText="1" readingOrder="1"/>
    </xf>
    <xf numFmtId="0" fontId="1" fillId="7" borderId="1" xfId="0" applyFont="1" applyFill="1" applyBorder="1" applyAlignment="1">
      <alignment horizontal="left" wrapText="1" readingOrder="1"/>
    </xf>
    <xf numFmtId="0" fontId="1" fillId="8" borderId="1" xfId="0" applyFont="1" applyFill="1" applyBorder="1" applyAlignment="1">
      <alignment horizontal="left" wrapText="1" readingOrder="1"/>
    </xf>
    <xf numFmtId="0" fontId="1" fillId="9" borderId="1" xfId="0" applyFont="1" applyFill="1" applyBorder="1" applyAlignment="1">
      <alignment horizontal="left" wrapText="1" readingOrder="1"/>
    </xf>
    <xf numFmtId="0" fontId="1" fillId="10" borderId="1" xfId="0" applyFont="1" applyFill="1" applyBorder="1" applyAlignment="1">
      <alignment horizontal="left" wrapText="1" readingOrder="1"/>
    </xf>
    <xf numFmtId="0" fontId="1" fillId="11" borderId="1" xfId="0" applyFont="1" applyFill="1" applyBorder="1" applyAlignment="1">
      <alignment horizontal="left" wrapText="1" readingOrder="1"/>
    </xf>
    <xf numFmtId="0" fontId="1" fillId="12" borderId="1" xfId="0" applyFont="1" applyFill="1" applyBorder="1" applyAlignment="1">
      <alignment horizontal="left" wrapText="1" readingOrder="1"/>
    </xf>
    <xf numFmtId="0" fontId="2" fillId="13" borderId="1" xfId="0" applyFont="1" applyFill="1" applyBorder="1" applyAlignment="1">
      <alignment horizontal="left" wrapText="1" readingOrder="1"/>
    </xf>
    <xf numFmtId="0" fontId="1" fillId="14" borderId="1" xfId="0" applyFont="1" applyFill="1" applyBorder="1" applyAlignment="1">
      <alignment horizontal="left" wrapText="1" readingOrder="1"/>
    </xf>
    <xf numFmtId="0" fontId="1" fillId="15" borderId="1" xfId="0" applyFont="1" applyFill="1" applyBorder="1" applyAlignment="1">
      <alignment horizontal="left" wrapText="1" readingOrder="1"/>
    </xf>
    <xf numFmtId="0" fontId="1" fillId="16" borderId="1" xfId="0" applyFont="1" applyFill="1" applyBorder="1" applyAlignment="1">
      <alignment horizontal="left" wrapText="1" readingOrder="1"/>
    </xf>
    <xf numFmtId="0" fontId="1" fillId="17" borderId="1" xfId="0" applyFont="1" applyFill="1" applyBorder="1" applyAlignment="1">
      <alignment horizontal="left" wrapText="1" readingOrder="1"/>
    </xf>
    <xf numFmtId="0" fontId="1" fillId="18" borderId="1" xfId="0" applyFont="1" applyFill="1" applyBorder="1" applyAlignment="1">
      <alignment horizontal="left" wrapText="1" readingOrder="1"/>
    </xf>
    <xf numFmtId="0" fontId="1" fillId="19" borderId="1" xfId="0" applyFont="1" applyFill="1" applyBorder="1" applyAlignment="1">
      <alignment horizontal="left" wrapText="1" readingOrder="1"/>
    </xf>
    <xf numFmtId="0" fontId="1" fillId="20" borderId="1" xfId="0" applyFont="1" applyFill="1" applyBorder="1" applyAlignment="1">
      <alignment horizontal="left" wrapText="1" readingOrder="1"/>
    </xf>
    <xf numFmtId="0" fontId="0" fillId="2" borderId="0" xfId="0" applyFill="1"/>
    <xf numFmtId="0" fontId="3" fillId="21" borderId="0" xfId="0" applyFont="1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7F01"/>
      <color rgb="FF984FA3"/>
      <color rgb="FF4DAF4A"/>
      <color rgb="FF377EB8"/>
      <color rgb="FFE41A1C"/>
      <color rgb="FF666666"/>
      <color rgb="FFA6761E"/>
      <color rgb="FFE6AB04"/>
      <color rgb="FF66A61E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zoomScale="92" workbookViewId="0"/>
  </sheetViews>
  <sheetFormatPr baseColWidth="10" defaultColWidth="42" defaultRowHeight="15" x14ac:dyDescent="0.2"/>
  <cols>
    <col min="3" max="5" width="42" customWidth="1"/>
    <col min="6" max="7" width="13.6640625" customWidth="1"/>
    <col min="8" max="8" width="10.5" customWidth="1"/>
    <col min="9" max="9" width="13.33203125" customWidth="1"/>
    <col min="10" max="10" width="23.33203125" bestFit="1" customWidth="1"/>
    <col min="11" max="11" width="13.1640625" bestFit="1" customWidth="1"/>
    <col min="12" max="12" width="14.5" bestFit="1" customWidth="1"/>
    <col min="13" max="13" width="14.1640625" bestFit="1" customWidth="1"/>
    <col min="14" max="14" width="34.5" bestFit="1" customWidth="1"/>
    <col min="15" max="15" width="75.83203125" bestFit="1" customWidth="1"/>
    <col min="16" max="16" width="6.33203125" bestFit="1" customWidth="1"/>
    <col min="17" max="17" width="11.5" bestFit="1" customWidth="1"/>
    <col min="18" max="18" width="18" bestFit="1" customWidth="1"/>
    <col min="19" max="19" width="12.1640625" bestFit="1" customWidth="1"/>
  </cols>
  <sheetData>
    <row r="1" spans="1:19" x14ac:dyDescent="0.2">
      <c r="A1" t="s">
        <v>280</v>
      </c>
      <c r="B1" t="s">
        <v>281</v>
      </c>
      <c r="C1" t="s">
        <v>8</v>
      </c>
      <c r="D1" t="s">
        <v>297</v>
      </c>
      <c r="E1" t="s">
        <v>329</v>
      </c>
      <c r="F1" s="4" t="s">
        <v>0</v>
      </c>
      <c r="G1" s="4" t="s">
        <v>9</v>
      </c>
      <c r="H1" s="4" t="s">
        <v>1</v>
      </c>
      <c r="I1" s="4" t="s">
        <v>303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10</v>
      </c>
      <c r="Q1" s="4" t="s">
        <v>11</v>
      </c>
      <c r="R1" s="4" t="s">
        <v>12</v>
      </c>
      <c r="S1" s="4" t="s">
        <v>14</v>
      </c>
    </row>
    <row r="2" spans="1:19" x14ac:dyDescent="0.2">
      <c r="A2" t="s">
        <v>83</v>
      </c>
      <c r="B2" t="s">
        <v>361</v>
      </c>
      <c r="C2" t="s">
        <v>113</v>
      </c>
      <c r="D2" t="s">
        <v>356</v>
      </c>
      <c r="E2" t="s">
        <v>337</v>
      </c>
      <c r="F2" t="s">
        <v>83</v>
      </c>
      <c r="G2" s="5" t="str">
        <f>_xlfn.CONCAT("20", LEFT(B2,2))</f>
        <v>2001</v>
      </c>
      <c r="H2">
        <v>101</v>
      </c>
      <c r="I2" t="s">
        <v>362</v>
      </c>
      <c r="J2" t="s">
        <v>192</v>
      </c>
      <c r="K2" t="s">
        <v>199</v>
      </c>
      <c r="L2" t="s">
        <v>201</v>
      </c>
      <c r="M2" t="s">
        <v>203</v>
      </c>
      <c r="N2" t="s">
        <v>236</v>
      </c>
      <c r="O2" t="s">
        <v>103</v>
      </c>
      <c r="Q2" t="s">
        <v>103</v>
      </c>
      <c r="R2" t="s">
        <v>103</v>
      </c>
      <c r="S2">
        <v>0.95889231009081344</v>
      </c>
    </row>
    <row r="3" spans="1:19" x14ac:dyDescent="0.2">
      <c r="A3" t="s">
        <v>79</v>
      </c>
      <c r="B3" t="s">
        <v>111</v>
      </c>
      <c r="C3" t="s">
        <v>113</v>
      </c>
      <c r="D3" t="s">
        <v>356</v>
      </c>
      <c r="E3" t="s">
        <v>332</v>
      </c>
      <c r="F3" t="s">
        <v>79</v>
      </c>
      <c r="G3" s="5" t="str">
        <f>_xlfn.CONCAT("20", LEFT(B3,2))</f>
        <v>2006</v>
      </c>
      <c r="H3">
        <v>101</v>
      </c>
      <c r="I3" t="s">
        <v>365</v>
      </c>
      <c r="J3" t="s">
        <v>192</v>
      </c>
      <c r="K3" t="s">
        <v>199</v>
      </c>
      <c r="L3" t="s">
        <v>201</v>
      </c>
      <c r="M3" t="s">
        <v>203</v>
      </c>
      <c r="N3" t="s">
        <v>232</v>
      </c>
      <c r="O3" t="s">
        <v>103</v>
      </c>
      <c r="Q3" t="s">
        <v>103</v>
      </c>
      <c r="R3" t="s">
        <v>103</v>
      </c>
      <c r="S3">
        <v>0.95840121604240558</v>
      </c>
    </row>
    <row r="4" spans="1:19" x14ac:dyDescent="0.2">
      <c r="A4" t="s">
        <v>53</v>
      </c>
      <c r="B4" t="s">
        <v>104</v>
      </c>
      <c r="C4" t="s">
        <v>286</v>
      </c>
      <c r="D4" t="s">
        <v>300</v>
      </c>
      <c r="E4" t="s">
        <v>336</v>
      </c>
      <c r="F4" t="s">
        <v>53</v>
      </c>
      <c r="G4" s="5" t="str">
        <f>_xlfn.CONCAT("20", LEFT(B4,2))</f>
        <v>2007</v>
      </c>
      <c r="H4">
        <v>101</v>
      </c>
      <c r="I4" t="s">
        <v>357</v>
      </c>
      <c r="J4" t="s">
        <v>192</v>
      </c>
      <c r="K4" t="s">
        <v>199</v>
      </c>
      <c r="L4" t="s">
        <v>201</v>
      </c>
      <c r="M4" t="s">
        <v>203</v>
      </c>
      <c r="N4" t="s">
        <v>206</v>
      </c>
      <c r="O4" t="s">
        <v>103</v>
      </c>
      <c r="Q4" t="s">
        <v>103</v>
      </c>
      <c r="R4" t="s">
        <v>103</v>
      </c>
      <c r="S4">
        <v>0.96829325330319216</v>
      </c>
    </row>
    <row r="5" spans="1:19" x14ac:dyDescent="0.2">
      <c r="A5" t="s">
        <v>58</v>
      </c>
      <c r="B5" t="s">
        <v>358</v>
      </c>
      <c r="C5" t="s">
        <v>286</v>
      </c>
      <c r="D5" t="s">
        <v>300</v>
      </c>
      <c r="E5" t="s">
        <v>336</v>
      </c>
      <c r="F5" t="s">
        <v>58</v>
      </c>
      <c r="G5" s="5" t="str">
        <f>_xlfn.CONCAT("20", LEFT(B5,2))</f>
        <v>2007</v>
      </c>
      <c r="H5">
        <v>101</v>
      </c>
      <c r="I5" t="s">
        <v>359</v>
      </c>
      <c r="J5" t="s">
        <v>192</v>
      </c>
      <c r="K5" t="s">
        <v>199</v>
      </c>
      <c r="L5" t="s">
        <v>201</v>
      </c>
      <c r="M5" t="s">
        <v>203</v>
      </c>
      <c r="N5" t="s">
        <v>211</v>
      </c>
      <c r="O5" t="s">
        <v>103</v>
      </c>
      <c r="Q5" t="s">
        <v>103</v>
      </c>
      <c r="R5" t="s">
        <v>103</v>
      </c>
      <c r="S5">
        <v>0.93857426823089218</v>
      </c>
    </row>
    <row r="6" spans="1:19" x14ac:dyDescent="0.2">
      <c r="A6" t="s">
        <v>67</v>
      </c>
      <c r="B6" t="s">
        <v>108</v>
      </c>
      <c r="C6" t="s">
        <v>256</v>
      </c>
      <c r="D6" t="s">
        <v>300</v>
      </c>
      <c r="E6" t="s">
        <v>335</v>
      </c>
      <c r="F6" t="s">
        <v>67</v>
      </c>
      <c r="G6" s="5" t="str">
        <f>_xlfn.CONCAT("20", LEFT(B6,2))</f>
        <v>2009</v>
      </c>
      <c r="H6">
        <v>101</v>
      </c>
      <c r="I6" t="s">
        <v>367</v>
      </c>
      <c r="J6" t="s">
        <v>192</v>
      </c>
      <c r="K6" t="s">
        <v>199</v>
      </c>
      <c r="L6" t="s">
        <v>201</v>
      </c>
      <c r="M6" t="s">
        <v>203</v>
      </c>
      <c r="N6" t="s">
        <v>220</v>
      </c>
      <c r="O6" t="s">
        <v>103</v>
      </c>
      <c r="Q6" t="s">
        <v>103</v>
      </c>
      <c r="R6" t="s">
        <v>103</v>
      </c>
      <c r="S6">
        <v>0.96861285419183851</v>
      </c>
    </row>
    <row r="7" spans="1:19" x14ac:dyDescent="0.2">
      <c r="A7" t="s">
        <v>52</v>
      </c>
      <c r="B7" t="s">
        <v>149</v>
      </c>
      <c r="C7" t="s">
        <v>294</v>
      </c>
      <c r="D7" t="s">
        <v>300</v>
      </c>
      <c r="E7" t="s">
        <v>336</v>
      </c>
      <c r="F7" t="s">
        <v>52</v>
      </c>
      <c r="G7" s="5" t="str">
        <f>_xlfn.CONCAT("20", LEFT(B7,2))</f>
        <v>2009</v>
      </c>
      <c r="H7">
        <v>101</v>
      </c>
      <c r="I7" t="s">
        <v>357</v>
      </c>
      <c r="J7" t="s">
        <v>192</v>
      </c>
      <c r="K7" t="s">
        <v>199</v>
      </c>
      <c r="L7" t="s">
        <v>201</v>
      </c>
      <c r="M7" t="s">
        <v>203</v>
      </c>
      <c r="N7" t="s">
        <v>205</v>
      </c>
      <c r="O7" t="s">
        <v>103</v>
      </c>
      <c r="Q7" t="s">
        <v>103</v>
      </c>
      <c r="R7" t="s">
        <v>103</v>
      </c>
      <c r="S7">
        <v>0.96793467669641808</v>
      </c>
    </row>
    <row r="8" spans="1:19" x14ac:dyDescent="0.2">
      <c r="A8" t="s">
        <v>54</v>
      </c>
      <c r="B8" t="s">
        <v>150</v>
      </c>
      <c r="C8" t="s">
        <v>294</v>
      </c>
      <c r="D8" t="s">
        <v>300</v>
      </c>
      <c r="E8" t="s">
        <v>336</v>
      </c>
      <c r="F8" t="s">
        <v>54</v>
      </c>
      <c r="G8" s="5" t="str">
        <f>_xlfn.CONCAT("20", LEFT(B8,2))</f>
        <v>2009</v>
      </c>
      <c r="H8">
        <v>101</v>
      </c>
      <c r="I8" t="s">
        <v>103</v>
      </c>
      <c r="J8" t="s">
        <v>192</v>
      </c>
      <c r="K8" t="s">
        <v>199</v>
      </c>
      <c r="L8" t="s">
        <v>201</v>
      </c>
      <c r="M8" t="s">
        <v>203</v>
      </c>
      <c r="N8" t="s">
        <v>207</v>
      </c>
      <c r="O8" t="s">
        <v>103</v>
      </c>
      <c r="Q8" t="s">
        <v>103</v>
      </c>
      <c r="R8" t="s">
        <v>103</v>
      </c>
      <c r="S8">
        <v>0.96519078614023468</v>
      </c>
    </row>
    <row r="9" spans="1:19" x14ac:dyDescent="0.2">
      <c r="A9" t="s">
        <v>57</v>
      </c>
      <c r="B9" t="s">
        <v>105</v>
      </c>
      <c r="C9" t="s">
        <v>294</v>
      </c>
      <c r="D9" t="s">
        <v>300</v>
      </c>
      <c r="E9" t="s">
        <v>336</v>
      </c>
      <c r="F9" t="s">
        <v>57</v>
      </c>
      <c r="G9" s="5" t="str">
        <f>_xlfn.CONCAT("20", LEFT(B9,2))</f>
        <v>2009</v>
      </c>
      <c r="H9">
        <v>101</v>
      </c>
      <c r="I9" t="s">
        <v>103</v>
      </c>
      <c r="J9" t="s">
        <v>192</v>
      </c>
      <c r="K9" t="s">
        <v>199</v>
      </c>
      <c r="L9" t="s">
        <v>201</v>
      </c>
      <c r="M9" t="s">
        <v>203</v>
      </c>
      <c r="N9" t="s">
        <v>210</v>
      </c>
      <c r="O9" t="s">
        <v>103</v>
      </c>
      <c r="Q9" t="s">
        <v>103</v>
      </c>
      <c r="R9" t="s">
        <v>103</v>
      </c>
      <c r="S9">
        <v>0.96772810539034182</v>
      </c>
    </row>
    <row r="10" spans="1:19" x14ac:dyDescent="0.2">
      <c r="A10" t="s">
        <v>89</v>
      </c>
      <c r="B10" t="s">
        <v>174</v>
      </c>
      <c r="C10" t="s">
        <v>263</v>
      </c>
      <c r="D10" t="s">
        <v>299</v>
      </c>
      <c r="E10" t="s">
        <v>332</v>
      </c>
      <c r="F10" t="s">
        <v>89</v>
      </c>
      <c r="G10" s="5">
        <v>1926</v>
      </c>
      <c r="H10">
        <v>76</v>
      </c>
      <c r="I10" t="s">
        <v>103</v>
      </c>
      <c r="J10" t="s">
        <v>191</v>
      </c>
      <c r="K10" t="s">
        <v>199</v>
      </c>
      <c r="L10" t="s">
        <v>201</v>
      </c>
      <c r="M10" t="s">
        <v>203</v>
      </c>
      <c r="N10" t="s">
        <v>242</v>
      </c>
      <c r="O10" t="s">
        <v>305</v>
      </c>
      <c r="P10" t="s">
        <v>267</v>
      </c>
      <c r="Q10" t="s">
        <v>270</v>
      </c>
      <c r="R10" t="s">
        <v>278</v>
      </c>
      <c r="S10">
        <v>0.97170362863935766</v>
      </c>
    </row>
    <row r="11" spans="1:19" x14ac:dyDescent="0.2">
      <c r="A11" t="s">
        <v>102</v>
      </c>
      <c r="B11" t="s">
        <v>187</v>
      </c>
      <c r="C11" t="s">
        <v>263</v>
      </c>
      <c r="D11" t="s">
        <v>299</v>
      </c>
      <c r="E11" t="s">
        <v>330</v>
      </c>
      <c r="F11" t="s">
        <v>102</v>
      </c>
      <c r="G11" s="5">
        <v>1969</v>
      </c>
      <c r="H11">
        <v>150</v>
      </c>
      <c r="I11" t="s">
        <v>103</v>
      </c>
      <c r="J11" t="s">
        <v>196</v>
      </c>
      <c r="K11" t="s">
        <v>199</v>
      </c>
      <c r="L11" t="s">
        <v>201</v>
      </c>
      <c r="M11" t="s">
        <v>204</v>
      </c>
      <c r="N11" t="s">
        <v>253</v>
      </c>
      <c r="O11" t="s">
        <v>304</v>
      </c>
      <c r="P11" t="s">
        <v>267</v>
      </c>
      <c r="Q11" t="s">
        <v>270</v>
      </c>
      <c r="R11" t="s">
        <v>13</v>
      </c>
      <c r="S11">
        <v>0.97170362863935766</v>
      </c>
    </row>
    <row r="12" spans="1:19" x14ac:dyDescent="0.2">
      <c r="A12" t="s">
        <v>92</v>
      </c>
      <c r="B12" t="s">
        <v>177</v>
      </c>
      <c r="C12" t="s">
        <v>263</v>
      </c>
      <c r="D12" t="s">
        <v>299</v>
      </c>
      <c r="E12" t="s">
        <v>330</v>
      </c>
      <c r="F12" t="s">
        <v>92</v>
      </c>
      <c r="G12" s="5">
        <v>1954</v>
      </c>
      <c r="H12">
        <v>250</v>
      </c>
      <c r="I12" t="s">
        <v>103</v>
      </c>
      <c r="J12" t="s">
        <v>190</v>
      </c>
      <c r="K12" t="s">
        <v>199</v>
      </c>
      <c r="L12" t="s">
        <v>201</v>
      </c>
      <c r="M12" t="s">
        <v>203</v>
      </c>
      <c r="N12" t="s">
        <v>243</v>
      </c>
      <c r="O12" t="s">
        <v>307</v>
      </c>
      <c r="P12" t="s">
        <v>267</v>
      </c>
      <c r="Q12" t="s">
        <v>270</v>
      </c>
      <c r="R12" t="s">
        <v>279</v>
      </c>
      <c r="S12">
        <v>0.9717348092138598</v>
      </c>
    </row>
    <row r="13" spans="1:19" x14ac:dyDescent="0.2">
      <c r="A13" t="s">
        <v>93</v>
      </c>
      <c r="B13" t="s">
        <v>178</v>
      </c>
      <c r="C13" t="s">
        <v>263</v>
      </c>
      <c r="D13" t="s">
        <v>299</v>
      </c>
      <c r="E13" t="s">
        <v>330</v>
      </c>
      <c r="F13" t="s">
        <v>93</v>
      </c>
      <c r="G13" s="5">
        <v>1969</v>
      </c>
      <c r="H13">
        <v>250</v>
      </c>
      <c r="I13" t="s">
        <v>103</v>
      </c>
      <c r="J13" t="s">
        <v>190</v>
      </c>
      <c r="K13" t="s">
        <v>199</v>
      </c>
      <c r="L13" t="s">
        <v>201</v>
      </c>
      <c r="M13" t="s">
        <v>203</v>
      </c>
      <c r="N13" t="s">
        <v>244</v>
      </c>
      <c r="O13" t="s">
        <v>307</v>
      </c>
      <c r="P13" t="s">
        <v>269</v>
      </c>
      <c r="Q13" t="s">
        <v>270</v>
      </c>
      <c r="R13" t="s">
        <v>279</v>
      </c>
      <c r="S13">
        <v>0.97210897610788483</v>
      </c>
    </row>
    <row r="14" spans="1:19" x14ac:dyDescent="0.2">
      <c r="A14" t="s">
        <v>95</v>
      </c>
      <c r="B14" t="s">
        <v>180</v>
      </c>
      <c r="C14" t="s">
        <v>263</v>
      </c>
      <c r="D14" t="s">
        <v>299</v>
      </c>
      <c r="E14" t="s">
        <v>330</v>
      </c>
      <c r="F14" t="s">
        <v>95</v>
      </c>
      <c r="G14" s="5">
        <v>1982</v>
      </c>
      <c r="H14">
        <v>100</v>
      </c>
      <c r="I14" t="s">
        <v>103</v>
      </c>
      <c r="J14" t="s">
        <v>192</v>
      </c>
      <c r="K14" t="s">
        <v>199</v>
      </c>
      <c r="L14" t="s">
        <v>201</v>
      </c>
      <c r="M14" t="s">
        <v>204</v>
      </c>
      <c r="N14" t="s">
        <v>246</v>
      </c>
      <c r="O14" t="s">
        <v>307</v>
      </c>
      <c r="P14" t="s">
        <v>267</v>
      </c>
      <c r="Q14" t="s">
        <v>274</v>
      </c>
      <c r="R14" t="s">
        <v>279</v>
      </c>
      <c r="S14">
        <v>0.97210507853607198</v>
      </c>
    </row>
    <row r="15" spans="1:19" x14ac:dyDescent="0.2">
      <c r="A15" t="s">
        <v>94</v>
      </c>
      <c r="B15" t="s">
        <v>179</v>
      </c>
      <c r="C15" t="s">
        <v>263</v>
      </c>
      <c r="D15" t="s">
        <v>299</v>
      </c>
      <c r="E15" t="s">
        <v>330</v>
      </c>
      <c r="F15" t="s">
        <v>94</v>
      </c>
      <c r="G15" s="5">
        <v>1984</v>
      </c>
      <c r="H15">
        <v>100</v>
      </c>
      <c r="I15" t="s">
        <v>103</v>
      </c>
      <c r="J15" t="s">
        <v>194</v>
      </c>
      <c r="K15" t="s">
        <v>199</v>
      </c>
      <c r="L15" t="s">
        <v>201</v>
      </c>
      <c r="M15" t="s">
        <v>203</v>
      </c>
      <c r="N15" t="s">
        <v>245</v>
      </c>
      <c r="O15" t="s">
        <v>307</v>
      </c>
      <c r="P15" t="s">
        <v>267</v>
      </c>
      <c r="Q15" t="s">
        <v>274</v>
      </c>
      <c r="R15" t="s">
        <v>279</v>
      </c>
      <c r="S15">
        <v>0.97208169310519543</v>
      </c>
    </row>
    <row r="16" spans="1:19" x14ac:dyDescent="0.2">
      <c r="A16" t="s">
        <v>88</v>
      </c>
      <c r="B16" t="s">
        <v>173</v>
      </c>
      <c r="C16" t="s">
        <v>113</v>
      </c>
      <c r="D16" t="s">
        <v>356</v>
      </c>
      <c r="E16" t="s">
        <v>332</v>
      </c>
      <c r="F16" t="s">
        <v>88</v>
      </c>
      <c r="G16" s="5" t="str">
        <f>_xlfn.CONCAT("19", LEFT(B16,2))</f>
        <v>1956</v>
      </c>
      <c r="H16">
        <v>101</v>
      </c>
      <c r="I16" t="s">
        <v>103</v>
      </c>
      <c r="J16" t="s">
        <v>192</v>
      </c>
      <c r="K16" t="s">
        <v>199</v>
      </c>
      <c r="L16" t="s">
        <v>201</v>
      </c>
      <c r="M16" t="s">
        <v>203</v>
      </c>
      <c r="N16" t="s">
        <v>241</v>
      </c>
      <c r="O16" t="s">
        <v>103</v>
      </c>
      <c r="Q16" t="s">
        <v>103</v>
      </c>
      <c r="R16" t="s">
        <v>103</v>
      </c>
      <c r="S16">
        <v>0.96574424133764669</v>
      </c>
    </row>
    <row r="17" spans="1:19" x14ac:dyDescent="0.2">
      <c r="A17" t="s">
        <v>78</v>
      </c>
      <c r="B17" t="s">
        <v>166</v>
      </c>
      <c r="C17" t="s">
        <v>113</v>
      </c>
      <c r="D17" t="s">
        <v>356</v>
      </c>
      <c r="E17" t="s">
        <v>332</v>
      </c>
      <c r="F17" t="s">
        <v>78</v>
      </c>
      <c r="G17" s="5" t="str">
        <f>_xlfn.CONCAT("19", LEFT(B17,2))</f>
        <v>1959</v>
      </c>
      <c r="H17">
        <v>101</v>
      </c>
      <c r="I17" t="s">
        <v>366</v>
      </c>
      <c r="J17" t="s">
        <v>192</v>
      </c>
      <c r="K17" t="s">
        <v>199</v>
      </c>
      <c r="L17" t="s">
        <v>201</v>
      </c>
      <c r="M17" t="s">
        <v>203</v>
      </c>
      <c r="N17" t="s">
        <v>231</v>
      </c>
      <c r="O17" t="s">
        <v>103</v>
      </c>
      <c r="Q17" t="s">
        <v>103</v>
      </c>
      <c r="R17" t="s">
        <v>103</v>
      </c>
      <c r="S17">
        <v>0.96555326031882138</v>
      </c>
    </row>
    <row r="18" spans="1:19" x14ac:dyDescent="0.2">
      <c r="A18" t="s">
        <v>85</v>
      </c>
      <c r="B18" t="s">
        <v>170</v>
      </c>
      <c r="C18" t="s">
        <v>113</v>
      </c>
      <c r="D18" t="s">
        <v>356</v>
      </c>
      <c r="E18" t="s">
        <v>332</v>
      </c>
      <c r="F18" t="s">
        <v>85</v>
      </c>
      <c r="G18" s="5" t="str">
        <f>_xlfn.CONCAT("19", LEFT(B18,2))</f>
        <v>1959</v>
      </c>
      <c r="H18">
        <v>101</v>
      </c>
      <c r="I18" t="s">
        <v>373</v>
      </c>
      <c r="J18" t="s">
        <v>192</v>
      </c>
      <c r="K18" t="s">
        <v>199</v>
      </c>
      <c r="L18" t="s">
        <v>201</v>
      </c>
      <c r="M18" t="s">
        <v>203</v>
      </c>
      <c r="N18" t="s">
        <v>238</v>
      </c>
      <c r="O18" t="s">
        <v>103</v>
      </c>
      <c r="Q18" t="s">
        <v>103</v>
      </c>
      <c r="R18" t="s">
        <v>103</v>
      </c>
      <c r="S18">
        <v>0.96907666523755698</v>
      </c>
    </row>
    <row r="19" spans="1:19" x14ac:dyDescent="0.2">
      <c r="A19" t="s">
        <v>68</v>
      </c>
      <c r="B19" t="s">
        <v>158</v>
      </c>
      <c r="C19" t="s">
        <v>291</v>
      </c>
      <c r="D19" t="s">
        <v>301</v>
      </c>
      <c r="E19" t="s">
        <v>332</v>
      </c>
      <c r="F19" t="s">
        <v>68</v>
      </c>
      <c r="G19" s="5" t="str">
        <f>_xlfn.CONCAT("19", LEFT(B19,2))</f>
        <v>1960</v>
      </c>
      <c r="H19">
        <v>101</v>
      </c>
      <c r="I19" t="s">
        <v>103</v>
      </c>
      <c r="J19" t="s">
        <v>192</v>
      </c>
      <c r="K19" t="s">
        <v>199</v>
      </c>
      <c r="L19" t="s">
        <v>201</v>
      </c>
      <c r="M19" t="s">
        <v>203</v>
      </c>
      <c r="N19" t="s">
        <v>221</v>
      </c>
      <c r="O19" t="s">
        <v>103</v>
      </c>
      <c r="Q19" t="s">
        <v>103</v>
      </c>
      <c r="R19" t="s">
        <v>103</v>
      </c>
      <c r="S19">
        <v>0.9684881318938301</v>
      </c>
    </row>
    <row r="20" spans="1:19" x14ac:dyDescent="0.2">
      <c r="A20" t="s">
        <v>87</v>
      </c>
      <c r="B20" t="s">
        <v>172</v>
      </c>
      <c r="C20" t="s">
        <v>113</v>
      </c>
      <c r="D20" t="s">
        <v>356</v>
      </c>
      <c r="E20" t="s">
        <v>334</v>
      </c>
      <c r="F20" t="s">
        <v>87</v>
      </c>
      <c r="G20" s="5" t="str">
        <f>_xlfn.CONCAT("19", LEFT(B20,2))</f>
        <v>1965</v>
      </c>
      <c r="H20">
        <v>101</v>
      </c>
      <c r="I20" t="s">
        <v>103</v>
      </c>
      <c r="J20" t="s">
        <v>192</v>
      </c>
      <c r="K20" t="s">
        <v>199</v>
      </c>
      <c r="L20" t="s">
        <v>201</v>
      </c>
      <c r="M20" t="s">
        <v>203</v>
      </c>
      <c r="N20" t="s">
        <v>240</v>
      </c>
      <c r="O20" t="s">
        <v>103</v>
      </c>
      <c r="Q20" t="s">
        <v>103</v>
      </c>
      <c r="R20" t="s">
        <v>103</v>
      </c>
      <c r="S20">
        <v>0.96937677826713953</v>
      </c>
    </row>
    <row r="21" spans="1:19" x14ac:dyDescent="0.2">
      <c r="A21" t="s">
        <v>86</v>
      </c>
      <c r="B21" t="s">
        <v>171</v>
      </c>
      <c r="C21" t="s">
        <v>113</v>
      </c>
      <c r="D21" t="s">
        <v>356</v>
      </c>
      <c r="E21" t="s">
        <v>332</v>
      </c>
      <c r="F21" t="s">
        <v>86</v>
      </c>
      <c r="G21" s="5" t="str">
        <f>_xlfn.CONCAT("19", LEFT(B21,2))</f>
        <v>1971</v>
      </c>
      <c r="H21">
        <v>101</v>
      </c>
      <c r="I21" t="s">
        <v>103</v>
      </c>
      <c r="J21" t="s">
        <v>192</v>
      </c>
      <c r="K21" t="s">
        <v>199</v>
      </c>
      <c r="L21" t="s">
        <v>201</v>
      </c>
      <c r="M21" t="s">
        <v>203</v>
      </c>
      <c r="N21" t="s">
        <v>239</v>
      </c>
      <c r="O21" t="s">
        <v>103</v>
      </c>
      <c r="Q21" t="s">
        <v>103</v>
      </c>
      <c r="R21" t="s">
        <v>103</v>
      </c>
      <c r="S21">
        <v>0.96406828545815959</v>
      </c>
    </row>
    <row r="22" spans="1:19" x14ac:dyDescent="0.2">
      <c r="A22" t="s">
        <v>69</v>
      </c>
      <c r="B22" t="s">
        <v>159</v>
      </c>
      <c r="C22" t="s">
        <v>256</v>
      </c>
      <c r="D22" t="s">
        <v>300</v>
      </c>
      <c r="E22" t="s">
        <v>336</v>
      </c>
      <c r="F22" t="s">
        <v>69</v>
      </c>
      <c r="G22" s="5" t="str">
        <f>_xlfn.CONCAT("19", LEFT(B22,2))</f>
        <v>1972</v>
      </c>
      <c r="H22">
        <v>101</v>
      </c>
      <c r="I22" t="s">
        <v>375</v>
      </c>
      <c r="J22" t="s">
        <v>192</v>
      </c>
      <c r="K22" t="s">
        <v>199</v>
      </c>
      <c r="L22" t="s">
        <v>201</v>
      </c>
      <c r="M22" t="s">
        <v>203</v>
      </c>
      <c r="N22" t="s">
        <v>222</v>
      </c>
      <c r="O22" t="s">
        <v>103</v>
      </c>
      <c r="Q22" t="s">
        <v>103</v>
      </c>
      <c r="R22" t="s">
        <v>103</v>
      </c>
      <c r="S22">
        <v>0.96669914643177302</v>
      </c>
    </row>
    <row r="23" spans="1:19" x14ac:dyDescent="0.2">
      <c r="A23" t="s">
        <v>82</v>
      </c>
      <c r="B23" t="s">
        <v>168</v>
      </c>
      <c r="C23" t="s">
        <v>113</v>
      </c>
      <c r="D23" t="s">
        <v>356</v>
      </c>
      <c r="E23" t="s">
        <v>334</v>
      </c>
      <c r="F23" t="s">
        <v>82</v>
      </c>
      <c r="G23" s="5" t="str">
        <f>_xlfn.CONCAT("19", LEFT(B23,2))</f>
        <v>1974</v>
      </c>
      <c r="H23">
        <v>101</v>
      </c>
      <c r="I23" t="s">
        <v>360</v>
      </c>
      <c r="J23" t="s">
        <v>192</v>
      </c>
      <c r="K23" t="s">
        <v>199</v>
      </c>
      <c r="L23" t="s">
        <v>201</v>
      </c>
      <c r="M23" t="s">
        <v>203</v>
      </c>
      <c r="N23" t="s">
        <v>235</v>
      </c>
      <c r="O23" t="s">
        <v>103</v>
      </c>
      <c r="Q23" t="s">
        <v>103</v>
      </c>
      <c r="R23" t="s">
        <v>103</v>
      </c>
      <c r="S23">
        <v>0.96909225552480804</v>
      </c>
    </row>
    <row r="24" spans="1:19" x14ac:dyDescent="0.2">
      <c r="A24" t="s">
        <v>84</v>
      </c>
      <c r="B24" t="s">
        <v>169</v>
      </c>
      <c r="C24" t="s">
        <v>113</v>
      </c>
      <c r="D24" t="s">
        <v>356</v>
      </c>
      <c r="E24" t="s">
        <v>334</v>
      </c>
      <c r="F24" t="s">
        <v>84</v>
      </c>
      <c r="G24" s="5" t="str">
        <f>_xlfn.CONCAT("19", LEFT(B24,2))</f>
        <v>1975</v>
      </c>
      <c r="H24">
        <v>101</v>
      </c>
      <c r="I24" t="s">
        <v>103</v>
      </c>
      <c r="J24" t="s">
        <v>192</v>
      </c>
      <c r="K24" t="s">
        <v>199</v>
      </c>
      <c r="L24" t="s">
        <v>201</v>
      </c>
      <c r="M24" t="s">
        <v>203</v>
      </c>
      <c r="N24" t="s">
        <v>237</v>
      </c>
      <c r="O24" t="s">
        <v>103</v>
      </c>
      <c r="Q24" t="s">
        <v>103</v>
      </c>
      <c r="R24" t="s">
        <v>103</v>
      </c>
      <c r="S24">
        <v>0.97035506879214251</v>
      </c>
    </row>
    <row r="25" spans="1:19" x14ac:dyDescent="0.2">
      <c r="A25" t="s">
        <v>80</v>
      </c>
      <c r="B25" t="s">
        <v>167</v>
      </c>
      <c r="C25" t="s">
        <v>113</v>
      </c>
      <c r="D25" t="s">
        <v>356</v>
      </c>
      <c r="E25" t="s">
        <v>332</v>
      </c>
      <c r="F25" t="s">
        <v>80</v>
      </c>
      <c r="G25" s="5" t="str">
        <f>_xlfn.CONCAT("19", LEFT(B25,2))</f>
        <v>1977</v>
      </c>
      <c r="H25">
        <v>101</v>
      </c>
      <c r="I25" t="s">
        <v>364</v>
      </c>
      <c r="J25" t="s">
        <v>192</v>
      </c>
      <c r="K25" t="s">
        <v>199</v>
      </c>
      <c r="L25" t="s">
        <v>201</v>
      </c>
      <c r="M25" t="s">
        <v>203</v>
      </c>
      <c r="N25" t="s">
        <v>233</v>
      </c>
      <c r="O25" t="s">
        <v>103</v>
      </c>
      <c r="Q25" t="s">
        <v>103</v>
      </c>
      <c r="R25" t="s">
        <v>103</v>
      </c>
      <c r="S25">
        <v>0.96717854776474255</v>
      </c>
    </row>
    <row r="26" spans="1:19" x14ac:dyDescent="0.2">
      <c r="A26" t="s">
        <v>64</v>
      </c>
      <c r="B26" t="s">
        <v>156</v>
      </c>
      <c r="C26" t="s">
        <v>296</v>
      </c>
      <c r="D26" t="s">
        <v>300</v>
      </c>
      <c r="E26" t="s">
        <v>335</v>
      </c>
      <c r="F26" t="s">
        <v>64</v>
      </c>
      <c r="G26" s="5" t="str">
        <f>_xlfn.CONCAT("19", LEFT(B26,2))</f>
        <v>1980</v>
      </c>
      <c r="H26">
        <v>101</v>
      </c>
      <c r="I26" t="s">
        <v>103</v>
      </c>
      <c r="J26" t="s">
        <v>192</v>
      </c>
      <c r="K26" t="s">
        <v>199</v>
      </c>
      <c r="L26" t="s">
        <v>201</v>
      </c>
      <c r="M26" t="s">
        <v>203</v>
      </c>
      <c r="N26" t="s">
        <v>217</v>
      </c>
      <c r="O26" t="s">
        <v>103</v>
      </c>
      <c r="Q26" t="s">
        <v>103</v>
      </c>
      <c r="R26" t="s">
        <v>103</v>
      </c>
      <c r="S26">
        <v>0.9697353548739136</v>
      </c>
    </row>
    <row r="27" spans="1:19" x14ac:dyDescent="0.2">
      <c r="A27" t="s">
        <v>60</v>
      </c>
      <c r="B27" t="s">
        <v>378</v>
      </c>
      <c r="C27" t="s">
        <v>256</v>
      </c>
      <c r="D27" t="s">
        <v>300</v>
      </c>
      <c r="E27" t="s">
        <v>331</v>
      </c>
      <c r="F27" t="s">
        <v>60</v>
      </c>
      <c r="G27" s="5" t="str">
        <f>_xlfn.CONCAT("19", LEFT(B27,2))</f>
        <v>1983</v>
      </c>
      <c r="H27">
        <v>101</v>
      </c>
      <c r="I27" t="s">
        <v>379</v>
      </c>
      <c r="J27" t="s">
        <v>192</v>
      </c>
      <c r="K27" t="s">
        <v>199</v>
      </c>
      <c r="L27" t="s">
        <v>201</v>
      </c>
      <c r="M27" t="s">
        <v>203</v>
      </c>
      <c r="N27" t="s">
        <v>213</v>
      </c>
      <c r="O27" t="s">
        <v>103</v>
      </c>
      <c r="Q27" t="s">
        <v>103</v>
      </c>
      <c r="R27" t="s">
        <v>103</v>
      </c>
      <c r="S27">
        <v>0.96819971157968587</v>
      </c>
    </row>
    <row r="28" spans="1:19" x14ac:dyDescent="0.2">
      <c r="A28" t="s">
        <v>62</v>
      </c>
      <c r="B28" t="s">
        <v>154</v>
      </c>
      <c r="C28" t="s">
        <v>286</v>
      </c>
      <c r="D28" t="s">
        <v>300</v>
      </c>
      <c r="E28" t="s">
        <v>330</v>
      </c>
      <c r="F28" t="s">
        <v>62</v>
      </c>
      <c r="G28" s="5" t="str">
        <f>_xlfn.CONCAT("19", LEFT(B28,2))</f>
        <v>1983</v>
      </c>
      <c r="H28">
        <v>101</v>
      </c>
      <c r="I28" t="s">
        <v>103</v>
      </c>
      <c r="J28" t="s">
        <v>192</v>
      </c>
      <c r="K28" t="s">
        <v>199</v>
      </c>
      <c r="L28" t="s">
        <v>201</v>
      </c>
      <c r="M28" t="s">
        <v>203</v>
      </c>
      <c r="N28" t="s">
        <v>215</v>
      </c>
      <c r="O28" t="s">
        <v>103</v>
      </c>
      <c r="Q28" t="s">
        <v>103</v>
      </c>
      <c r="R28" t="s">
        <v>103</v>
      </c>
      <c r="S28">
        <v>0.96949370542152236</v>
      </c>
    </row>
    <row r="29" spans="1:19" x14ac:dyDescent="0.2">
      <c r="A29" t="s">
        <v>70</v>
      </c>
      <c r="B29" t="s">
        <v>160</v>
      </c>
      <c r="C29" t="s">
        <v>285</v>
      </c>
      <c r="D29" t="s">
        <v>298</v>
      </c>
      <c r="E29" t="s">
        <v>330</v>
      </c>
      <c r="F29" t="s">
        <v>70</v>
      </c>
      <c r="G29" s="5" t="str">
        <f>_xlfn.CONCAT("19", LEFT(B29,2))</f>
        <v>1984</v>
      </c>
      <c r="H29">
        <v>101</v>
      </c>
      <c r="I29" t="s">
        <v>103</v>
      </c>
      <c r="J29" t="s">
        <v>192</v>
      </c>
      <c r="K29" t="s">
        <v>199</v>
      </c>
      <c r="L29" t="s">
        <v>201</v>
      </c>
      <c r="M29" t="s">
        <v>203</v>
      </c>
      <c r="N29" t="s">
        <v>223</v>
      </c>
      <c r="O29" t="s">
        <v>103</v>
      </c>
      <c r="Q29" t="s">
        <v>103</v>
      </c>
      <c r="R29" t="s">
        <v>103</v>
      </c>
      <c r="S29">
        <v>0.96872198620259575</v>
      </c>
    </row>
    <row r="30" spans="1:19" x14ac:dyDescent="0.2">
      <c r="A30" t="s">
        <v>76</v>
      </c>
      <c r="B30" t="s">
        <v>110</v>
      </c>
      <c r="C30" t="s">
        <v>285</v>
      </c>
      <c r="D30" t="s">
        <v>298</v>
      </c>
      <c r="E30" t="s">
        <v>335</v>
      </c>
      <c r="F30" t="s">
        <v>76</v>
      </c>
      <c r="G30" s="5" t="str">
        <f>_xlfn.CONCAT("19", LEFT(B30,2))</f>
        <v>1984</v>
      </c>
      <c r="H30">
        <v>101</v>
      </c>
      <c r="I30" t="s">
        <v>368</v>
      </c>
      <c r="J30" t="s">
        <v>192</v>
      </c>
      <c r="K30" t="s">
        <v>199</v>
      </c>
      <c r="L30" t="s">
        <v>201</v>
      </c>
      <c r="M30" t="s">
        <v>203</v>
      </c>
      <c r="N30" t="s">
        <v>229</v>
      </c>
      <c r="O30" t="s">
        <v>103</v>
      </c>
      <c r="Q30" t="s">
        <v>103</v>
      </c>
      <c r="R30" t="s">
        <v>103</v>
      </c>
      <c r="S30">
        <v>0.96952878356783723</v>
      </c>
    </row>
    <row r="31" spans="1:19" x14ac:dyDescent="0.2">
      <c r="A31" t="s">
        <v>71</v>
      </c>
      <c r="B31" t="s">
        <v>161</v>
      </c>
      <c r="C31" t="s">
        <v>256</v>
      </c>
      <c r="D31" t="s">
        <v>300</v>
      </c>
      <c r="E31" t="s">
        <v>335</v>
      </c>
      <c r="F31" t="s">
        <v>71</v>
      </c>
      <c r="G31" s="5" t="str">
        <f>_xlfn.CONCAT("19", LEFT(B31,2))</f>
        <v>1984</v>
      </c>
      <c r="H31">
        <v>101</v>
      </c>
      <c r="I31" t="s">
        <v>103</v>
      </c>
      <c r="J31" t="s">
        <v>192</v>
      </c>
      <c r="K31" t="s">
        <v>199</v>
      </c>
      <c r="L31" t="s">
        <v>201</v>
      </c>
      <c r="M31" t="s">
        <v>203</v>
      </c>
      <c r="N31" t="s">
        <v>224</v>
      </c>
      <c r="O31" t="s">
        <v>103</v>
      </c>
      <c r="Q31" t="s">
        <v>103</v>
      </c>
      <c r="R31" t="s">
        <v>103</v>
      </c>
      <c r="S31">
        <v>0.96978212573566669</v>
      </c>
    </row>
    <row r="32" spans="1:19" x14ac:dyDescent="0.2">
      <c r="A32" t="s">
        <v>75</v>
      </c>
      <c r="B32" t="s">
        <v>164</v>
      </c>
      <c r="C32" t="s">
        <v>286</v>
      </c>
      <c r="D32" t="s">
        <v>300</v>
      </c>
      <c r="E32" t="s">
        <v>332</v>
      </c>
      <c r="F32" t="s">
        <v>75</v>
      </c>
      <c r="G32" s="5" t="str">
        <f>_xlfn.CONCAT("19", LEFT(B32,2))</f>
        <v>1984</v>
      </c>
      <c r="H32">
        <v>101</v>
      </c>
      <c r="I32" t="s">
        <v>103</v>
      </c>
      <c r="J32" t="s">
        <v>192</v>
      </c>
      <c r="K32" t="s">
        <v>199</v>
      </c>
      <c r="L32" t="s">
        <v>201</v>
      </c>
      <c r="M32" t="s">
        <v>203</v>
      </c>
      <c r="N32" t="s">
        <v>228</v>
      </c>
      <c r="O32" t="s">
        <v>103</v>
      </c>
      <c r="Q32" t="s">
        <v>103</v>
      </c>
      <c r="R32" t="s">
        <v>103</v>
      </c>
      <c r="S32">
        <v>0.9680593989944265</v>
      </c>
    </row>
    <row r="33" spans="1:19" x14ac:dyDescent="0.2">
      <c r="A33" t="s">
        <v>63</v>
      </c>
      <c r="B33" t="s">
        <v>155</v>
      </c>
      <c r="C33" t="s">
        <v>296</v>
      </c>
      <c r="D33" t="s">
        <v>300</v>
      </c>
      <c r="E33" t="s">
        <v>335</v>
      </c>
      <c r="F33" t="s">
        <v>63</v>
      </c>
      <c r="G33" s="5" t="str">
        <f>_xlfn.CONCAT("19", LEFT(B33,2))</f>
        <v>1985</v>
      </c>
      <c r="H33">
        <v>101</v>
      </c>
      <c r="I33" t="s">
        <v>103</v>
      </c>
      <c r="J33" t="s">
        <v>192</v>
      </c>
      <c r="K33" t="s">
        <v>199</v>
      </c>
      <c r="L33" t="s">
        <v>201</v>
      </c>
      <c r="M33" t="s">
        <v>203</v>
      </c>
      <c r="N33" t="s">
        <v>216</v>
      </c>
      <c r="O33" t="s">
        <v>103</v>
      </c>
      <c r="Q33" t="s">
        <v>103</v>
      </c>
      <c r="R33" t="s">
        <v>103</v>
      </c>
      <c r="S33">
        <v>0.96836730716763453</v>
      </c>
    </row>
    <row r="34" spans="1:19" x14ac:dyDescent="0.2">
      <c r="A34" t="s">
        <v>66</v>
      </c>
      <c r="B34" t="s">
        <v>107</v>
      </c>
      <c r="C34" t="s">
        <v>261</v>
      </c>
      <c r="D34" t="s">
        <v>298</v>
      </c>
      <c r="E34" t="s">
        <v>335</v>
      </c>
      <c r="F34" t="s">
        <v>66</v>
      </c>
      <c r="G34" s="5" t="str">
        <f>_xlfn.CONCAT("19", LEFT(B34,2))</f>
        <v>1986</v>
      </c>
      <c r="H34">
        <v>101</v>
      </c>
      <c r="I34" t="s">
        <v>103</v>
      </c>
      <c r="J34" t="s">
        <v>192</v>
      </c>
      <c r="K34" t="s">
        <v>199</v>
      </c>
      <c r="L34" t="s">
        <v>201</v>
      </c>
      <c r="M34" t="s">
        <v>203</v>
      </c>
      <c r="N34" t="s">
        <v>219</v>
      </c>
      <c r="O34" t="s">
        <v>103</v>
      </c>
      <c r="Q34" t="s">
        <v>103</v>
      </c>
      <c r="R34" t="s">
        <v>103</v>
      </c>
      <c r="S34">
        <v>0.9651167322757922</v>
      </c>
    </row>
    <row r="35" spans="1:19" x14ac:dyDescent="0.2">
      <c r="A35" t="s">
        <v>77</v>
      </c>
      <c r="B35" t="s">
        <v>165</v>
      </c>
      <c r="C35" t="s">
        <v>296</v>
      </c>
      <c r="D35" t="s">
        <v>300</v>
      </c>
      <c r="E35" t="s">
        <v>332</v>
      </c>
      <c r="F35" t="s">
        <v>77</v>
      </c>
      <c r="G35" s="5" t="str">
        <f>_xlfn.CONCAT("19", LEFT(B35,2))</f>
        <v>1986</v>
      </c>
      <c r="H35">
        <v>101</v>
      </c>
      <c r="I35" t="s">
        <v>374</v>
      </c>
      <c r="J35" t="s">
        <v>192</v>
      </c>
      <c r="K35" t="s">
        <v>199</v>
      </c>
      <c r="L35" t="s">
        <v>201</v>
      </c>
      <c r="M35" t="s">
        <v>203</v>
      </c>
      <c r="N35" t="s">
        <v>230</v>
      </c>
      <c r="O35" t="s">
        <v>103</v>
      </c>
      <c r="Q35" t="s">
        <v>103</v>
      </c>
      <c r="R35" t="s">
        <v>103</v>
      </c>
      <c r="S35">
        <v>0.96496082940328176</v>
      </c>
    </row>
    <row r="36" spans="1:19" x14ac:dyDescent="0.2">
      <c r="A36" t="s">
        <v>65</v>
      </c>
      <c r="B36" t="s">
        <v>157</v>
      </c>
      <c r="C36" t="s">
        <v>288</v>
      </c>
      <c r="D36" t="s">
        <v>301</v>
      </c>
      <c r="E36" t="s">
        <v>341</v>
      </c>
      <c r="F36" t="s">
        <v>65</v>
      </c>
      <c r="G36" s="5" t="str">
        <f>_xlfn.CONCAT("19", LEFT(B36,2))</f>
        <v>1986</v>
      </c>
      <c r="H36">
        <v>101</v>
      </c>
      <c r="I36" t="s">
        <v>377</v>
      </c>
      <c r="J36" t="s">
        <v>192</v>
      </c>
      <c r="K36" t="s">
        <v>199</v>
      </c>
      <c r="L36" t="s">
        <v>201</v>
      </c>
      <c r="M36" t="s">
        <v>203</v>
      </c>
      <c r="N36" t="s">
        <v>218</v>
      </c>
      <c r="O36" t="s">
        <v>103</v>
      </c>
      <c r="Q36" t="s">
        <v>103</v>
      </c>
      <c r="R36" t="s">
        <v>103</v>
      </c>
      <c r="S36">
        <v>0.95647581556690187</v>
      </c>
    </row>
    <row r="37" spans="1:19" x14ac:dyDescent="0.2">
      <c r="A37" t="s">
        <v>61</v>
      </c>
      <c r="B37" t="s">
        <v>106</v>
      </c>
      <c r="C37" t="s">
        <v>286</v>
      </c>
      <c r="D37" t="s">
        <v>300</v>
      </c>
      <c r="E37" t="s">
        <v>335</v>
      </c>
      <c r="F37" t="s">
        <v>61</v>
      </c>
      <c r="G37" s="5" t="str">
        <f>_xlfn.CONCAT("19", LEFT(B37,2))</f>
        <v>1987</v>
      </c>
      <c r="H37">
        <v>101</v>
      </c>
      <c r="I37" t="s">
        <v>103</v>
      </c>
      <c r="J37" t="s">
        <v>192</v>
      </c>
      <c r="K37" t="s">
        <v>199</v>
      </c>
      <c r="L37" t="s">
        <v>201</v>
      </c>
      <c r="M37" t="s">
        <v>203</v>
      </c>
      <c r="N37" t="s">
        <v>214</v>
      </c>
      <c r="O37" t="s">
        <v>103</v>
      </c>
      <c r="Q37" t="s">
        <v>103</v>
      </c>
      <c r="R37" t="s">
        <v>103</v>
      </c>
      <c r="S37">
        <v>0.96983669174104536</v>
      </c>
    </row>
    <row r="38" spans="1:19" x14ac:dyDescent="0.2">
      <c r="A38" t="s">
        <v>74</v>
      </c>
      <c r="B38" t="s">
        <v>109</v>
      </c>
      <c r="C38" t="s">
        <v>286</v>
      </c>
      <c r="D38" t="s">
        <v>300</v>
      </c>
      <c r="E38" t="s">
        <v>335</v>
      </c>
      <c r="F38" t="s">
        <v>74</v>
      </c>
      <c r="G38" s="5" t="str">
        <f>_xlfn.CONCAT("19", LEFT(B38,2))</f>
        <v>1987</v>
      </c>
      <c r="H38">
        <v>101</v>
      </c>
      <c r="I38" t="s">
        <v>376</v>
      </c>
      <c r="J38" t="s">
        <v>192</v>
      </c>
      <c r="K38" t="s">
        <v>199</v>
      </c>
      <c r="L38" t="s">
        <v>201</v>
      </c>
      <c r="M38" t="s">
        <v>203</v>
      </c>
      <c r="N38" t="s">
        <v>227</v>
      </c>
      <c r="O38" t="s">
        <v>103</v>
      </c>
      <c r="Q38" t="s">
        <v>103</v>
      </c>
      <c r="R38" t="s">
        <v>103</v>
      </c>
      <c r="S38">
        <v>0.96662509256733053</v>
      </c>
    </row>
    <row r="39" spans="1:19" x14ac:dyDescent="0.2">
      <c r="A39" t="s">
        <v>59</v>
      </c>
      <c r="B39" t="s">
        <v>153</v>
      </c>
      <c r="C39" t="s">
        <v>289</v>
      </c>
      <c r="D39" t="s">
        <v>300</v>
      </c>
      <c r="E39" t="s">
        <v>332</v>
      </c>
      <c r="F39" t="s">
        <v>59</v>
      </c>
      <c r="G39" s="5" t="str">
        <f>_xlfn.CONCAT("19", LEFT(B39,2))</f>
        <v>1996</v>
      </c>
      <c r="H39">
        <v>101</v>
      </c>
      <c r="I39" t="s">
        <v>380</v>
      </c>
      <c r="J39" t="s">
        <v>192</v>
      </c>
      <c r="K39" t="s">
        <v>199</v>
      </c>
      <c r="L39" t="s">
        <v>201</v>
      </c>
      <c r="M39" t="s">
        <v>203</v>
      </c>
      <c r="N39" t="s">
        <v>212</v>
      </c>
      <c r="O39" t="s">
        <v>103</v>
      </c>
      <c r="Q39" t="s">
        <v>103</v>
      </c>
      <c r="R39" t="s">
        <v>103</v>
      </c>
      <c r="S39">
        <v>0.95250418988969876</v>
      </c>
    </row>
    <row r="40" spans="1:19" x14ac:dyDescent="0.2">
      <c r="A40" t="s">
        <v>101</v>
      </c>
      <c r="B40" t="s">
        <v>186</v>
      </c>
      <c r="C40" t="s">
        <v>263</v>
      </c>
      <c r="D40" t="s">
        <v>299</v>
      </c>
      <c r="E40" t="s">
        <v>330</v>
      </c>
      <c r="F40" t="s">
        <v>101</v>
      </c>
      <c r="G40" s="5">
        <v>1978</v>
      </c>
      <c r="H40">
        <v>250</v>
      </c>
      <c r="I40" t="s">
        <v>103</v>
      </c>
      <c r="J40" t="s">
        <v>190</v>
      </c>
      <c r="K40" t="s">
        <v>199</v>
      </c>
      <c r="L40" t="s">
        <v>201</v>
      </c>
      <c r="M40" t="s">
        <v>204</v>
      </c>
      <c r="N40" t="s">
        <v>252</v>
      </c>
      <c r="O40" t="s">
        <v>304</v>
      </c>
      <c r="P40" t="s">
        <v>267</v>
      </c>
      <c r="Q40" t="s">
        <v>270</v>
      </c>
      <c r="R40" t="s">
        <v>13</v>
      </c>
      <c r="S40">
        <v>0.97214015668238685</v>
      </c>
    </row>
    <row r="41" spans="1:19" x14ac:dyDescent="0.2">
      <c r="A41" t="s">
        <v>81</v>
      </c>
      <c r="B41" t="s">
        <v>112</v>
      </c>
      <c r="C41" t="s">
        <v>113</v>
      </c>
      <c r="D41" t="s">
        <v>356</v>
      </c>
      <c r="E41" t="s">
        <v>334</v>
      </c>
      <c r="F41" t="s">
        <v>81</v>
      </c>
      <c r="G41" s="5" t="str">
        <f>_xlfn.CONCAT("19", LEFT(B41,2))</f>
        <v>1999</v>
      </c>
      <c r="H41">
        <v>101</v>
      </c>
      <c r="I41" t="s">
        <v>363</v>
      </c>
      <c r="J41" t="s">
        <v>192</v>
      </c>
      <c r="K41" t="s">
        <v>199</v>
      </c>
      <c r="L41" t="s">
        <v>201</v>
      </c>
      <c r="M41" t="s">
        <v>203</v>
      </c>
      <c r="N41" t="s">
        <v>234</v>
      </c>
      <c r="O41" t="s">
        <v>103</v>
      </c>
      <c r="Q41" t="s">
        <v>103</v>
      </c>
      <c r="R41" t="s">
        <v>103</v>
      </c>
      <c r="S41">
        <v>0.96388899715477261</v>
      </c>
    </row>
    <row r="42" spans="1:19" x14ac:dyDescent="0.2">
      <c r="A42" t="s">
        <v>18</v>
      </c>
      <c r="B42" t="s">
        <v>117</v>
      </c>
      <c r="C42" t="s">
        <v>285</v>
      </c>
      <c r="D42" t="s">
        <v>298</v>
      </c>
      <c r="E42" t="s">
        <v>330</v>
      </c>
      <c r="F42" t="s">
        <v>18</v>
      </c>
      <c r="G42" s="5">
        <v>2010</v>
      </c>
      <c r="H42">
        <v>101</v>
      </c>
      <c r="I42" t="s">
        <v>103</v>
      </c>
      <c r="J42" t="s">
        <v>190</v>
      </c>
      <c r="K42" t="s">
        <v>198</v>
      </c>
      <c r="L42" t="s">
        <v>201</v>
      </c>
      <c r="M42" t="s">
        <v>202</v>
      </c>
      <c r="N42" t="s">
        <v>117</v>
      </c>
      <c r="O42" t="s">
        <v>304</v>
      </c>
      <c r="P42" t="s">
        <v>267</v>
      </c>
      <c r="Q42" t="s">
        <v>270</v>
      </c>
      <c r="R42" t="s">
        <v>277</v>
      </c>
      <c r="S42">
        <v>0.96254433487937019</v>
      </c>
    </row>
    <row r="43" spans="1:19" x14ac:dyDescent="0.2">
      <c r="A43" t="s">
        <v>19</v>
      </c>
      <c r="B43" t="s">
        <v>118</v>
      </c>
      <c r="C43" t="s">
        <v>285</v>
      </c>
      <c r="D43" t="s">
        <v>298</v>
      </c>
      <c r="E43" t="s">
        <v>331</v>
      </c>
      <c r="F43" t="s">
        <v>19</v>
      </c>
      <c r="G43" s="5">
        <v>2013</v>
      </c>
      <c r="H43">
        <v>101</v>
      </c>
      <c r="I43" t="s">
        <v>103</v>
      </c>
      <c r="J43" t="s">
        <v>190</v>
      </c>
      <c r="K43" t="s">
        <v>198</v>
      </c>
      <c r="L43" t="s">
        <v>201</v>
      </c>
      <c r="M43" t="s">
        <v>202</v>
      </c>
      <c r="N43" t="s">
        <v>118</v>
      </c>
      <c r="O43" t="s">
        <v>304</v>
      </c>
      <c r="P43" t="s">
        <v>267</v>
      </c>
      <c r="Q43" t="s">
        <v>270</v>
      </c>
      <c r="R43" t="s">
        <v>277</v>
      </c>
      <c r="S43">
        <v>0.95877538293643061</v>
      </c>
    </row>
    <row r="44" spans="1:19" x14ac:dyDescent="0.2">
      <c r="A44" t="s">
        <v>20</v>
      </c>
      <c r="B44" t="s">
        <v>119</v>
      </c>
      <c r="C44" t="s">
        <v>285</v>
      </c>
      <c r="D44" t="s">
        <v>298</v>
      </c>
      <c r="E44" t="s">
        <v>331</v>
      </c>
      <c r="F44" t="s">
        <v>20</v>
      </c>
      <c r="G44" s="5">
        <v>2013</v>
      </c>
      <c r="H44">
        <v>101</v>
      </c>
      <c r="I44" t="s">
        <v>103</v>
      </c>
      <c r="J44" t="s">
        <v>190</v>
      </c>
      <c r="K44" t="s">
        <v>198</v>
      </c>
      <c r="L44" t="s">
        <v>201</v>
      </c>
      <c r="M44" t="s">
        <v>202</v>
      </c>
      <c r="N44" t="s">
        <v>119</v>
      </c>
      <c r="O44" t="s">
        <v>304</v>
      </c>
      <c r="P44" t="s">
        <v>267</v>
      </c>
      <c r="Q44" t="s">
        <v>270</v>
      </c>
      <c r="R44" t="s">
        <v>277</v>
      </c>
      <c r="S44">
        <v>0.95895467123981759</v>
      </c>
    </row>
    <row r="45" spans="1:19" x14ac:dyDescent="0.2">
      <c r="A45" t="s">
        <v>15</v>
      </c>
      <c r="B45" t="s">
        <v>114</v>
      </c>
      <c r="C45" t="s">
        <v>254</v>
      </c>
      <c r="D45" t="s">
        <v>298</v>
      </c>
      <c r="E45" t="s">
        <v>338</v>
      </c>
      <c r="F45" t="s">
        <v>15</v>
      </c>
      <c r="G45" s="5">
        <v>2013</v>
      </c>
      <c r="H45">
        <v>101</v>
      </c>
      <c r="I45" t="s">
        <v>103</v>
      </c>
      <c r="J45" t="s">
        <v>190</v>
      </c>
      <c r="K45" t="s">
        <v>197</v>
      </c>
      <c r="L45" t="s">
        <v>200</v>
      </c>
      <c r="M45" t="s">
        <v>202</v>
      </c>
      <c r="N45" t="s">
        <v>114</v>
      </c>
      <c r="O45" t="s">
        <v>304</v>
      </c>
      <c r="P45" t="s">
        <v>267</v>
      </c>
      <c r="Q45" t="s">
        <v>270</v>
      </c>
      <c r="R45" t="s">
        <v>277</v>
      </c>
      <c r="S45">
        <v>0.62477686401371946</v>
      </c>
    </row>
    <row r="46" spans="1:19" x14ac:dyDescent="0.2">
      <c r="A46" t="s">
        <v>16</v>
      </c>
      <c r="B46" t="s">
        <v>115</v>
      </c>
      <c r="C46" t="s">
        <v>254</v>
      </c>
      <c r="D46" t="s">
        <v>298</v>
      </c>
      <c r="E46" t="s">
        <v>338</v>
      </c>
      <c r="F46" t="s">
        <v>16</v>
      </c>
      <c r="G46" s="5">
        <v>2013</v>
      </c>
      <c r="H46">
        <v>101</v>
      </c>
      <c r="I46" t="s">
        <v>103</v>
      </c>
      <c r="J46" t="s">
        <v>190</v>
      </c>
      <c r="K46" t="s">
        <v>197</v>
      </c>
      <c r="L46" t="s">
        <v>200</v>
      </c>
      <c r="M46" t="s">
        <v>202</v>
      </c>
      <c r="N46" t="s">
        <v>115</v>
      </c>
      <c r="O46" t="s">
        <v>304</v>
      </c>
      <c r="P46" t="s">
        <v>267</v>
      </c>
      <c r="Q46" t="s">
        <v>270</v>
      </c>
      <c r="R46" t="s">
        <v>277</v>
      </c>
      <c r="S46">
        <v>0.68858011458861124</v>
      </c>
    </row>
    <row r="47" spans="1:19" x14ac:dyDescent="0.2">
      <c r="A47" t="s">
        <v>55</v>
      </c>
      <c r="B47" t="s">
        <v>151</v>
      </c>
      <c r="C47" t="s">
        <v>295</v>
      </c>
      <c r="D47" t="s">
        <v>300</v>
      </c>
      <c r="E47" t="s">
        <v>336</v>
      </c>
      <c r="F47" t="s">
        <v>55</v>
      </c>
      <c r="G47" s="5">
        <v>2010</v>
      </c>
      <c r="H47">
        <v>101</v>
      </c>
      <c r="I47" t="s">
        <v>103</v>
      </c>
      <c r="J47" t="s">
        <v>192</v>
      </c>
      <c r="K47" t="s">
        <v>199</v>
      </c>
      <c r="L47" t="s">
        <v>201</v>
      </c>
      <c r="M47" t="s">
        <v>203</v>
      </c>
      <c r="N47" t="s">
        <v>208</v>
      </c>
      <c r="O47" t="s">
        <v>103</v>
      </c>
      <c r="Q47" t="s">
        <v>103</v>
      </c>
      <c r="R47" t="s">
        <v>103</v>
      </c>
      <c r="S47">
        <v>0.96001481077288853</v>
      </c>
    </row>
    <row r="48" spans="1:19" x14ac:dyDescent="0.2">
      <c r="A48" t="s">
        <v>21</v>
      </c>
      <c r="B48" t="s">
        <v>120</v>
      </c>
      <c r="C48" t="s">
        <v>256</v>
      </c>
      <c r="D48" t="s">
        <v>300</v>
      </c>
      <c r="E48" t="s">
        <v>336</v>
      </c>
      <c r="F48" t="s">
        <v>21</v>
      </c>
      <c r="G48" s="5">
        <v>2014</v>
      </c>
      <c r="H48">
        <v>101</v>
      </c>
      <c r="I48" t="s">
        <v>103</v>
      </c>
      <c r="J48" t="s">
        <v>190</v>
      </c>
      <c r="K48" t="s">
        <v>197</v>
      </c>
      <c r="L48" t="s">
        <v>200</v>
      </c>
      <c r="M48" t="s">
        <v>202</v>
      </c>
      <c r="N48" t="s">
        <v>120</v>
      </c>
      <c r="O48" t="s">
        <v>304</v>
      </c>
      <c r="P48" t="s">
        <v>267</v>
      </c>
      <c r="Q48" t="s">
        <v>270</v>
      </c>
      <c r="R48" t="s">
        <v>277</v>
      </c>
      <c r="S48">
        <v>0.68493198737186733</v>
      </c>
    </row>
    <row r="49" spans="1:19" x14ac:dyDescent="0.2">
      <c r="A49" t="s">
        <v>22</v>
      </c>
      <c r="B49" t="s">
        <v>121</v>
      </c>
      <c r="C49" t="s">
        <v>256</v>
      </c>
      <c r="D49" t="s">
        <v>300</v>
      </c>
      <c r="E49" t="s">
        <v>336</v>
      </c>
      <c r="F49" t="s">
        <v>22</v>
      </c>
      <c r="G49" s="5">
        <v>2014</v>
      </c>
      <c r="H49">
        <v>101</v>
      </c>
      <c r="I49" t="s">
        <v>103</v>
      </c>
      <c r="J49" t="s">
        <v>190</v>
      </c>
      <c r="K49" t="s">
        <v>197</v>
      </c>
      <c r="L49" t="s">
        <v>200</v>
      </c>
      <c r="M49" t="s">
        <v>202</v>
      </c>
      <c r="N49" t="s">
        <v>121</v>
      </c>
      <c r="O49" t="s">
        <v>304</v>
      </c>
      <c r="P49" t="s">
        <v>267</v>
      </c>
      <c r="Q49" t="s">
        <v>270</v>
      </c>
      <c r="R49" t="s">
        <v>277</v>
      </c>
      <c r="S49">
        <v>0.69790700393654759</v>
      </c>
    </row>
    <row r="50" spans="1:19" x14ac:dyDescent="0.2">
      <c r="A50" t="s">
        <v>23</v>
      </c>
      <c r="B50" t="s">
        <v>122</v>
      </c>
      <c r="C50" t="s">
        <v>256</v>
      </c>
      <c r="D50" t="s">
        <v>300</v>
      </c>
      <c r="E50" t="s">
        <v>339</v>
      </c>
      <c r="F50" t="s">
        <v>23</v>
      </c>
      <c r="G50" s="5">
        <v>2015</v>
      </c>
      <c r="H50">
        <v>101</v>
      </c>
      <c r="I50" t="s">
        <v>103</v>
      </c>
      <c r="J50" t="s">
        <v>190</v>
      </c>
      <c r="K50" t="s">
        <v>197</v>
      </c>
      <c r="L50" t="s">
        <v>200</v>
      </c>
      <c r="M50" t="s">
        <v>202</v>
      </c>
      <c r="N50" t="s">
        <v>122</v>
      </c>
      <c r="O50" t="s">
        <v>304</v>
      </c>
      <c r="P50" t="s">
        <v>267</v>
      </c>
      <c r="Q50" t="s">
        <v>271</v>
      </c>
      <c r="R50" t="s">
        <v>277</v>
      </c>
      <c r="S50">
        <v>0.61804575749308177</v>
      </c>
    </row>
    <row r="51" spans="1:19" x14ac:dyDescent="0.2">
      <c r="A51" t="s">
        <v>24</v>
      </c>
      <c r="B51" t="s">
        <v>123</v>
      </c>
      <c r="C51" t="s">
        <v>256</v>
      </c>
      <c r="D51" t="s">
        <v>300</v>
      </c>
      <c r="E51" t="s">
        <v>339</v>
      </c>
      <c r="F51" t="s">
        <v>24</v>
      </c>
      <c r="G51" s="5">
        <v>2015</v>
      </c>
      <c r="H51">
        <v>101</v>
      </c>
      <c r="I51" t="s">
        <v>103</v>
      </c>
      <c r="J51" t="s">
        <v>190</v>
      </c>
      <c r="K51" t="s">
        <v>197</v>
      </c>
      <c r="L51" t="s">
        <v>200</v>
      </c>
      <c r="M51" t="s">
        <v>202</v>
      </c>
      <c r="N51" t="s">
        <v>123</v>
      </c>
      <c r="O51" t="s">
        <v>304</v>
      </c>
      <c r="P51" t="s">
        <v>267</v>
      </c>
      <c r="Q51" t="s">
        <v>271</v>
      </c>
      <c r="R51" t="s">
        <v>277</v>
      </c>
      <c r="S51">
        <v>0.64953813774018787</v>
      </c>
    </row>
    <row r="52" spans="1:19" x14ac:dyDescent="0.2">
      <c r="A52" t="s">
        <v>34</v>
      </c>
      <c r="B52" t="s">
        <v>133</v>
      </c>
      <c r="C52" t="s">
        <v>258</v>
      </c>
      <c r="D52" t="s">
        <v>298</v>
      </c>
      <c r="E52" t="s">
        <v>333</v>
      </c>
      <c r="F52" t="s">
        <v>34</v>
      </c>
      <c r="G52" s="5">
        <v>2002</v>
      </c>
      <c r="H52">
        <v>150</v>
      </c>
      <c r="I52" t="s">
        <v>103</v>
      </c>
      <c r="J52" t="s">
        <v>190</v>
      </c>
      <c r="K52" t="s">
        <v>198</v>
      </c>
      <c r="L52" t="s">
        <v>201</v>
      </c>
      <c r="M52" t="s">
        <v>202</v>
      </c>
      <c r="N52" t="s">
        <v>133</v>
      </c>
      <c r="O52" t="s">
        <v>304</v>
      </c>
      <c r="P52" t="s">
        <v>267</v>
      </c>
      <c r="Q52" t="s">
        <v>270</v>
      </c>
      <c r="R52" t="s">
        <v>277</v>
      </c>
      <c r="S52">
        <v>0.96872978134622134</v>
      </c>
    </row>
    <row r="53" spans="1:19" x14ac:dyDescent="0.2">
      <c r="A53" t="s">
        <v>25</v>
      </c>
      <c r="B53" t="s">
        <v>124</v>
      </c>
      <c r="C53" t="s">
        <v>291</v>
      </c>
      <c r="D53" t="s">
        <v>301</v>
      </c>
      <c r="E53" t="s">
        <v>335</v>
      </c>
      <c r="F53" t="s">
        <v>25</v>
      </c>
      <c r="G53" s="5">
        <v>2015</v>
      </c>
      <c r="H53">
        <v>150</v>
      </c>
      <c r="I53" t="s">
        <v>103</v>
      </c>
      <c r="J53" t="s">
        <v>190</v>
      </c>
      <c r="K53" t="s">
        <v>198</v>
      </c>
      <c r="L53" t="s">
        <v>201</v>
      </c>
      <c r="M53" t="s">
        <v>202</v>
      </c>
      <c r="N53" t="s">
        <v>124</v>
      </c>
      <c r="O53" t="s">
        <v>304</v>
      </c>
      <c r="P53" t="s">
        <v>267</v>
      </c>
      <c r="Q53" t="s">
        <v>272</v>
      </c>
      <c r="R53" t="s">
        <v>277</v>
      </c>
      <c r="S53">
        <v>0.9708305725532993</v>
      </c>
    </row>
    <row r="54" spans="1:19" x14ac:dyDescent="0.2">
      <c r="A54" t="s">
        <v>26</v>
      </c>
      <c r="B54" t="s">
        <v>125</v>
      </c>
      <c r="C54" t="s">
        <v>291</v>
      </c>
      <c r="D54" t="s">
        <v>301</v>
      </c>
      <c r="E54" t="s">
        <v>340</v>
      </c>
      <c r="F54" t="s">
        <v>26</v>
      </c>
      <c r="G54" s="5">
        <v>2015</v>
      </c>
      <c r="H54">
        <v>150</v>
      </c>
      <c r="I54" t="s">
        <v>103</v>
      </c>
      <c r="J54" t="s">
        <v>190</v>
      </c>
      <c r="K54" t="s">
        <v>198</v>
      </c>
      <c r="L54" t="s">
        <v>201</v>
      </c>
      <c r="M54" t="s">
        <v>202</v>
      </c>
      <c r="N54" t="s">
        <v>125</v>
      </c>
      <c r="O54" t="s">
        <v>304</v>
      </c>
      <c r="P54" t="s">
        <v>267</v>
      </c>
      <c r="Q54" t="s">
        <v>272</v>
      </c>
      <c r="R54" t="s">
        <v>277</v>
      </c>
      <c r="S54">
        <v>0.96348754725805819</v>
      </c>
    </row>
    <row r="55" spans="1:19" x14ac:dyDescent="0.2">
      <c r="A55" t="s">
        <v>27</v>
      </c>
      <c r="B55" t="s">
        <v>126</v>
      </c>
      <c r="C55" t="s">
        <v>291</v>
      </c>
      <c r="D55" t="s">
        <v>301</v>
      </c>
      <c r="E55" t="s">
        <v>340</v>
      </c>
      <c r="F55" t="s">
        <v>27</v>
      </c>
      <c r="G55" s="5">
        <v>2015</v>
      </c>
      <c r="H55">
        <v>150</v>
      </c>
      <c r="I55" t="s">
        <v>103</v>
      </c>
      <c r="J55" t="s">
        <v>190</v>
      </c>
      <c r="K55" t="s">
        <v>198</v>
      </c>
      <c r="L55" t="s">
        <v>201</v>
      </c>
      <c r="M55" t="s">
        <v>202</v>
      </c>
      <c r="N55" t="s">
        <v>126</v>
      </c>
      <c r="O55" t="s">
        <v>304</v>
      </c>
      <c r="P55" t="s">
        <v>267</v>
      </c>
      <c r="Q55" t="s">
        <v>272</v>
      </c>
      <c r="R55" t="s">
        <v>277</v>
      </c>
      <c r="S55">
        <v>0.96917020696106326</v>
      </c>
    </row>
    <row r="56" spans="1:19" x14ac:dyDescent="0.2">
      <c r="A56" t="s">
        <v>28</v>
      </c>
      <c r="B56" t="s">
        <v>127</v>
      </c>
      <c r="C56" t="s">
        <v>291</v>
      </c>
      <c r="D56" t="s">
        <v>301</v>
      </c>
      <c r="E56" t="s">
        <v>339</v>
      </c>
      <c r="F56" t="s">
        <v>28</v>
      </c>
      <c r="G56" s="5">
        <v>2015</v>
      </c>
      <c r="H56">
        <v>150</v>
      </c>
      <c r="I56" t="s">
        <v>103</v>
      </c>
      <c r="J56" t="s">
        <v>190</v>
      </c>
      <c r="K56" t="s">
        <v>198</v>
      </c>
      <c r="L56" t="s">
        <v>201</v>
      </c>
      <c r="M56" t="s">
        <v>202</v>
      </c>
      <c r="N56" t="s">
        <v>127</v>
      </c>
      <c r="O56" t="s">
        <v>304</v>
      </c>
      <c r="P56" t="s">
        <v>267</v>
      </c>
      <c r="Q56" t="s">
        <v>272</v>
      </c>
      <c r="R56" t="s">
        <v>277</v>
      </c>
      <c r="S56">
        <v>0.96184277195307322</v>
      </c>
    </row>
    <row r="57" spans="1:19" x14ac:dyDescent="0.2">
      <c r="A57" t="s">
        <v>29</v>
      </c>
      <c r="B57" t="s">
        <v>128</v>
      </c>
      <c r="C57" t="s">
        <v>291</v>
      </c>
      <c r="D57" t="s">
        <v>301</v>
      </c>
      <c r="E57" t="s">
        <v>339</v>
      </c>
      <c r="F57" t="s">
        <v>29</v>
      </c>
      <c r="G57" s="5">
        <v>2009</v>
      </c>
      <c r="H57">
        <v>150</v>
      </c>
      <c r="I57" t="s">
        <v>103</v>
      </c>
      <c r="J57" t="s">
        <v>190</v>
      </c>
      <c r="K57" t="s">
        <v>198</v>
      </c>
      <c r="L57" t="s">
        <v>201</v>
      </c>
      <c r="M57" t="s">
        <v>202</v>
      </c>
      <c r="N57" t="s">
        <v>128</v>
      </c>
      <c r="O57" t="s">
        <v>304</v>
      </c>
      <c r="P57" t="s">
        <v>267</v>
      </c>
      <c r="Q57" t="s">
        <v>272</v>
      </c>
      <c r="R57" t="s">
        <v>277</v>
      </c>
      <c r="S57">
        <v>0.96478543867170752</v>
      </c>
    </row>
    <row r="58" spans="1:19" x14ac:dyDescent="0.2">
      <c r="A58" t="s">
        <v>30</v>
      </c>
      <c r="B58" t="s">
        <v>129</v>
      </c>
      <c r="C58" t="s">
        <v>291</v>
      </c>
      <c r="D58" t="s">
        <v>301</v>
      </c>
      <c r="E58" t="s">
        <v>340</v>
      </c>
      <c r="F58" t="s">
        <v>30</v>
      </c>
      <c r="G58" s="5">
        <v>2015</v>
      </c>
      <c r="H58">
        <v>150</v>
      </c>
      <c r="I58" t="s">
        <v>103</v>
      </c>
      <c r="J58" t="s">
        <v>190</v>
      </c>
      <c r="K58" t="s">
        <v>198</v>
      </c>
      <c r="L58" t="s">
        <v>201</v>
      </c>
      <c r="M58" t="s">
        <v>202</v>
      </c>
      <c r="N58" t="s">
        <v>129</v>
      </c>
      <c r="O58" t="s">
        <v>304</v>
      </c>
      <c r="P58" t="s">
        <v>267</v>
      </c>
      <c r="Q58" t="s">
        <v>272</v>
      </c>
      <c r="R58" t="s">
        <v>277</v>
      </c>
      <c r="S58">
        <v>0.96562731418326386</v>
      </c>
    </row>
    <row r="59" spans="1:19" x14ac:dyDescent="0.2">
      <c r="A59" t="s">
        <v>31</v>
      </c>
      <c r="B59" t="s">
        <v>130</v>
      </c>
      <c r="C59" t="s">
        <v>257</v>
      </c>
      <c r="D59" t="s">
        <v>301</v>
      </c>
      <c r="E59" t="s">
        <v>341</v>
      </c>
      <c r="F59" t="s">
        <v>31</v>
      </c>
      <c r="G59" s="5">
        <v>2005</v>
      </c>
      <c r="H59">
        <v>101</v>
      </c>
      <c r="I59" t="s">
        <v>103</v>
      </c>
      <c r="J59" t="s">
        <v>190</v>
      </c>
      <c r="K59" t="s">
        <v>198</v>
      </c>
      <c r="L59" t="s">
        <v>201</v>
      </c>
      <c r="M59" t="s">
        <v>202</v>
      </c>
      <c r="N59" t="s">
        <v>130</v>
      </c>
      <c r="O59" t="s">
        <v>304</v>
      </c>
      <c r="P59" t="s">
        <v>267</v>
      </c>
      <c r="Q59" t="s">
        <v>273</v>
      </c>
      <c r="R59" t="s">
        <v>277</v>
      </c>
      <c r="S59">
        <v>0.9602603577970924</v>
      </c>
    </row>
    <row r="60" spans="1:19" x14ac:dyDescent="0.2">
      <c r="A60" t="s">
        <v>32</v>
      </c>
      <c r="B60" t="s">
        <v>131</v>
      </c>
      <c r="C60" t="s">
        <v>257</v>
      </c>
      <c r="D60" t="s">
        <v>301</v>
      </c>
      <c r="E60" t="s">
        <v>341</v>
      </c>
      <c r="F60" t="s">
        <v>32</v>
      </c>
      <c r="G60" s="5">
        <v>2006</v>
      </c>
      <c r="H60">
        <v>101</v>
      </c>
      <c r="I60" t="s">
        <v>103</v>
      </c>
      <c r="J60" t="s">
        <v>190</v>
      </c>
      <c r="K60" t="s">
        <v>198</v>
      </c>
      <c r="L60" t="s">
        <v>201</v>
      </c>
      <c r="M60" t="s">
        <v>202</v>
      </c>
      <c r="N60" t="s">
        <v>131</v>
      </c>
      <c r="O60" t="s">
        <v>304</v>
      </c>
      <c r="P60" t="s">
        <v>267</v>
      </c>
      <c r="Q60" t="s">
        <v>272</v>
      </c>
      <c r="R60" t="s">
        <v>277</v>
      </c>
      <c r="S60">
        <v>0.95939509685465951</v>
      </c>
    </row>
    <row r="61" spans="1:19" x14ac:dyDescent="0.2">
      <c r="A61" t="s">
        <v>72</v>
      </c>
      <c r="B61" t="s">
        <v>162</v>
      </c>
      <c r="C61" t="s">
        <v>257</v>
      </c>
      <c r="D61" t="s">
        <v>301</v>
      </c>
      <c r="E61" t="s">
        <v>342</v>
      </c>
      <c r="F61" t="s">
        <v>72</v>
      </c>
      <c r="G61" s="5" t="s">
        <v>103</v>
      </c>
      <c r="H61">
        <v>101</v>
      </c>
      <c r="I61" t="s">
        <v>103</v>
      </c>
      <c r="J61" t="s">
        <v>192</v>
      </c>
      <c r="K61" t="s">
        <v>199</v>
      </c>
      <c r="L61" t="s">
        <v>201</v>
      </c>
      <c r="M61" t="s">
        <v>203</v>
      </c>
      <c r="N61" t="s">
        <v>225</v>
      </c>
      <c r="O61" t="s">
        <v>103</v>
      </c>
      <c r="Q61" t="s">
        <v>103</v>
      </c>
      <c r="R61" t="s">
        <v>103</v>
      </c>
      <c r="S61">
        <v>0.95094126359278164</v>
      </c>
    </row>
    <row r="62" spans="1:19" x14ac:dyDescent="0.2">
      <c r="A62" t="s">
        <v>73</v>
      </c>
      <c r="B62" t="s">
        <v>163</v>
      </c>
      <c r="C62" t="s">
        <v>257</v>
      </c>
      <c r="D62" t="s">
        <v>301</v>
      </c>
      <c r="E62" t="s">
        <v>342</v>
      </c>
      <c r="F62" t="s">
        <v>73</v>
      </c>
      <c r="G62" s="5" t="s">
        <v>103</v>
      </c>
      <c r="H62">
        <v>101</v>
      </c>
      <c r="I62" t="s">
        <v>103</v>
      </c>
      <c r="J62" t="s">
        <v>192</v>
      </c>
      <c r="K62" t="s">
        <v>199</v>
      </c>
      <c r="L62" t="s">
        <v>201</v>
      </c>
      <c r="M62" t="s">
        <v>203</v>
      </c>
      <c r="N62" t="s">
        <v>226</v>
      </c>
      <c r="O62" t="s">
        <v>103</v>
      </c>
      <c r="Q62" t="s">
        <v>103</v>
      </c>
      <c r="R62" t="s">
        <v>103</v>
      </c>
      <c r="S62">
        <v>0.9455275363448572</v>
      </c>
    </row>
    <row r="63" spans="1:19" x14ac:dyDescent="0.2">
      <c r="A63" t="s">
        <v>44</v>
      </c>
      <c r="B63" t="s">
        <v>143</v>
      </c>
      <c r="C63" t="s">
        <v>261</v>
      </c>
      <c r="D63" t="s">
        <v>298</v>
      </c>
      <c r="E63" t="s">
        <v>342</v>
      </c>
      <c r="F63" t="s">
        <v>44</v>
      </c>
      <c r="G63" s="5">
        <v>2016</v>
      </c>
      <c r="H63">
        <v>101</v>
      </c>
      <c r="I63" t="s">
        <v>103</v>
      </c>
      <c r="J63" t="s">
        <v>190</v>
      </c>
      <c r="K63" t="s">
        <v>197</v>
      </c>
      <c r="L63" t="s">
        <v>200</v>
      </c>
      <c r="M63" t="s">
        <v>202</v>
      </c>
      <c r="N63" t="s">
        <v>143</v>
      </c>
      <c r="O63" t="s">
        <v>304</v>
      </c>
      <c r="P63" t="s">
        <v>267</v>
      </c>
      <c r="Q63" t="s">
        <v>270</v>
      </c>
      <c r="R63" t="s">
        <v>277</v>
      </c>
      <c r="S63">
        <v>0.64273687492692055</v>
      </c>
    </row>
    <row r="64" spans="1:19" x14ac:dyDescent="0.2">
      <c r="A64" t="s">
        <v>45</v>
      </c>
      <c r="B64" t="s">
        <v>144</v>
      </c>
      <c r="C64" t="s">
        <v>261</v>
      </c>
      <c r="D64" t="s">
        <v>298</v>
      </c>
      <c r="E64" t="s">
        <v>342</v>
      </c>
      <c r="F64" t="s">
        <v>45</v>
      </c>
      <c r="G64" s="5">
        <v>2016</v>
      </c>
      <c r="H64">
        <v>101</v>
      </c>
      <c r="I64" t="s">
        <v>103</v>
      </c>
      <c r="J64" t="s">
        <v>190</v>
      </c>
      <c r="K64" t="s">
        <v>197</v>
      </c>
      <c r="L64" t="s">
        <v>200</v>
      </c>
      <c r="M64" t="s">
        <v>202</v>
      </c>
      <c r="N64" t="s">
        <v>144</v>
      </c>
      <c r="O64" t="s">
        <v>304</v>
      </c>
      <c r="P64" t="s">
        <v>267</v>
      </c>
      <c r="Q64" t="s">
        <v>270</v>
      </c>
      <c r="R64" t="s">
        <v>277</v>
      </c>
      <c r="S64">
        <v>0.64369957516467236</v>
      </c>
    </row>
    <row r="65" spans="1:19" x14ac:dyDescent="0.2">
      <c r="A65" t="s">
        <v>46</v>
      </c>
      <c r="B65" t="s">
        <v>145</v>
      </c>
      <c r="C65" t="s">
        <v>261</v>
      </c>
      <c r="D65" t="s">
        <v>298</v>
      </c>
      <c r="E65" t="s">
        <v>342</v>
      </c>
      <c r="F65" t="s">
        <v>46</v>
      </c>
      <c r="G65" s="5">
        <v>2016</v>
      </c>
      <c r="H65">
        <v>101</v>
      </c>
      <c r="I65" t="s">
        <v>103</v>
      </c>
      <c r="J65" t="s">
        <v>190</v>
      </c>
      <c r="K65" t="s">
        <v>197</v>
      </c>
      <c r="L65" t="s">
        <v>200</v>
      </c>
      <c r="M65" t="s">
        <v>202</v>
      </c>
      <c r="N65" t="s">
        <v>145</v>
      </c>
      <c r="O65" t="s">
        <v>304</v>
      </c>
      <c r="P65" t="s">
        <v>267</v>
      </c>
      <c r="Q65" t="s">
        <v>270</v>
      </c>
      <c r="R65" t="s">
        <v>277</v>
      </c>
      <c r="S65">
        <v>0.68545426199477721</v>
      </c>
    </row>
    <row r="66" spans="1:19" x14ac:dyDescent="0.2">
      <c r="A66" t="s">
        <v>47</v>
      </c>
      <c r="B66" t="s">
        <v>146</v>
      </c>
      <c r="C66" t="s">
        <v>261</v>
      </c>
      <c r="D66" t="s">
        <v>298</v>
      </c>
      <c r="E66" t="s">
        <v>342</v>
      </c>
      <c r="F66" t="s">
        <v>47</v>
      </c>
      <c r="G66" s="5">
        <v>2016</v>
      </c>
      <c r="H66">
        <v>101</v>
      </c>
      <c r="I66" t="s">
        <v>103</v>
      </c>
      <c r="J66" t="s">
        <v>190</v>
      </c>
      <c r="K66" t="s">
        <v>197</v>
      </c>
      <c r="L66" t="s">
        <v>200</v>
      </c>
      <c r="M66" t="s">
        <v>202</v>
      </c>
      <c r="N66" t="s">
        <v>146</v>
      </c>
      <c r="O66" t="s">
        <v>304</v>
      </c>
      <c r="P66" t="s">
        <v>267</v>
      </c>
      <c r="Q66" t="s">
        <v>270</v>
      </c>
      <c r="R66" t="s">
        <v>277</v>
      </c>
      <c r="S66">
        <v>0.68111626456717467</v>
      </c>
    </row>
    <row r="67" spans="1:19" x14ac:dyDescent="0.2">
      <c r="A67" t="s">
        <v>56</v>
      </c>
      <c r="B67" t="s">
        <v>152</v>
      </c>
      <c r="C67" t="s">
        <v>286</v>
      </c>
      <c r="D67" t="s">
        <v>300</v>
      </c>
      <c r="E67" t="s">
        <v>336</v>
      </c>
      <c r="F67" t="s">
        <v>56</v>
      </c>
      <c r="G67" s="5">
        <v>2010</v>
      </c>
      <c r="H67">
        <v>101</v>
      </c>
      <c r="I67" t="s">
        <v>103</v>
      </c>
      <c r="J67" t="s">
        <v>192</v>
      </c>
      <c r="K67" t="s">
        <v>199</v>
      </c>
      <c r="L67" t="s">
        <v>201</v>
      </c>
      <c r="M67" t="s">
        <v>203</v>
      </c>
      <c r="N67" t="s">
        <v>209</v>
      </c>
      <c r="O67" t="s">
        <v>103</v>
      </c>
      <c r="Q67" t="s">
        <v>103</v>
      </c>
      <c r="R67" t="s">
        <v>103</v>
      </c>
      <c r="S67">
        <v>0.96340569824999023</v>
      </c>
    </row>
    <row r="68" spans="1:19" x14ac:dyDescent="0.2">
      <c r="A68" t="s">
        <v>33</v>
      </c>
      <c r="B68" t="s">
        <v>132</v>
      </c>
      <c r="C68" t="s">
        <v>292</v>
      </c>
      <c r="D68" t="s">
        <v>302</v>
      </c>
      <c r="E68" t="s">
        <v>334</v>
      </c>
      <c r="F68" t="s">
        <v>33</v>
      </c>
      <c r="G68" s="5" t="s">
        <v>265</v>
      </c>
      <c r="H68">
        <v>150</v>
      </c>
      <c r="I68" t="s">
        <v>103</v>
      </c>
      <c r="J68" t="s">
        <v>190</v>
      </c>
      <c r="K68" t="s">
        <v>198</v>
      </c>
      <c r="L68" t="s">
        <v>201</v>
      </c>
      <c r="M68" t="s">
        <v>202</v>
      </c>
      <c r="N68" t="s">
        <v>132</v>
      </c>
      <c r="O68" t="s">
        <v>304</v>
      </c>
      <c r="P68" t="s">
        <v>267</v>
      </c>
      <c r="Q68" t="s">
        <v>272</v>
      </c>
      <c r="R68" t="s">
        <v>277</v>
      </c>
      <c r="S68">
        <v>0.97125540788089015</v>
      </c>
    </row>
    <row r="69" spans="1:19" x14ac:dyDescent="0.2">
      <c r="A69" t="s">
        <v>90</v>
      </c>
      <c r="B69" t="s">
        <v>175</v>
      </c>
      <c r="C69" t="s">
        <v>263</v>
      </c>
      <c r="D69" t="s">
        <v>299</v>
      </c>
      <c r="E69" t="s">
        <v>330</v>
      </c>
      <c r="F69" t="s">
        <v>90</v>
      </c>
      <c r="G69" s="5">
        <v>2014</v>
      </c>
      <c r="H69">
        <v>250</v>
      </c>
      <c r="I69" t="s">
        <v>103</v>
      </c>
      <c r="J69" t="s">
        <v>193</v>
      </c>
      <c r="K69" t="s">
        <v>199</v>
      </c>
      <c r="L69" t="s">
        <v>201</v>
      </c>
      <c r="M69" t="s">
        <v>203</v>
      </c>
      <c r="N69" t="s">
        <v>175</v>
      </c>
      <c r="O69" t="s">
        <v>306</v>
      </c>
      <c r="P69" t="s">
        <v>269</v>
      </c>
      <c r="Q69" t="s">
        <v>270</v>
      </c>
      <c r="R69" t="s">
        <v>279</v>
      </c>
      <c r="S69">
        <v>0.97138402775071131</v>
      </c>
    </row>
    <row r="70" spans="1:19" x14ac:dyDescent="0.2">
      <c r="A70" t="s">
        <v>91</v>
      </c>
      <c r="B70" t="s">
        <v>176</v>
      </c>
      <c r="C70" t="s">
        <v>263</v>
      </c>
      <c r="D70" t="s">
        <v>299</v>
      </c>
      <c r="E70" t="s">
        <v>330</v>
      </c>
      <c r="F70" t="s">
        <v>91</v>
      </c>
      <c r="G70" s="5">
        <v>2014</v>
      </c>
      <c r="H70">
        <v>250</v>
      </c>
      <c r="I70" t="s">
        <v>103</v>
      </c>
      <c r="J70" t="s">
        <v>193</v>
      </c>
      <c r="K70" t="s">
        <v>199</v>
      </c>
      <c r="L70" t="s">
        <v>201</v>
      </c>
      <c r="M70" t="s">
        <v>203</v>
      </c>
      <c r="N70" t="s">
        <v>176</v>
      </c>
      <c r="O70" t="s">
        <v>306</v>
      </c>
      <c r="P70" t="s">
        <v>269</v>
      </c>
      <c r="Q70" t="s">
        <v>270</v>
      </c>
      <c r="R70" t="s">
        <v>279</v>
      </c>
      <c r="S70">
        <v>0.97144638889971546</v>
      </c>
    </row>
    <row r="71" spans="1:19" x14ac:dyDescent="0.2">
      <c r="A71" t="s">
        <v>35</v>
      </c>
      <c r="B71" t="s">
        <v>134</v>
      </c>
      <c r="C71" t="s">
        <v>259</v>
      </c>
      <c r="D71" t="s">
        <v>300</v>
      </c>
      <c r="E71" t="s">
        <v>330</v>
      </c>
      <c r="F71" t="s">
        <v>35</v>
      </c>
      <c r="G71" s="5">
        <v>1981</v>
      </c>
      <c r="H71">
        <v>101</v>
      </c>
      <c r="I71" t="s">
        <v>103</v>
      </c>
      <c r="J71" t="s">
        <v>190</v>
      </c>
      <c r="K71" t="s">
        <v>198</v>
      </c>
      <c r="L71" t="s">
        <v>201</v>
      </c>
      <c r="M71" t="s">
        <v>202</v>
      </c>
      <c r="N71" t="s">
        <v>134</v>
      </c>
      <c r="O71" t="s">
        <v>304</v>
      </c>
      <c r="P71" t="s">
        <v>267</v>
      </c>
      <c r="Q71" t="s">
        <v>270</v>
      </c>
      <c r="R71" t="s">
        <v>277</v>
      </c>
      <c r="S71">
        <v>0.96765794909771208</v>
      </c>
    </row>
    <row r="72" spans="1:19" x14ac:dyDescent="0.2">
      <c r="A72" t="s">
        <v>36</v>
      </c>
      <c r="B72" t="s">
        <v>135</v>
      </c>
      <c r="C72" t="s">
        <v>259</v>
      </c>
      <c r="D72" t="s">
        <v>300</v>
      </c>
      <c r="E72" t="s">
        <v>330</v>
      </c>
      <c r="F72" t="s">
        <v>36</v>
      </c>
      <c r="G72" s="5">
        <v>1984</v>
      </c>
      <c r="H72">
        <v>101</v>
      </c>
      <c r="I72" t="s">
        <v>103</v>
      </c>
      <c r="J72" t="s">
        <v>190</v>
      </c>
      <c r="K72" t="s">
        <v>198</v>
      </c>
      <c r="L72" t="s">
        <v>201</v>
      </c>
      <c r="M72" t="s">
        <v>202</v>
      </c>
      <c r="N72" t="s">
        <v>135</v>
      </c>
      <c r="O72" t="s">
        <v>304</v>
      </c>
      <c r="P72" t="s">
        <v>267</v>
      </c>
      <c r="Q72" t="s">
        <v>270</v>
      </c>
      <c r="R72" t="s">
        <v>277</v>
      </c>
      <c r="S72">
        <v>0.96401761702459365</v>
      </c>
    </row>
    <row r="73" spans="1:19" x14ac:dyDescent="0.2">
      <c r="A73" t="s">
        <v>37</v>
      </c>
      <c r="B73" t="s">
        <v>136</v>
      </c>
      <c r="C73" t="s">
        <v>259</v>
      </c>
      <c r="D73" t="s">
        <v>300</v>
      </c>
      <c r="E73" t="s">
        <v>330</v>
      </c>
      <c r="F73" t="s">
        <v>37</v>
      </c>
      <c r="G73" s="5">
        <v>1988</v>
      </c>
      <c r="H73">
        <v>101</v>
      </c>
      <c r="I73" t="s">
        <v>103</v>
      </c>
      <c r="J73" t="s">
        <v>190</v>
      </c>
      <c r="K73" t="s">
        <v>198</v>
      </c>
      <c r="L73" t="s">
        <v>201</v>
      </c>
      <c r="M73" t="s">
        <v>202</v>
      </c>
      <c r="N73" t="s">
        <v>136</v>
      </c>
      <c r="O73" t="s">
        <v>304</v>
      </c>
      <c r="P73" t="s">
        <v>267</v>
      </c>
      <c r="Q73" t="s">
        <v>274</v>
      </c>
      <c r="R73" t="s">
        <v>277</v>
      </c>
      <c r="S73">
        <v>0.95073469228670537</v>
      </c>
    </row>
    <row r="74" spans="1:19" x14ac:dyDescent="0.2">
      <c r="A74" t="s">
        <v>38</v>
      </c>
      <c r="B74" t="s">
        <v>137</v>
      </c>
      <c r="C74" t="s">
        <v>259</v>
      </c>
      <c r="D74" t="s">
        <v>300</v>
      </c>
      <c r="E74" t="s">
        <v>330</v>
      </c>
      <c r="F74" t="s">
        <v>38</v>
      </c>
      <c r="G74" s="5">
        <v>2000</v>
      </c>
      <c r="H74">
        <v>101</v>
      </c>
      <c r="I74" t="s">
        <v>103</v>
      </c>
      <c r="J74" t="s">
        <v>190</v>
      </c>
      <c r="K74" t="s">
        <v>198</v>
      </c>
      <c r="L74" t="s">
        <v>201</v>
      </c>
      <c r="M74" t="s">
        <v>202</v>
      </c>
      <c r="N74" t="s">
        <v>137</v>
      </c>
      <c r="O74" t="s">
        <v>304</v>
      </c>
      <c r="P74" t="s">
        <v>267</v>
      </c>
      <c r="Q74" t="s">
        <v>275</v>
      </c>
      <c r="R74" t="s">
        <v>277</v>
      </c>
      <c r="S74">
        <v>0.94312273453638384</v>
      </c>
    </row>
    <row r="75" spans="1:19" x14ac:dyDescent="0.2">
      <c r="A75" t="s">
        <v>39</v>
      </c>
      <c r="B75" t="s">
        <v>138</v>
      </c>
      <c r="C75" t="s">
        <v>259</v>
      </c>
      <c r="D75" t="s">
        <v>300</v>
      </c>
      <c r="E75" t="s">
        <v>330</v>
      </c>
      <c r="F75" t="s">
        <v>39</v>
      </c>
      <c r="G75" s="5">
        <v>2003</v>
      </c>
      <c r="H75">
        <v>101</v>
      </c>
      <c r="I75" t="s">
        <v>103</v>
      </c>
      <c r="J75" t="s">
        <v>190</v>
      </c>
      <c r="K75" t="s">
        <v>198</v>
      </c>
      <c r="L75" t="s">
        <v>201</v>
      </c>
      <c r="M75" t="s">
        <v>202</v>
      </c>
      <c r="N75" t="s">
        <v>138</v>
      </c>
      <c r="O75" t="s">
        <v>304</v>
      </c>
      <c r="P75" t="s">
        <v>267</v>
      </c>
      <c r="Q75" t="s">
        <v>274</v>
      </c>
      <c r="R75" t="s">
        <v>277</v>
      </c>
      <c r="S75">
        <v>0.92869002611373119</v>
      </c>
    </row>
    <row r="76" spans="1:19" x14ac:dyDescent="0.2">
      <c r="A76" t="s">
        <v>40</v>
      </c>
      <c r="B76" t="s">
        <v>139</v>
      </c>
      <c r="C76" t="s">
        <v>259</v>
      </c>
      <c r="D76" t="s">
        <v>300</v>
      </c>
      <c r="E76" t="s">
        <v>330</v>
      </c>
      <c r="F76" t="s">
        <v>40</v>
      </c>
      <c r="G76" s="5">
        <v>2005</v>
      </c>
      <c r="H76">
        <v>101</v>
      </c>
      <c r="I76" t="s">
        <v>103</v>
      </c>
      <c r="J76" t="s">
        <v>190</v>
      </c>
      <c r="K76" t="s">
        <v>198</v>
      </c>
      <c r="L76" t="s">
        <v>201</v>
      </c>
      <c r="M76" t="s">
        <v>202</v>
      </c>
      <c r="N76" t="s">
        <v>139</v>
      </c>
      <c r="O76" t="s">
        <v>304</v>
      </c>
      <c r="P76" t="s">
        <v>267</v>
      </c>
      <c r="Q76" t="s">
        <v>274</v>
      </c>
      <c r="R76" t="s">
        <v>277</v>
      </c>
      <c r="S76">
        <v>0.93368671317769025</v>
      </c>
    </row>
    <row r="77" spans="1:19" x14ac:dyDescent="0.2">
      <c r="A77" t="s">
        <v>41</v>
      </c>
      <c r="B77" t="s">
        <v>140</v>
      </c>
      <c r="C77" t="s">
        <v>259</v>
      </c>
      <c r="D77" t="s">
        <v>300</v>
      </c>
      <c r="E77" t="s">
        <v>330</v>
      </c>
      <c r="F77" t="s">
        <v>41</v>
      </c>
      <c r="G77" s="5">
        <v>2007</v>
      </c>
      <c r="H77">
        <v>101</v>
      </c>
      <c r="I77" t="s">
        <v>103</v>
      </c>
      <c r="J77" t="s">
        <v>190</v>
      </c>
      <c r="K77" t="s">
        <v>198</v>
      </c>
      <c r="L77" t="s">
        <v>201</v>
      </c>
      <c r="M77" t="s">
        <v>202</v>
      </c>
      <c r="N77" t="s">
        <v>140</v>
      </c>
      <c r="O77" t="s">
        <v>304</v>
      </c>
      <c r="P77" t="s">
        <v>267</v>
      </c>
      <c r="Q77" t="s">
        <v>274</v>
      </c>
      <c r="R77" t="s">
        <v>277</v>
      </c>
      <c r="S77">
        <v>0.91271387925322522</v>
      </c>
    </row>
    <row r="78" spans="1:19" x14ac:dyDescent="0.2">
      <c r="A78" t="s">
        <v>17</v>
      </c>
      <c r="B78" t="s">
        <v>116</v>
      </c>
      <c r="C78" t="s">
        <v>255</v>
      </c>
      <c r="D78" t="s">
        <v>298</v>
      </c>
      <c r="E78" t="s">
        <v>340</v>
      </c>
      <c r="F78" t="s">
        <v>17</v>
      </c>
      <c r="G78" s="5">
        <v>2014</v>
      </c>
      <c r="H78">
        <v>101</v>
      </c>
      <c r="I78" t="s">
        <v>103</v>
      </c>
      <c r="J78" t="s">
        <v>190</v>
      </c>
      <c r="K78" t="s">
        <v>197</v>
      </c>
      <c r="L78" t="s">
        <v>200</v>
      </c>
      <c r="M78" t="s">
        <v>202</v>
      </c>
      <c r="N78" t="s">
        <v>116</v>
      </c>
      <c r="O78" t="s">
        <v>304</v>
      </c>
      <c r="P78" t="s">
        <v>267</v>
      </c>
      <c r="Q78" t="s">
        <v>270</v>
      </c>
      <c r="R78" t="s">
        <v>277</v>
      </c>
      <c r="S78">
        <v>0.6542269166309389</v>
      </c>
    </row>
    <row r="79" spans="1:19" x14ac:dyDescent="0.2">
      <c r="A79" t="s">
        <v>50</v>
      </c>
      <c r="B79" t="s">
        <v>188</v>
      </c>
      <c r="C79" t="s">
        <v>255</v>
      </c>
      <c r="D79" t="s">
        <v>298</v>
      </c>
      <c r="E79" t="s">
        <v>103</v>
      </c>
      <c r="F79" t="s">
        <v>50</v>
      </c>
      <c r="G79" s="5" t="s">
        <v>103</v>
      </c>
      <c r="H79" t="s">
        <v>103</v>
      </c>
      <c r="I79" t="s">
        <v>103</v>
      </c>
      <c r="J79" t="s">
        <v>103</v>
      </c>
      <c r="O79" t="s">
        <v>103</v>
      </c>
      <c r="P79" t="s">
        <v>268</v>
      </c>
      <c r="Q79" t="s">
        <v>276</v>
      </c>
      <c r="R79" t="s">
        <v>103</v>
      </c>
      <c r="S79">
        <v>0.82842109365865069</v>
      </c>
    </row>
    <row r="80" spans="1:19" x14ac:dyDescent="0.2">
      <c r="A80" t="s">
        <v>51</v>
      </c>
      <c r="B80" t="s">
        <v>189</v>
      </c>
      <c r="C80" t="s">
        <v>255</v>
      </c>
      <c r="D80" t="s">
        <v>298</v>
      </c>
      <c r="E80" t="s">
        <v>103</v>
      </c>
      <c r="F80" t="s">
        <v>51</v>
      </c>
      <c r="G80" s="5" t="s">
        <v>103</v>
      </c>
      <c r="H80" t="s">
        <v>103</v>
      </c>
      <c r="I80" t="s">
        <v>103</v>
      </c>
      <c r="J80" t="s">
        <v>103</v>
      </c>
      <c r="O80" t="s">
        <v>103</v>
      </c>
      <c r="P80" t="s">
        <v>268</v>
      </c>
      <c r="Q80" t="s">
        <v>276</v>
      </c>
      <c r="R80" t="s">
        <v>103</v>
      </c>
      <c r="S80">
        <v>0.81382858479167475</v>
      </c>
    </row>
    <row r="81" spans="1:19" x14ac:dyDescent="0.2">
      <c r="A81" t="s">
        <v>96</v>
      </c>
      <c r="B81" t="s">
        <v>181</v>
      </c>
      <c r="C81" t="s">
        <v>264</v>
      </c>
      <c r="D81" t="s">
        <v>298</v>
      </c>
      <c r="E81" t="s">
        <v>336</v>
      </c>
      <c r="F81" t="s">
        <v>96</v>
      </c>
      <c r="G81" s="5">
        <v>1999</v>
      </c>
      <c r="H81">
        <v>151</v>
      </c>
      <c r="I81" t="s">
        <v>357</v>
      </c>
      <c r="J81" t="s">
        <v>195</v>
      </c>
      <c r="K81" t="s">
        <v>199</v>
      </c>
      <c r="L81" t="s">
        <v>201</v>
      </c>
      <c r="M81" t="s">
        <v>204</v>
      </c>
      <c r="N81" t="s">
        <v>247</v>
      </c>
      <c r="O81" t="s">
        <v>304</v>
      </c>
      <c r="P81" t="s">
        <v>267</v>
      </c>
      <c r="Q81" t="s">
        <v>270</v>
      </c>
      <c r="R81" t="s">
        <v>13</v>
      </c>
      <c r="S81">
        <v>0.97057723038546984</v>
      </c>
    </row>
    <row r="82" spans="1:19" x14ac:dyDescent="0.2">
      <c r="A82" t="s">
        <v>48</v>
      </c>
      <c r="B82" t="s">
        <v>147</v>
      </c>
      <c r="C82" t="s">
        <v>262</v>
      </c>
      <c r="D82" t="s">
        <v>298</v>
      </c>
      <c r="E82" t="s">
        <v>339</v>
      </c>
      <c r="F82" t="s">
        <v>48</v>
      </c>
      <c r="G82" s="5">
        <v>2013</v>
      </c>
      <c r="H82">
        <v>101</v>
      </c>
      <c r="I82" t="s">
        <v>369</v>
      </c>
      <c r="J82" t="s">
        <v>190</v>
      </c>
      <c r="K82" t="s">
        <v>197</v>
      </c>
      <c r="L82" t="s">
        <v>200</v>
      </c>
      <c r="M82" t="s">
        <v>202</v>
      </c>
      <c r="N82" t="s">
        <v>147</v>
      </c>
      <c r="O82" t="s">
        <v>304</v>
      </c>
      <c r="P82" t="s">
        <v>267</v>
      </c>
      <c r="Q82" t="s">
        <v>270</v>
      </c>
      <c r="R82" t="s">
        <v>277</v>
      </c>
      <c r="S82">
        <v>0.62889659741980752</v>
      </c>
    </row>
    <row r="83" spans="1:19" x14ac:dyDescent="0.2">
      <c r="A83" t="s">
        <v>42</v>
      </c>
      <c r="B83" t="s">
        <v>141</v>
      </c>
      <c r="C83" t="s">
        <v>260</v>
      </c>
      <c r="D83" t="s">
        <v>302</v>
      </c>
      <c r="E83" t="s">
        <v>334</v>
      </c>
      <c r="F83" t="s">
        <v>42</v>
      </c>
      <c r="G83" s="5">
        <v>2011</v>
      </c>
      <c r="H83">
        <v>101</v>
      </c>
      <c r="I83" t="s">
        <v>103</v>
      </c>
      <c r="J83" t="s">
        <v>190</v>
      </c>
      <c r="K83" t="s">
        <v>198</v>
      </c>
      <c r="L83" t="s">
        <v>201</v>
      </c>
      <c r="M83" t="s">
        <v>202</v>
      </c>
      <c r="N83" t="s">
        <v>141</v>
      </c>
      <c r="O83" t="s">
        <v>304</v>
      </c>
      <c r="P83" t="s">
        <v>267</v>
      </c>
      <c r="Q83" t="s">
        <v>270</v>
      </c>
      <c r="R83" t="s">
        <v>277</v>
      </c>
      <c r="S83">
        <v>0.96716295747749148</v>
      </c>
    </row>
    <row r="84" spans="1:19" x14ac:dyDescent="0.2">
      <c r="A84" t="s">
        <v>43</v>
      </c>
      <c r="B84" t="s">
        <v>142</v>
      </c>
      <c r="C84" t="s">
        <v>260</v>
      </c>
      <c r="D84" t="s">
        <v>302</v>
      </c>
      <c r="E84" t="s">
        <v>334</v>
      </c>
      <c r="F84" t="s">
        <v>43</v>
      </c>
      <c r="G84" s="5">
        <v>2011</v>
      </c>
      <c r="H84">
        <v>101</v>
      </c>
      <c r="I84" t="s">
        <v>103</v>
      </c>
      <c r="J84" t="s">
        <v>190</v>
      </c>
      <c r="K84" t="s">
        <v>198</v>
      </c>
      <c r="L84" t="s">
        <v>201</v>
      </c>
      <c r="M84" t="s">
        <v>202</v>
      </c>
      <c r="N84" t="s">
        <v>142</v>
      </c>
      <c r="O84" t="s">
        <v>304</v>
      </c>
      <c r="P84" t="s">
        <v>267</v>
      </c>
      <c r="Q84" t="s">
        <v>270</v>
      </c>
      <c r="R84" t="s">
        <v>277</v>
      </c>
      <c r="S84">
        <v>0.96463733094282267</v>
      </c>
    </row>
    <row r="85" spans="1:19" x14ac:dyDescent="0.2">
      <c r="A85" t="s">
        <v>49</v>
      </c>
      <c r="B85" t="s">
        <v>148</v>
      </c>
      <c r="C85" t="s">
        <v>113</v>
      </c>
      <c r="D85" t="s">
        <v>356</v>
      </c>
      <c r="E85" t="s">
        <v>332</v>
      </c>
      <c r="F85" t="s">
        <v>49</v>
      </c>
      <c r="G85" s="5" t="s">
        <v>266</v>
      </c>
      <c r="H85">
        <v>150</v>
      </c>
      <c r="I85" t="s">
        <v>103</v>
      </c>
      <c r="J85" t="s">
        <v>190</v>
      </c>
      <c r="K85" t="s">
        <v>198</v>
      </c>
      <c r="L85" t="s">
        <v>201</v>
      </c>
      <c r="M85" t="s">
        <v>202</v>
      </c>
      <c r="N85" t="s">
        <v>148</v>
      </c>
      <c r="O85" t="s">
        <v>304</v>
      </c>
      <c r="P85" t="s">
        <v>267</v>
      </c>
      <c r="Q85" t="s">
        <v>270</v>
      </c>
      <c r="R85" t="s">
        <v>277</v>
      </c>
      <c r="S85">
        <v>0.96266126203375302</v>
      </c>
    </row>
    <row r="86" spans="1:19" x14ac:dyDescent="0.2">
      <c r="A86" t="s">
        <v>99</v>
      </c>
      <c r="B86" t="s">
        <v>184</v>
      </c>
      <c r="C86" t="s">
        <v>259</v>
      </c>
      <c r="D86" t="s">
        <v>300</v>
      </c>
      <c r="E86" t="s">
        <v>336</v>
      </c>
      <c r="F86" t="s">
        <v>99</v>
      </c>
      <c r="G86" s="5">
        <v>2000</v>
      </c>
      <c r="H86">
        <v>151</v>
      </c>
      <c r="I86" t="s">
        <v>370</v>
      </c>
      <c r="J86" t="s">
        <v>195</v>
      </c>
      <c r="K86" t="s">
        <v>199</v>
      </c>
      <c r="L86" t="s">
        <v>201</v>
      </c>
      <c r="M86" t="s">
        <v>204</v>
      </c>
      <c r="N86" t="s">
        <v>250</v>
      </c>
      <c r="O86" t="s">
        <v>304</v>
      </c>
      <c r="P86" t="s">
        <v>267</v>
      </c>
      <c r="Q86" t="s">
        <v>270</v>
      </c>
      <c r="R86" t="s">
        <v>13</v>
      </c>
      <c r="S86">
        <v>0.97064738667809958</v>
      </c>
    </row>
    <row r="87" spans="1:19" x14ac:dyDescent="0.2">
      <c r="A87" t="s">
        <v>100</v>
      </c>
      <c r="B87" t="s">
        <v>185</v>
      </c>
      <c r="C87" t="s">
        <v>259</v>
      </c>
      <c r="D87" t="s">
        <v>300</v>
      </c>
      <c r="E87" t="s">
        <v>336</v>
      </c>
      <c r="F87" t="s">
        <v>100</v>
      </c>
      <c r="G87" s="5">
        <v>2007</v>
      </c>
      <c r="H87">
        <v>151</v>
      </c>
      <c r="I87" t="s">
        <v>371</v>
      </c>
      <c r="J87" t="s">
        <v>195</v>
      </c>
      <c r="K87" t="s">
        <v>199</v>
      </c>
      <c r="L87" t="s">
        <v>201</v>
      </c>
      <c r="M87" t="s">
        <v>204</v>
      </c>
      <c r="N87" t="s">
        <v>251</v>
      </c>
      <c r="O87" t="s">
        <v>304</v>
      </c>
      <c r="P87" t="s">
        <v>267</v>
      </c>
      <c r="Q87" t="s">
        <v>270</v>
      </c>
      <c r="R87" t="s">
        <v>13</v>
      </c>
      <c r="S87">
        <v>0.97003157033168341</v>
      </c>
    </row>
    <row r="88" spans="1:19" x14ac:dyDescent="0.2">
      <c r="A88" t="s">
        <v>97</v>
      </c>
      <c r="B88" t="s">
        <v>182</v>
      </c>
      <c r="C88" t="s">
        <v>259</v>
      </c>
      <c r="D88" t="s">
        <v>300</v>
      </c>
      <c r="E88" t="s">
        <v>336</v>
      </c>
      <c r="F88" t="s">
        <v>97</v>
      </c>
      <c r="G88" s="5">
        <v>2009</v>
      </c>
      <c r="H88">
        <v>151</v>
      </c>
      <c r="I88" t="s">
        <v>372</v>
      </c>
      <c r="J88" t="s">
        <v>195</v>
      </c>
      <c r="K88" t="s">
        <v>199</v>
      </c>
      <c r="L88" t="s">
        <v>201</v>
      </c>
      <c r="M88" t="s">
        <v>204</v>
      </c>
      <c r="N88" t="s">
        <v>248</v>
      </c>
      <c r="O88" t="s">
        <v>304</v>
      </c>
      <c r="P88" t="s">
        <v>267</v>
      </c>
      <c r="Q88" t="s">
        <v>270</v>
      </c>
      <c r="R88" t="s">
        <v>13</v>
      </c>
      <c r="S88">
        <v>0.97065128424991232</v>
      </c>
    </row>
    <row r="89" spans="1:19" x14ac:dyDescent="0.2">
      <c r="A89" t="s">
        <v>98</v>
      </c>
      <c r="B89" t="s">
        <v>183</v>
      </c>
      <c r="C89" t="s">
        <v>259</v>
      </c>
      <c r="D89" t="s">
        <v>300</v>
      </c>
      <c r="E89" t="s">
        <v>336</v>
      </c>
      <c r="F89" t="s">
        <v>98</v>
      </c>
      <c r="G89" s="5">
        <v>2010</v>
      </c>
      <c r="H89">
        <v>151</v>
      </c>
      <c r="I89" t="s">
        <v>370</v>
      </c>
      <c r="J89" t="s">
        <v>195</v>
      </c>
      <c r="K89" t="s">
        <v>199</v>
      </c>
      <c r="L89" t="s">
        <v>201</v>
      </c>
      <c r="M89" t="s">
        <v>204</v>
      </c>
      <c r="N89" t="s">
        <v>249</v>
      </c>
      <c r="O89" t="s">
        <v>304</v>
      </c>
      <c r="P89" t="s">
        <v>267</v>
      </c>
      <c r="Q89" t="s">
        <v>270</v>
      </c>
      <c r="R89" t="s">
        <v>13</v>
      </c>
      <c r="S89">
        <v>0.97056943524184436</v>
      </c>
    </row>
  </sheetData>
  <sortState xmlns:xlrd2="http://schemas.microsoft.com/office/spreadsheetml/2017/richdata2" ref="A2:S89">
    <sortCondition ref="B2:B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3F58-7FE8-CB41-8C76-14200DA9F7A4}">
  <dimension ref="A1:C14"/>
  <sheetViews>
    <sheetView zoomScale="149" workbookViewId="0">
      <selection activeCell="C2" sqref="C2"/>
    </sheetView>
  </sheetViews>
  <sheetFormatPr baseColWidth="10" defaultRowHeight="15" x14ac:dyDescent="0.2"/>
  <cols>
    <col min="1" max="1" width="13.1640625" bestFit="1" customWidth="1"/>
  </cols>
  <sheetData>
    <row r="1" spans="1:3" x14ac:dyDescent="0.2">
      <c r="A1" t="s">
        <v>329</v>
      </c>
      <c r="B1" s="1" t="s">
        <v>282</v>
      </c>
      <c r="C1" t="s">
        <v>283</v>
      </c>
    </row>
    <row r="2" spans="1:3" x14ac:dyDescent="0.2">
      <c r="A2" t="s">
        <v>330</v>
      </c>
      <c r="B2" s="27" t="s">
        <v>343</v>
      </c>
      <c r="C2" t="s">
        <v>284</v>
      </c>
    </row>
    <row r="3" spans="1:3" x14ac:dyDescent="0.2">
      <c r="A3" t="s">
        <v>331</v>
      </c>
      <c r="B3" s="28" t="s">
        <v>344</v>
      </c>
      <c r="C3" t="s">
        <v>284</v>
      </c>
    </row>
    <row r="4" spans="1:3" x14ac:dyDescent="0.2">
      <c r="A4" t="s">
        <v>332</v>
      </c>
      <c r="B4" s="29" t="s">
        <v>345</v>
      </c>
      <c r="C4" t="s">
        <v>284</v>
      </c>
    </row>
    <row r="5" spans="1:3" x14ac:dyDescent="0.2">
      <c r="A5" t="s">
        <v>333</v>
      </c>
      <c r="B5" s="30" t="s">
        <v>346</v>
      </c>
      <c r="C5" t="s">
        <v>284</v>
      </c>
    </row>
    <row r="6" spans="1:3" x14ac:dyDescent="0.2">
      <c r="A6" t="s">
        <v>334</v>
      </c>
      <c r="B6" s="31" t="s">
        <v>347</v>
      </c>
      <c r="C6" t="s">
        <v>284</v>
      </c>
    </row>
    <row r="7" spans="1:3" x14ac:dyDescent="0.2">
      <c r="A7" t="s">
        <v>335</v>
      </c>
      <c r="B7" s="32" t="s">
        <v>348</v>
      </c>
      <c r="C7" t="s">
        <v>284</v>
      </c>
    </row>
    <row r="8" spans="1:3" x14ac:dyDescent="0.2">
      <c r="A8" t="s">
        <v>336</v>
      </c>
      <c r="B8" s="33" t="s">
        <v>349</v>
      </c>
      <c r="C8" t="s">
        <v>284</v>
      </c>
    </row>
    <row r="9" spans="1:3" x14ac:dyDescent="0.2">
      <c r="A9" t="s">
        <v>337</v>
      </c>
      <c r="B9" s="34" t="s">
        <v>350</v>
      </c>
      <c r="C9" t="s">
        <v>284</v>
      </c>
    </row>
    <row r="10" spans="1:3" x14ac:dyDescent="0.2">
      <c r="A10" t="s">
        <v>338</v>
      </c>
      <c r="B10" s="35" t="s">
        <v>351</v>
      </c>
      <c r="C10" t="s">
        <v>284</v>
      </c>
    </row>
    <row r="11" spans="1:3" x14ac:dyDescent="0.2">
      <c r="A11" t="s">
        <v>339</v>
      </c>
      <c r="B11" s="36" t="s">
        <v>352</v>
      </c>
      <c r="C11" t="s">
        <v>284</v>
      </c>
    </row>
    <row r="12" spans="1:3" x14ac:dyDescent="0.2">
      <c r="A12" t="s">
        <v>340</v>
      </c>
      <c r="B12" s="37" t="s">
        <v>353</v>
      </c>
      <c r="C12" t="s">
        <v>284</v>
      </c>
    </row>
    <row r="13" spans="1:3" x14ac:dyDescent="0.2">
      <c r="A13" t="s">
        <v>341</v>
      </c>
      <c r="B13" s="38" t="s">
        <v>354</v>
      </c>
      <c r="C13" t="s">
        <v>284</v>
      </c>
    </row>
    <row r="14" spans="1:3" x14ac:dyDescent="0.2">
      <c r="A14" t="s">
        <v>342</v>
      </c>
      <c r="B14" s="39" t="s">
        <v>355</v>
      </c>
      <c r="C14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C175-0E3D-2045-89EC-BF0B1C162084}">
  <dimension ref="A1:C21"/>
  <sheetViews>
    <sheetView workbookViewId="0"/>
  </sheetViews>
  <sheetFormatPr baseColWidth="10" defaultRowHeight="15" x14ac:dyDescent="0.2"/>
  <sheetData>
    <row r="1" spans="1:3" x14ac:dyDescent="0.2">
      <c r="A1" t="s">
        <v>303</v>
      </c>
      <c r="B1" t="s">
        <v>282</v>
      </c>
      <c r="C1" t="s">
        <v>283</v>
      </c>
    </row>
    <row r="2" spans="1:3" ht="17" x14ac:dyDescent="0.2">
      <c r="A2" s="40" t="s">
        <v>362</v>
      </c>
      <c r="B2" s="6" t="s">
        <v>308</v>
      </c>
      <c r="C2" t="s">
        <v>284</v>
      </c>
    </row>
    <row r="3" spans="1:3" ht="17" x14ac:dyDescent="0.2">
      <c r="A3" s="40" t="s">
        <v>365</v>
      </c>
      <c r="B3" s="7" t="s">
        <v>309</v>
      </c>
      <c r="C3" t="s">
        <v>284</v>
      </c>
    </row>
    <row r="4" spans="1:3" ht="17" x14ac:dyDescent="0.2">
      <c r="A4" s="40" t="s">
        <v>357</v>
      </c>
      <c r="B4" s="8" t="s">
        <v>310</v>
      </c>
      <c r="C4" t="s">
        <v>284</v>
      </c>
    </row>
    <row r="5" spans="1:3" ht="16" x14ac:dyDescent="0.2">
      <c r="A5" s="40" t="s">
        <v>359</v>
      </c>
      <c r="B5" s="23" t="s">
        <v>324</v>
      </c>
      <c r="C5" t="s">
        <v>284</v>
      </c>
    </row>
    <row r="6" spans="1:3" ht="17" x14ac:dyDescent="0.2">
      <c r="A6" s="40" t="s">
        <v>367</v>
      </c>
      <c r="B6" s="9" t="s">
        <v>311</v>
      </c>
      <c r="C6" t="s">
        <v>284</v>
      </c>
    </row>
    <row r="7" spans="1:3" ht="17" x14ac:dyDescent="0.2">
      <c r="A7" s="40" t="s">
        <v>366</v>
      </c>
      <c r="B7" s="11" t="s">
        <v>313</v>
      </c>
      <c r="C7" t="s">
        <v>284</v>
      </c>
    </row>
    <row r="8" spans="1:3" ht="17" x14ac:dyDescent="0.2">
      <c r="A8" s="40" t="s">
        <v>373</v>
      </c>
      <c r="B8" s="12" t="s">
        <v>314</v>
      </c>
      <c r="C8" t="s">
        <v>284</v>
      </c>
    </row>
    <row r="9" spans="1:3" ht="17" x14ac:dyDescent="0.2">
      <c r="A9" s="40" t="s">
        <v>375</v>
      </c>
      <c r="B9" s="13" t="s">
        <v>315</v>
      </c>
      <c r="C9" t="s">
        <v>284</v>
      </c>
    </row>
    <row r="10" spans="1:3" x14ac:dyDescent="0.2">
      <c r="A10" s="40" t="s">
        <v>360</v>
      </c>
      <c r="B10" s="2" t="s">
        <v>287</v>
      </c>
      <c r="C10" t="s">
        <v>284</v>
      </c>
    </row>
    <row r="11" spans="1:3" ht="17" x14ac:dyDescent="0.2">
      <c r="A11" s="40" t="s">
        <v>364</v>
      </c>
      <c r="B11" s="14" t="s">
        <v>316</v>
      </c>
      <c r="C11" t="s">
        <v>284</v>
      </c>
    </row>
    <row r="12" spans="1:3" x14ac:dyDescent="0.2">
      <c r="A12" s="40" t="s">
        <v>379</v>
      </c>
      <c r="B12" s="24" t="s">
        <v>325</v>
      </c>
      <c r="C12" t="s">
        <v>284</v>
      </c>
    </row>
    <row r="13" spans="1:3" ht="17" x14ac:dyDescent="0.2">
      <c r="A13" s="40" t="s">
        <v>368</v>
      </c>
      <c r="B13" s="15" t="s">
        <v>317</v>
      </c>
      <c r="C13" t="s">
        <v>284</v>
      </c>
    </row>
    <row r="14" spans="1:3" ht="17" x14ac:dyDescent="0.2">
      <c r="A14" s="40" t="s">
        <v>374</v>
      </c>
      <c r="B14" s="16" t="s">
        <v>318</v>
      </c>
      <c r="C14" t="s">
        <v>284</v>
      </c>
    </row>
    <row r="15" spans="1:3" ht="17" x14ac:dyDescent="0.2">
      <c r="A15" s="40" t="s">
        <v>377</v>
      </c>
      <c r="B15" s="17" t="s">
        <v>319</v>
      </c>
      <c r="C15" t="s">
        <v>284</v>
      </c>
    </row>
    <row r="16" spans="1:3" x14ac:dyDescent="0.2">
      <c r="A16" s="40" t="s">
        <v>376</v>
      </c>
      <c r="B16" s="25" t="s">
        <v>327</v>
      </c>
      <c r="C16" t="s">
        <v>284</v>
      </c>
    </row>
    <row r="17" spans="1:3" ht="17" x14ac:dyDescent="0.2">
      <c r="A17" s="40" t="s">
        <v>380</v>
      </c>
      <c r="B17" s="18" t="s">
        <v>320</v>
      </c>
      <c r="C17" t="s">
        <v>284</v>
      </c>
    </row>
    <row r="18" spans="1:3" ht="17" x14ac:dyDescent="0.2">
      <c r="A18" s="40" t="s">
        <v>363</v>
      </c>
      <c r="B18" s="19" t="s">
        <v>321</v>
      </c>
      <c r="C18" t="s">
        <v>284</v>
      </c>
    </row>
    <row r="19" spans="1:3" ht="17" x14ac:dyDescent="0.2">
      <c r="A19" s="40" t="s">
        <v>370</v>
      </c>
      <c r="B19" s="20" t="s">
        <v>322</v>
      </c>
      <c r="C19" t="s">
        <v>284</v>
      </c>
    </row>
    <row r="20" spans="1:3" ht="17" x14ac:dyDescent="0.2">
      <c r="A20" s="40" t="s">
        <v>371</v>
      </c>
      <c r="B20" s="21" t="s">
        <v>323</v>
      </c>
      <c r="C20" t="s">
        <v>284</v>
      </c>
    </row>
    <row r="21" spans="1:3" x14ac:dyDescent="0.2">
      <c r="A21" s="40" t="s">
        <v>372</v>
      </c>
      <c r="B21" s="26" t="s">
        <v>328</v>
      </c>
      <c r="C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F1A-9B58-C349-9C41-7CA327E32033}">
  <dimension ref="A1:C23"/>
  <sheetViews>
    <sheetView workbookViewId="0">
      <selection activeCell="B2" sqref="B2:B23"/>
    </sheetView>
  </sheetViews>
  <sheetFormatPr baseColWidth="10" defaultRowHeight="15" x14ac:dyDescent="0.2"/>
  <sheetData>
    <row r="1" spans="1:3" x14ac:dyDescent="0.2">
      <c r="A1" s="1" t="s">
        <v>8</v>
      </c>
      <c r="B1" s="1" t="s">
        <v>282</v>
      </c>
      <c r="C1" t="s">
        <v>283</v>
      </c>
    </row>
    <row r="2" spans="1:3" ht="17" x14ac:dyDescent="0.2">
      <c r="A2" s="1" t="s">
        <v>263</v>
      </c>
      <c r="B2" s="6" t="s">
        <v>308</v>
      </c>
      <c r="C2" t="s">
        <v>284</v>
      </c>
    </row>
    <row r="3" spans="1:3" ht="17" x14ac:dyDescent="0.2">
      <c r="A3" s="1" t="s">
        <v>285</v>
      </c>
      <c r="B3" s="7" t="s">
        <v>309</v>
      </c>
      <c r="C3" t="s">
        <v>284</v>
      </c>
    </row>
    <row r="4" spans="1:3" ht="17" x14ac:dyDescent="0.2">
      <c r="A4" s="1" t="s">
        <v>254</v>
      </c>
      <c r="B4" s="8" t="s">
        <v>310</v>
      </c>
      <c r="C4" t="s">
        <v>284</v>
      </c>
    </row>
    <row r="5" spans="1:3" ht="16" x14ac:dyDescent="0.2">
      <c r="A5" s="22" t="s">
        <v>295</v>
      </c>
      <c r="B5" s="23" t="s">
        <v>324</v>
      </c>
      <c r="C5" t="s">
        <v>284</v>
      </c>
    </row>
    <row r="6" spans="1:3" ht="17" x14ac:dyDescent="0.2">
      <c r="A6" s="1" t="s">
        <v>256</v>
      </c>
      <c r="B6" s="9" t="s">
        <v>311</v>
      </c>
      <c r="C6" t="s">
        <v>284</v>
      </c>
    </row>
    <row r="7" spans="1:3" ht="17" x14ac:dyDescent="0.2">
      <c r="A7" s="1" t="s">
        <v>258</v>
      </c>
      <c r="B7" s="10" t="s">
        <v>312</v>
      </c>
      <c r="C7" t="s">
        <v>284</v>
      </c>
    </row>
    <row r="8" spans="1:3" ht="17" x14ac:dyDescent="0.2">
      <c r="A8" s="1" t="s">
        <v>291</v>
      </c>
      <c r="B8" s="11" t="s">
        <v>313</v>
      </c>
      <c r="C8" t="s">
        <v>284</v>
      </c>
    </row>
    <row r="9" spans="1:3" ht="17" x14ac:dyDescent="0.2">
      <c r="A9" s="1" t="s">
        <v>257</v>
      </c>
      <c r="B9" s="12" t="s">
        <v>314</v>
      </c>
      <c r="C9" t="s">
        <v>284</v>
      </c>
    </row>
    <row r="10" spans="1:3" ht="17" x14ac:dyDescent="0.2">
      <c r="A10" s="1" t="s">
        <v>261</v>
      </c>
      <c r="B10" s="13" t="s">
        <v>315</v>
      </c>
      <c r="C10" t="s">
        <v>284</v>
      </c>
    </row>
    <row r="11" spans="1:3" x14ac:dyDescent="0.2">
      <c r="A11" s="1" t="s">
        <v>286</v>
      </c>
      <c r="B11" s="2" t="s">
        <v>287</v>
      </c>
      <c r="C11" t="s">
        <v>284</v>
      </c>
    </row>
    <row r="12" spans="1:3" ht="17" x14ac:dyDescent="0.2">
      <c r="A12" s="1" t="s">
        <v>292</v>
      </c>
      <c r="B12" s="14" t="s">
        <v>316</v>
      </c>
      <c r="C12" t="s">
        <v>284</v>
      </c>
    </row>
    <row r="13" spans="1:3" x14ac:dyDescent="0.2">
      <c r="A13" t="s">
        <v>296</v>
      </c>
      <c r="B13" s="24" t="s">
        <v>325</v>
      </c>
      <c r="C13" t="s">
        <v>284</v>
      </c>
    </row>
    <row r="14" spans="1:3" ht="17" x14ac:dyDescent="0.2">
      <c r="A14" s="1" t="s">
        <v>288</v>
      </c>
      <c r="B14" s="15" t="s">
        <v>317</v>
      </c>
      <c r="C14" t="s">
        <v>284</v>
      </c>
    </row>
    <row r="15" spans="1:3" ht="17" x14ac:dyDescent="0.2">
      <c r="A15" s="1" t="s">
        <v>259</v>
      </c>
      <c r="B15" s="16" t="s">
        <v>318</v>
      </c>
      <c r="C15" t="s">
        <v>284</v>
      </c>
    </row>
    <row r="16" spans="1:3" ht="17" x14ac:dyDescent="0.2">
      <c r="A16" s="1" t="s">
        <v>255</v>
      </c>
      <c r="B16" s="17" t="s">
        <v>319</v>
      </c>
      <c r="C16" t="s">
        <v>284</v>
      </c>
    </row>
    <row r="17" spans="1:3" x14ac:dyDescent="0.2">
      <c r="A17" s="22" t="s">
        <v>326</v>
      </c>
      <c r="B17" s="25" t="s">
        <v>327</v>
      </c>
      <c r="C17" t="s">
        <v>284</v>
      </c>
    </row>
    <row r="18" spans="1:3" ht="17" x14ac:dyDescent="0.2">
      <c r="A18" s="1" t="s">
        <v>264</v>
      </c>
      <c r="B18" s="18" t="s">
        <v>320</v>
      </c>
      <c r="C18" t="s">
        <v>284</v>
      </c>
    </row>
    <row r="19" spans="1:3" ht="17" x14ac:dyDescent="0.2">
      <c r="A19" s="1" t="s">
        <v>262</v>
      </c>
      <c r="B19" s="19" t="s">
        <v>321</v>
      </c>
      <c r="C19" t="s">
        <v>284</v>
      </c>
    </row>
    <row r="20" spans="1:3" ht="17" x14ac:dyDescent="0.2">
      <c r="A20" s="1" t="s">
        <v>260</v>
      </c>
      <c r="B20" s="20" t="s">
        <v>322</v>
      </c>
      <c r="C20" t="s">
        <v>284</v>
      </c>
    </row>
    <row r="21" spans="1:3" ht="17" x14ac:dyDescent="0.2">
      <c r="A21" s="1" t="s">
        <v>113</v>
      </c>
      <c r="B21" s="21" t="s">
        <v>323</v>
      </c>
      <c r="C21" t="s">
        <v>284</v>
      </c>
    </row>
    <row r="22" spans="1:3" x14ac:dyDescent="0.2">
      <c r="A22" s="22" t="s">
        <v>293</v>
      </c>
      <c r="B22" s="26" t="s">
        <v>328</v>
      </c>
      <c r="C22" t="s">
        <v>284</v>
      </c>
    </row>
    <row r="23" spans="1:3" x14ac:dyDescent="0.2">
      <c r="A23" s="1" t="s">
        <v>289</v>
      </c>
      <c r="B23" s="3" t="s">
        <v>290</v>
      </c>
      <c r="C23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clade</vt:lpstr>
      <vt:lpstr>race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2022-10-13T15:09:46Z</dcterms:created>
  <dcterms:modified xsi:type="dcterms:W3CDTF">2023-06-27T15:20:46Z</dcterms:modified>
</cp:coreProperties>
</file>