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wer BI Datasets\Mini Project - Betsy Bikes\"/>
    </mc:Choice>
  </mc:AlternateContent>
  <xr:revisionPtr revIDLastSave="0" documentId="13_ncr:1_{AA11ADE4-2EA4-45B7-9FC1-963BE9D28E0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ota" sheetId="4" r:id="rId1"/>
    <sheet name="Special Offer" sheetId="1" r:id="rId2"/>
    <sheet name="Special Metrics - Example" sheetId="6" r:id="rId3"/>
    <sheet name="Color Setting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2" i="4"/>
  <c r="H28" i="6"/>
  <c r="H27" i="6"/>
  <c r="H25" i="6"/>
  <c r="F28" i="6"/>
  <c r="F27" i="6"/>
  <c r="F26" i="6"/>
  <c r="F25" i="6"/>
  <c r="E28" i="6"/>
  <c r="E27" i="6"/>
  <c r="E26" i="6"/>
  <c r="G2" i="6"/>
  <c r="G3" i="6"/>
  <c r="H29" i="6" s="1"/>
  <c r="G4" i="6"/>
  <c r="G5" i="6"/>
  <c r="G6" i="6"/>
  <c r="G7" i="6"/>
  <c r="H26" i="6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F2" i="6"/>
  <c r="G25" i="6" s="1"/>
  <c r="F3" i="6"/>
  <c r="G29" i="6" s="1"/>
  <c r="F4" i="6"/>
  <c r="F5" i="6"/>
  <c r="F6" i="6"/>
  <c r="F7" i="6"/>
  <c r="G26" i="6" s="1"/>
  <c r="F8" i="6"/>
  <c r="F9" i="6"/>
  <c r="F10" i="6"/>
  <c r="F11" i="6"/>
  <c r="F12" i="6"/>
  <c r="F13" i="6"/>
  <c r="F14" i="6"/>
  <c r="F15" i="6"/>
  <c r="G27" i="6" s="1"/>
  <c r="F16" i="6"/>
  <c r="F17" i="6"/>
  <c r="F18" i="6"/>
  <c r="G28" i="6" s="1"/>
  <c r="F19" i="6"/>
  <c r="F20" i="6"/>
  <c r="F21" i="6"/>
  <c r="B25" i="6"/>
  <c r="C25" i="6"/>
  <c r="D25" i="6"/>
  <c r="E25" i="6"/>
  <c r="B26" i="6"/>
  <c r="C26" i="6"/>
  <c r="D26" i="6"/>
  <c r="B27" i="6"/>
  <c r="C27" i="6"/>
  <c r="D27" i="6"/>
  <c r="B28" i="6"/>
  <c r="C28" i="6"/>
  <c r="D28" i="6"/>
</calcChain>
</file>

<file path=xl/sharedStrings.xml><?xml version="1.0" encoding="utf-8"?>
<sst xmlns="http://schemas.openxmlformats.org/spreadsheetml/2006/main" count="186" uniqueCount="100">
  <si>
    <t>SpecialOfferID</t>
  </si>
  <si>
    <t>Description</t>
  </si>
  <si>
    <t>DiscountPct</t>
  </si>
  <si>
    <t>Type</t>
  </si>
  <si>
    <t>Category</t>
  </si>
  <si>
    <t>No Discount</t>
  </si>
  <si>
    <t>Volume Discount 11 to 14</t>
  </si>
  <si>
    <t>Volume Discount</t>
  </si>
  <si>
    <t>Reseller</t>
  </si>
  <si>
    <t>Volume Discount 15 to 24</t>
  </si>
  <si>
    <t>Volume Discount 25 to 40</t>
  </si>
  <si>
    <t>Volume Discount 41 to 60</t>
  </si>
  <si>
    <t>Volume Discount over 60</t>
  </si>
  <si>
    <t>Mountain-100 Clearance Sale</t>
  </si>
  <si>
    <t>Discontinued Product</t>
  </si>
  <si>
    <t>Sport Helmet Discount-2002</t>
  </si>
  <si>
    <t>Seasonal Discount</t>
  </si>
  <si>
    <t>Road-650 Overstock</t>
  </si>
  <si>
    <t>Excess Inventory</t>
  </si>
  <si>
    <t>Mountain Tire Sale</t>
  </si>
  <si>
    <t>Customer</t>
  </si>
  <si>
    <t>Sport Helmet Discount-2003</t>
  </si>
  <si>
    <t>LL Road Frame Sale</t>
  </si>
  <si>
    <t>Touring-3000 Promotion</t>
  </si>
  <si>
    <t>New Product</t>
  </si>
  <si>
    <t>Touring-1000 Promotion</t>
  </si>
  <si>
    <t>Half-Price Pedal Sale</t>
  </si>
  <si>
    <t>Mountain-500 Silver Clearance Sale</t>
  </si>
  <si>
    <t>Website</t>
  </si>
  <si>
    <t>Avg. Order Sales</t>
  </si>
  <si>
    <t>Avg. Order Qty</t>
  </si>
  <si>
    <t>Items</t>
  </si>
  <si>
    <t>Sales Amount</t>
  </si>
  <si>
    <t>Sales Quantity</t>
  </si>
  <si>
    <t>Items / Order</t>
  </si>
  <si>
    <t>Order Total</t>
  </si>
  <si>
    <t>Order Quantity</t>
  </si>
  <si>
    <t>Sales Order</t>
  </si>
  <si>
    <t>Salesperson</t>
  </si>
  <si>
    <t>Blythe, Michael G.</t>
  </si>
  <si>
    <t>Mitchell, Linda C.</t>
  </si>
  <si>
    <t>Carson, Jillian .</t>
  </si>
  <si>
    <t>Reiter, Tsvi Michael.</t>
  </si>
  <si>
    <t>QuantityComp.</t>
  </si>
  <si>
    <t>SalesComp.</t>
  </si>
  <si>
    <t>VariableName</t>
  </si>
  <si>
    <t>VariableValue</t>
  </si>
  <si>
    <t>VariableType</t>
  </si>
  <si>
    <t>VariableFormat</t>
  </si>
  <si>
    <t>vColorChartText</t>
  </si>
  <si>
    <t>rgb(54, 54, 54)</t>
  </si>
  <si>
    <t>Text</t>
  </si>
  <si>
    <t>vColorChart01</t>
  </si>
  <si>
    <t>rgb(80, 202, 28)</t>
  </si>
  <si>
    <t>vColorChart02</t>
  </si>
  <si>
    <t>rgb(144, 152, 89)</t>
  </si>
  <si>
    <t>vColorChart03</t>
  </si>
  <si>
    <t>rgb(222, 251, 155)</t>
  </si>
  <si>
    <t>vColorChart04</t>
  </si>
  <si>
    <t>rgb(255, 255, 74)</t>
  </si>
  <si>
    <t>vColorChart05</t>
  </si>
  <si>
    <t>vColorChart06</t>
  </si>
  <si>
    <t>rgb(214, 214, 214)</t>
  </si>
  <si>
    <t>vColorChart07</t>
  </si>
  <si>
    <t>rgb(145, 123, 0)</t>
  </si>
  <si>
    <t>vColorChart08</t>
  </si>
  <si>
    <t>rgb(114, 81, 29)</t>
  </si>
  <si>
    <t>vColorChart09</t>
  </si>
  <si>
    <t>rgb(63, 74, 19)</t>
  </si>
  <si>
    <t>vColorChart10</t>
  </si>
  <si>
    <t>rgb(59, 90, 111)</t>
  </si>
  <si>
    <t>vColorChart11</t>
  </si>
  <si>
    <t>rgb(127, 115, 88)</t>
  </si>
  <si>
    <t>vColorChart12</t>
  </si>
  <si>
    <t>rgb(127, 7, 0)</t>
  </si>
  <si>
    <t>vColorChart13</t>
  </si>
  <si>
    <t>rgb(240, 231, 111)</t>
  </si>
  <si>
    <t>vColorChart14</t>
  </si>
  <si>
    <t>rgb(240, 231, 188)</t>
  </si>
  <si>
    <t>vColorChart15</t>
  </si>
  <si>
    <t>rgb(201, 206, 164)</t>
  </si>
  <si>
    <t>vColorChart16</t>
  </si>
  <si>
    <t>rgb(204, 213, 217)</t>
  </si>
  <si>
    <t>vColorChart17</t>
  </si>
  <si>
    <t>rgb(230, 223, 204)</t>
  </si>
  <si>
    <t>vColorChart18</t>
  </si>
  <si>
    <t>vColorActive</t>
  </si>
  <si>
    <t>vColorActiveText</t>
  </si>
  <si>
    <t>rgb(255, 255, 255)</t>
  </si>
  <si>
    <t>vColorInactive</t>
  </si>
  <si>
    <t>rgb(140, 140, 140)</t>
  </si>
  <si>
    <t>vColorInactiveText</t>
  </si>
  <si>
    <t>vColorTextObject</t>
  </si>
  <si>
    <t>rgb(226, 226, 226)</t>
  </si>
  <si>
    <t>vColorTextObjectText</t>
  </si>
  <si>
    <t>vColorSheet</t>
  </si>
  <si>
    <t>vColorTab</t>
  </si>
  <si>
    <t>vColorTabText</t>
  </si>
  <si>
    <t>vColorLine</t>
  </si>
  <si>
    <t>vColorDefaultText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</si>
</sst>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indexed="6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medium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/>
    <xf numFmtId="4" fontId="3" fillId="0" borderId="0" xfId="0" applyNumberFormat="1" applyFont="1"/>
    <xf numFmtId="0" fontId="8" fillId="0" borderId="0" xfId="0" applyFont="1" applyFill="1"/>
    <xf numFmtId="0" fontId="9" fillId="0" borderId="3" xfId="0" applyFont="1" applyFill="1" applyBorder="1"/>
    <xf numFmtId="0" fontId="9" fillId="0" borderId="2" xfId="0" applyFont="1" applyFill="1" applyBorder="1"/>
    <xf numFmtId="0" fontId="9" fillId="0" borderId="1" xfId="0" applyFont="1" applyFill="1" applyBorder="1"/>
    <xf numFmtId="0" fontId="10" fillId="0" borderId="0" xfId="0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0" fontId="11" fillId="0" borderId="0" xfId="0" applyFont="1" applyFill="1"/>
    <xf numFmtId="0" fontId="9" fillId="0" borderId="0" xfId="0" applyFont="1" applyFill="1" applyBorder="1" applyAlignment="1">
      <alignment horizontal="center" wrapText="1"/>
    </xf>
    <xf numFmtId="2" fontId="7" fillId="0" borderId="0" xfId="0" applyNumberFormat="1" applyFont="1" applyFill="1"/>
    <xf numFmtId="164" fontId="7" fillId="0" borderId="0" xfId="0" applyNumberFormat="1" applyFont="1" applyFill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N14"/>
  <sheetViews>
    <sheetView workbookViewId="0">
      <selection activeCell="O8" sqref="O8"/>
    </sheetView>
  </sheetViews>
  <sheetFormatPr defaultColWidth="8.88671875" defaultRowHeight="10.199999999999999" x14ac:dyDescent="0.2"/>
  <cols>
    <col min="1" max="1" width="8.44140625" style="4" bestFit="1" customWidth="1"/>
    <col min="2" max="2" width="10" style="4" bestFit="1" customWidth="1"/>
    <col min="3" max="4" width="10.88671875" style="4" bestFit="1" customWidth="1"/>
    <col min="5" max="7" width="10" style="4" bestFit="1" customWidth="1"/>
    <col min="8" max="8" width="10.88671875" style="4" bestFit="1" customWidth="1"/>
    <col min="9" max="10" width="10" style="4" bestFit="1" customWidth="1"/>
    <col min="11" max="11" width="10.88671875" style="4" bestFit="1" customWidth="1"/>
    <col min="12" max="12" width="10" style="4" bestFit="1" customWidth="1"/>
    <col min="13" max="17" width="10.88671875" style="4" bestFit="1" customWidth="1"/>
    <col min="18" max="18" width="10" style="4" bestFit="1" customWidth="1"/>
    <col min="19" max="22" width="10.88671875" style="4" bestFit="1" customWidth="1"/>
    <col min="23" max="23" width="5.33203125" style="4" bestFit="1" customWidth="1"/>
    <col min="24" max="24" width="8" style="4" bestFit="1" customWidth="1"/>
    <col min="25" max="25" width="7" style="4" bestFit="1" customWidth="1"/>
    <col min="26" max="16384" width="8.88671875" style="4"/>
  </cols>
  <sheetData>
    <row r="1" spans="1:14" ht="11.1" customHeight="1" x14ac:dyDescent="0.2">
      <c r="B1" s="5">
        <v>275</v>
      </c>
      <c r="C1" s="5">
        <v>276</v>
      </c>
      <c r="D1" s="5">
        <v>277</v>
      </c>
      <c r="E1" s="5">
        <v>279</v>
      </c>
      <c r="F1" s="5">
        <v>280</v>
      </c>
      <c r="G1" s="5">
        <v>282</v>
      </c>
      <c r="H1" s="5">
        <v>284</v>
      </c>
      <c r="I1" s="5">
        <v>286</v>
      </c>
      <c r="J1" s="5">
        <v>288</v>
      </c>
      <c r="K1" s="5">
        <v>289</v>
      </c>
      <c r="L1" s="5">
        <v>290</v>
      </c>
      <c r="M1" s="5" t="s">
        <v>28</v>
      </c>
    </row>
    <row r="2" spans="1:14" x14ac:dyDescent="0.2">
      <c r="A2" s="6">
        <v>38899</v>
      </c>
      <c r="B2" s="7">
        <v>200000</v>
      </c>
      <c r="C2" s="7">
        <v>850000</v>
      </c>
      <c r="D2" s="7">
        <v>400000</v>
      </c>
      <c r="E2" s="7">
        <v>550000</v>
      </c>
      <c r="F2" s="7">
        <v>700000</v>
      </c>
      <c r="G2" s="7">
        <v>700000</v>
      </c>
      <c r="H2" s="7"/>
      <c r="I2" s="7"/>
      <c r="L2" s="7"/>
      <c r="M2" s="7">
        <v>1500000</v>
      </c>
      <c r="N2" s="7">
        <f>SUM(B2:M2)</f>
        <v>4900000</v>
      </c>
    </row>
    <row r="3" spans="1:14" x14ac:dyDescent="0.2">
      <c r="A3" s="6">
        <v>38991</v>
      </c>
      <c r="B3" s="7">
        <v>190000</v>
      </c>
      <c r="C3" s="7">
        <v>808000</v>
      </c>
      <c r="D3" s="7">
        <v>380000</v>
      </c>
      <c r="E3" s="7">
        <v>525000</v>
      </c>
      <c r="F3" s="7">
        <v>665000</v>
      </c>
      <c r="G3" s="7">
        <v>665000</v>
      </c>
      <c r="H3" s="7"/>
      <c r="I3" s="7"/>
      <c r="L3" s="7"/>
      <c r="M3" s="7">
        <v>1425000</v>
      </c>
      <c r="N3" s="7">
        <f t="shared" ref="N3:N14" si="0">SUM(B3:M3)</f>
        <v>4658000</v>
      </c>
    </row>
    <row r="4" spans="1:14" x14ac:dyDescent="0.2">
      <c r="A4" s="6">
        <v>39083</v>
      </c>
      <c r="B4" s="7">
        <v>190000</v>
      </c>
      <c r="C4" s="7">
        <v>808000</v>
      </c>
      <c r="D4" s="7">
        <v>380000</v>
      </c>
      <c r="E4" s="7">
        <v>525000</v>
      </c>
      <c r="F4" s="7">
        <v>665000</v>
      </c>
      <c r="G4" s="7">
        <v>665000</v>
      </c>
      <c r="H4" s="7"/>
      <c r="I4" s="7"/>
      <c r="L4" s="7"/>
      <c r="M4" s="7">
        <v>1425000</v>
      </c>
      <c r="N4" s="7">
        <f t="shared" si="0"/>
        <v>4658000</v>
      </c>
    </row>
    <row r="5" spans="1:14" x14ac:dyDescent="0.2">
      <c r="A5" s="6">
        <v>39173</v>
      </c>
      <c r="B5" s="7">
        <v>220000</v>
      </c>
      <c r="C5" s="7">
        <v>935000</v>
      </c>
      <c r="D5" s="7">
        <v>440000</v>
      </c>
      <c r="E5" s="7">
        <v>605000</v>
      </c>
      <c r="F5" s="7">
        <v>770000</v>
      </c>
      <c r="G5" s="7">
        <v>770000</v>
      </c>
      <c r="H5" s="7"/>
      <c r="I5" s="7"/>
      <c r="L5" s="7"/>
      <c r="M5" s="7">
        <v>1650000</v>
      </c>
      <c r="N5" s="7">
        <f t="shared" si="0"/>
        <v>5390000</v>
      </c>
    </row>
    <row r="6" spans="1:14" x14ac:dyDescent="0.2">
      <c r="A6" s="6">
        <v>39264</v>
      </c>
      <c r="B6" s="7">
        <v>580000</v>
      </c>
      <c r="C6" s="7">
        <v>1600000</v>
      </c>
      <c r="D6" s="7">
        <v>775000</v>
      </c>
      <c r="E6" s="7">
        <v>630000</v>
      </c>
      <c r="F6" s="7">
        <v>805000</v>
      </c>
      <c r="G6" s="7">
        <v>450000</v>
      </c>
      <c r="H6" s="7"/>
      <c r="I6" s="7"/>
      <c r="K6" s="7">
        <v>1250000</v>
      </c>
      <c r="L6" s="7">
        <v>350000</v>
      </c>
      <c r="M6" s="7">
        <v>1500000</v>
      </c>
      <c r="N6" s="7">
        <f t="shared" si="0"/>
        <v>7940000</v>
      </c>
    </row>
    <row r="7" spans="1:14" x14ac:dyDescent="0.2">
      <c r="A7" s="6">
        <v>39356</v>
      </c>
      <c r="B7" s="7">
        <v>550000</v>
      </c>
      <c r="C7" s="7">
        <v>1520000</v>
      </c>
      <c r="D7" s="7">
        <v>735000</v>
      </c>
      <c r="E7" s="7">
        <v>600000</v>
      </c>
      <c r="F7" s="7">
        <v>765000</v>
      </c>
      <c r="G7" s="7">
        <v>425000</v>
      </c>
      <c r="H7" s="7">
        <v>665000</v>
      </c>
      <c r="I7" s="7"/>
      <c r="K7" s="7">
        <v>1175000</v>
      </c>
      <c r="L7" s="7">
        <v>330000</v>
      </c>
      <c r="M7" s="7">
        <v>1425000</v>
      </c>
      <c r="N7" s="7">
        <f t="shared" si="0"/>
        <v>8190000</v>
      </c>
    </row>
    <row r="8" spans="1:14" x14ac:dyDescent="0.2">
      <c r="A8" s="6">
        <v>39448</v>
      </c>
      <c r="B8" s="7">
        <v>550000</v>
      </c>
      <c r="C8" s="7">
        <v>1520000</v>
      </c>
      <c r="D8" s="7">
        <v>735000</v>
      </c>
      <c r="E8" s="7">
        <v>600000</v>
      </c>
      <c r="F8" s="7"/>
      <c r="G8" s="7">
        <v>425000</v>
      </c>
      <c r="H8" s="7">
        <v>665000</v>
      </c>
      <c r="I8" s="7"/>
      <c r="K8" s="7">
        <v>1175000</v>
      </c>
      <c r="L8" s="7">
        <v>330000</v>
      </c>
      <c r="M8" s="7">
        <v>1425000</v>
      </c>
      <c r="N8" s="7">
        <f t="shared" si="0"/>
        <v>7425000</v>
      </c>
    </row>
    <row r="9" spans="1:14" x14ac:dyDescent="0.2">
      <c r="A9" s="6">
        <v>39539</v>
      </c>
      <c r="B9" s="7">
        <v>638000</v>
      </c>
      <c r="C9" s="7">
        <v>1750000</v>
      </c>
      <c r="D9" s="7">
        <v>853000</v>
      </c>
      <c r="E9" s="7">
        <v>693000</v>
      </c>
      <c r="F9" s="7"/>
      <c r="G9" s="7">
        <v>495000</v>
      </c>
      <c r="H9" s="7">
        <v>770000</v>
      </c>
      <c r="I9" s="7"/>
      <c r="K9" s="7">
        <v>1375000</v>
      </c>
      <c r="L9" s="7">
        <v>385000</v>
      </c>
      <c r="M9" s="7">
        <v>1650000</v>
      </c>
      <c r="N9" s="7">
        <f t="shared" si="0"/>
        <v>8609000</v>
      </c>
    </row>
    <row r="10" spans="1:14" x14ac:dyDescent="0.2">
      <c r="A10" s="6">
        <v>39630</v>
      </c>
      <c r="B10" s="7">
        <v>667000</v>
      </c>
      <c r="C10" s="7">
        <v>1850000</v>
      </c>
      <c r="D10" s="7">
        <v>850000</v>
      </c>
      <c r="E10" s="7">
        <v>725000</v>
      </c>
      <c r="F10" s="7"/>
      <c r="G10" s="7">
        <v>660000</v>
      </c>
      <c r="H10" s="7">
        <v>1400000</v>
      </c>
      <c r="I10" s="7">
        <v>450000</v>
      </c>
      <c r="J10" s="7">
        <v>450000</v>
      </c>
      <c r="K10" s="7">
        <v>1400000</v>
      </c>
      <c r="L10" s="7">
        <v>725000</v>
      </c>
      <c r="M10" s="7">
        <v>2750000</v>
      </c>
      <c r="N10" s="7">
        <f t="shared" si="0"/>
        <v>11927000</v>
      </c>
    </row>
    <row r="11" spans="1:14" x14ac:dyDescent="0.2">
      <c r="A11" s="6">
        <v>39722</v>
      </c>
      <c r="B11" s="7">
        <v>635000</v>
      </c>
      <c r="C11" s="7">
        <v>1750000</v>
      </c>
      <c r="D11" s="7">
        <v>800000</v>
      </c>
      <c r="E11" s="7">
        <v>680000</v>
      </c>
      <c r="F11" s="7"/>
      <c r="G11" s="7">
        <v>627000</v>
      </c>
      <c r="H11" s="7">
        <v>1330000</v>
      </c>
      <c r="I11" s="7">
        <v>425000</v>
      </c>
      <c r="J11" s="7">
        <v>425000</v>
      </c>
      <c r="K11" s="7">
        <v>1330000</v>
      </c>
      <c r="L11" s="7">
        <v>685000</v>
      </c>
      <c r="M11" s="7">
        <v>3450000</v>
      </c>
      <c r="N11" s="7">
        <f t="shared" si="0"/>
        <v>12137000</v>
      </c>
    </row>
    <row r="12" spans="1:14" x14ac:dyDescent="0.2">
      <c r="A12" s="6">
        <v>39814</v>
      </c>
      <c r="B12" s="7">
        <v>635000</v>
      </c>
      <c r="C12" s="7">
        <v>1750000</v>
      </c>
      <c r="D12" s="7">
        <v>800000</v>
      </c>
      <c r="E12" s="7">
        <v>680000</v>
      </c>
      <c r="F12" s="7"/>
      <c r="G12" s="7">
        <v>627000</v>
      </c>
      <c r="H12" s="7">
        <v>1330000</v>
      </c>
      <c r="I12" s="7">
        <v>425000</v>
      </c>
      <c r="J12" s="7">
        <v>425000</v>
      </c>
      <c r="K12" s="7">
        <v>1330000</v>
      </c>
      <c r="L12" s="7">
        <v>685000</v>
      </c>
      <c r="M12" s="7">
        <v>4300000</v>
      </c>
      <c r="N12" s="7">
        <f t="shared" si="0"/>
        <v>12987000</v>
      </c>
    </row>
    <row r="13" spans="1:14" x14ac:dyDescent="0.2">
      <c r="A13" s="6">
        <v>39904</v>
      </c>
      <c r="B13" s="7">
        <v>735000</v>
      </c>
      <c r="C13" s="7">
        <v>2035000</v>
      </c>
      <c r="D13" s="7">
        <v>935000</v>
      </c>
      <c r="E13" s="7">
        <v>795000</v>
      </c>
      <c r="F13" s="7"/>
      <c r="G13" s="7">
        <v>726000</v>
      </c>
      <c r="H13" s="7">
        <v>1540000</v>
      </c>
      <c r="I13" s="7">
        <v>495000</v>
      </c>
      <c r="J13" s="7">
        <v>495000</v>
      </c>
      <c r="K13" s="7">
        <v>1540000</v>
      </c>
      <c r="L13" s="7">
        <v>795000</v>
      </c>
      <c r="M13" s="7">
        <v>5375000</v>
      </c>
      <c r="N13" s="7">
        <f t="shared" si="0"/>
        <v>15466000</v>
      </c>
    </row>
    <row r="14" spans="1:14" x14ac:dyDescent="0.2">
      <c r="A14" s="6">
        <v>39995</v>
      </c>
      <c r="B14" s="7">
        <v>700000</v>
      </c>
      <c r="C14" s="7">
        <v>1940000</v>
      </c>
      <c r="D14" s="7">
        <v>890000</v>
      </c>
      <c r="E14" s="7">
        <v>725000</v>
      </c>
      <c r="F14" s="7"/>
      <c r="G14" s="7">
        <v>693000</v>
      </c>
      <c r="H14" s="7">
        <v>1470000</v>
      </c>
      <c r="I14" s="7">
        <v>470000</v>
      </c>
      <c r="J14" s="7">
        <v>470000</v>
      </c>
      <c r="K14" s="7">
        <v>1470000</v>
      </c>
      <c r="L14" s="7">
        <v>760000</v>
      </c>
      <c r="M14" s="7">
        <v>5900000</v>
      </c>
      <c r="N14" s="7">
        <f t="shared" si="0"/>
        <v>15488000</v>
      </c>
    </row>
  </sheetData>
  <pageMargins left="0.7" right="0.7" top="0.75" bottom="0.75" header="0.3" footer="0.3"/>
  <pageSetup paperSize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9" sqref="B9"/>
    </sheetView>
  </sheetViews>
  <sheetFormatPr defaultColWidth="9.109375" defaultRowHeight="14.4" x14ac:dyDescent="0.3"/>
  <cols>
    <col min="1" max="1" width="14" style="2" bestFit="1" customWidth="1"/>
    <col min="2" max="2" width="32.6640625" style="2" bestFit="1" customWidth="1"/>
    <col min="3" max="3" width="11.44140625" style="2" bestFit="1" customWidth="1"/>
    <col min="4" max="4" width="20.33203125" style="2" bestFit="1" customWidth="1"/>
    <col min="5" max="5" width="11.6640625" style="2" bestFit="1" customWidth="1"/>
    <col min="6" max="16384" width="9.109375" style="2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">
        <v>1</v>
      </c>
      <c r="B2" s="1" t="s">
        <v>5</v>
      </c>
      <c r="C2" s="1">
        <v>0</v>
      </c>
      <c r="D2" s="1" t="s">
        <v>5</v>
      </c>
      <c r="E2" s="1" t="s">
        <v>5</v>
      </c>
    </row>
    <row r="3" spans="1:5" x14ac:dyDescent="0.3">
      <c r="A3" s="1">
        <v>2</v>
      </c>
      <c r="B3" s="1" t="s">
        <v>6</v>
      </c>
      <c r="C3" s="1">
        <v>0.02</v>
      </c>
      <c r="D3" s="1" t="s">
        <v>7</v>
      </c>
      <c r="E3" s="1" t="s">
        <v>8</v>
      </c>
    </row>
    <row r="4" spans="1:5" x14ac:dyDescent="0.3">
      <c r="A4" s="1">
        <v>3</v>
      </c>
      <c r="B4" s="1" t="s">
        <v>9</v>
      </c>
      <c r="C4" s="1">
        <v>0.05</v>
      </c>
      <c r="D4" s="1" t="s">
        <v>7</v>
      </c>
      <c r="E4" s="1" t="s">
        <v>8</v>
      </c>
    </row>
    <row r="5" spans="1:5" x14ac:dyDescent="0.3">
      <c r="A5" s="1">
        <v>4</v>
      </c>
      <c r="B5" s="1" t="s">
        <v>10</v>
      </c>
      <c r="C5" s="1">
        <v>0.1</v>
      </c>
      <c r="D5" s="1" t="s">
        <v>7</v>
      </c>
      <c r="E5" s="1" t="s">
        <v>8</v>
      </c>
    </row>
    <row r="6" spans="1:5" x14ac:dyDescent="0.3">
      <c r="A6" s="1">
        <v>5</v>
      </c>
      <c r="B6" s="1" t="s">
        <v>11</v>
      </c>
      <c r="C6" s="1">
        <v>0.15</v>
      </c>
      <c r="D6" s="1" t="s">
        <v>7</v>
      </c>
      <c r="E6" s="1" t="s">
        <v>8</v>
      </c>
    </row>
    <row r="7" spans="1:5" x14ac:dyDescent="0.3">
      <c r="A7" s="1">
        <v>6</v>
      </c>
      <c r="B7" s="1" t="s">
        <v>12</v>
      </c>
      <c r="C7" s="1">
        <v>0.2</v>
      </c>
      <c r="D7" s="1" t="s">
        <v>7</v>
      </c>
      <c r="E7" s="1" t="s">
        <v>8</v>
      </c>
    </row>
    <row r="8" spans="1:5" x14ac:dyDescent="0.3">
      <c r="A8" s="1">
        <v>7</v>
      </c>
      <c r="B8" s="1" t="s">
        <v>13</v>
      </c>
      <c r="C8" s="1">
        <v>0.35</v>
      </c>
      <c r="D8" s="1" t="s">
        <v>14</v>
      </c>
      <c r="E8" s="1" t="s">
        <v>8</v>
      </c>
    </row>
    <row r="9" spans="1:5" x14ac:dyDescent="0.3">
      <c r="A9" s="1">
        <v>8</v>
      </c>
      <c r="B9" s="1" t="s">
        <v>15</v>
      </c>
      <c r="C9" s="1">
        <v>0.1</v>
      </c>
      <c r="D9" s="1" t="s">
        <v>16</v>
      </c>
      <c r="E9" s="1" t="s">
        <v>8</v>
      </c>
    </row>
    <row r="10" spans="1:5" x14ac:dyDescent="0.3">
      <c r="A10" s="1">
        <v>9</v>
      </c>
      <c r="B10" s="1" t="s">
        <v>17</v>
      </c>
      <c r="C10" s="1">
        <v>0.3</v>
      </c>
      <c r="D10" s="1" t="s">
        <v>18</v>
      </c>
      <c r="E10" s="1" t="s">
        <v>8</v>
      </c>
    </row>
    <row r="11" spans="1:5" x14ac:dyDescent="0.3">
      <c r="A11" s="1">
        <v>10</v>
      </c>
      <c r="B11" s="1" t="s">
        <v>19</v>
      </c>
      <c r="C11" s="1">
        <v>0.5</v>
      </c>
      <c r="D11" s="1" t="s">
        <v>18</v>
      </c>
      <c r="E11" s="1" t="s">
        <v>20</v>
      </c>
    </row>
    <row r="12" spans="1:5" x14ac:dyDescent="0.3">
      <c r="A12" s="1">
        <v>11</v>
      </c>
      <c r="B12" s="1" t="s">
        <v>21</v>
      </c>
      <c r="C12" s="1">
        <v>0.15</v>
      </c>
      <c r="D12" s="1" t="s">
        <v>16</v>
      </c>
      <c r="E12" s="1" t="s">
        <v>8</v>
      </c>
    </row>
    <row r="13" spans="1:5" x14ac:dyDescent="0.3">
      <c r="A13" s="1">
        <v>12</v>
      </c>
      <c r="B13" s="1" t="s">
        <v>22</v>
      </c>
      <c r="C13" s="1">
        <v>0.35</v>
      </c>
      <c r="D13" s="1" t="s">
        <v>18</v>
      </c>
      <c r="E13" s="1" t="s">
        <v>8</v>
      </c>
    </row>
    <row r="14" spans="1:5" x14ac:dyDescent="0.3">
      <c r="A14" s="1">
        <v>13</v>
      </c>
      <c r="B14" s="1" t="s">
        <v>23</v>
      </c>
      <c r="C14" s="1">
        <v>0.15</v>
      </c>
      <c r="D14" s="1" t="s">
        <v>24</v>
      </c>
      <c r="E14" s="1" t="s">
        <v>8</v>
      </c>
    </row>
    <row r="15" spans="1:5" x14ac:dyDescent="0.3">
      <c r="A15" s="1">
        <v>14</v>
      </c>
      <c r="B15" s="1" t="s">
        <v>25</v>
      </c>
      <c r="C15" s="1">
        <v>0.2</v>
      </c>
      <c r="D15" s="1" t="s">
        <v>24</v>
      </c>
      <c r="E15" s="1" t="s">
        <v>8</v>
      </c>
    </row>
    <row r="16" spans="1:5" x14ac:dyDescent="0.3">
      <c r="A16" s="1">
        <v>15</v>
      </c>
      <c r="B16" s="1" t="s">
        <v>26</v>
      </c>
      <c r="C16" s="1">
        <v>0.5</v>
      </c>
      <c r="D16" s="1" t="s">
        <v>16</v>
      </c>
      <c r="E16" s="1" t="s">
        <v>20</v>
      </c>
    </row>
    <row r="17" spans="1:5" x14ac:dyDescent="0.3">
      <c r="A17" s="1">
        <v>16</v>
      </c>
      <c r="B17" s="1" t="s">
        <v>27</v>
      </c>
      <c r="C17" s="1">
        <v>0.4</v>
      </c>
      <c r="D17" s="1" t="s">
        <v>14</v>
      </c>
      <c r="E17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abSelected="1" workbookViewId="0">
      <selection activeCell="J7" sqref="J7"/>
    </sheetView>
  </sheetViews>
  <sheetFormatPr defaultColWidth="9.109375" defaultRowHeight="12" x14ac:dyDescent="0.25"/>
  <cols>
    <col min="1" max="1" width="16.88671875" style="8" bestFit="1" customWidth="1"/>
    <col min="2" max="2" width="11.33203125" style="8" bestFit="1" customWidth="1"/>
    <col min="3" max="3" width="13.109375" style="8" bestFit="1" customWidth="1"/>
    <col min="4" max="4" width="10.44140625" style="8" bestFit="1" customWidth="1"/>
    <col min="5" max="5" width="14.77734375" style="8" customWidth="1"/>
    <col min="6" max="6" width="12.6640625" style="8" bestFit="1" customWidth="1"/>
    <col min="7" max="7" width="13.44140625" style="8" customWidth="1"/>
    <col min="8" max="8" width="12.88671875" style="8" bestFit="1" customWidth="1"/>
    <col min="9" max="16384" width="9.109375" style="8"/>
  </cols>
  <sheetData>
    <row r="1" spans="1:7" s="12" customFormat="1" ht="13.8" x14ac:dyDescent="0.3">
      <c r="A1" s="9" t="s">
        <v>38</v>
      </c>
      <c r="B1" s="10" t="s">
        <v>37</v>
      </c>
      <c r="C1" s="11" t="s">
        <v>36</v>
      </c>
      <c r="D1" s="11" t="s">
        <v>35</v>
      </c>
      <c r="E1" s="11" t="s">
        <v>34</v>
      </c>
      <c r="F1" s="11" t="s">
        <v>30</v>
      </c>
      <c r="G1" s="11" t="s">
        <v>29</v>
      </c>
    </row>
    <row r="2" spans="1:7" x14ac:dyDescent="0.25">
      <c r="A2" s="8" t="s">
        <v>39</v>
      </c>
      <c r="B2" s="8">
        <v>45053</v>
      </c>
      <c r="C2" s="8">
        <v>29</v>
      </c>
      <c r="D2" s="13">
        <v>19314.999799999994</v>
      </c>
      <c r="E2" s="8">
        <v>17</v>
      </c>
      <c r="F2" s="14">
        <f t="shared" ref="F2:F21" si="0">C2/E2</f>
        <v>1.7058823529411764</v>
      </c>
      <c r="G2" s="13">
        <f t="shared" ref="G2:G21" si="1">D2/E2</f>
        <v>1136.1764588235292</v>
      </c>
    </row>
    <row r="3" spans="1:7" x14ac:dyDescent="0.25">
      <c r="A3" s="8" t="s">
        <v>39</v>
      </c>
      <c r="B3" s="8">
        <v>45063</v>
      </c>
      <c r="C3" s="8">
        <v>20</v>
      </c>
      <c r="D3" s="13">
        <v>11121.188600000001</v>
      </c>
      <c r="E3" s="8">
        <v>8</v>
      </c>
      <c r="F3" s="14">
        <f t="shared" si="0"/>
        <v>2.5</v>
      </c>
      <c r="G3" s="13">
        <f t="shared" si="1"/>
        <v>1390.1485750000002</v>
      </c>
    </row>
    <row r="4" spans="1:7" x14ac:dyDescent="0.25">
      <c r="A4" s="8" t="s">
        <v>39</v>
      </c>
      <c r="B4" s="8">
        <v>45067</v>
      </c>
      <c r="C4" s="8">
        <v>9</v>
      </c>
      <c r="D4" s="13">
        <v>3091.8550999999998</v>
      </c>
      <c r="E4" s="8">
        <v>6</v>
      </c>
      <c r="F4" s="14">
        <f t="shared" si="0"/>
        <v>1.5</v>
      </c>
      <c r="G4" s="13">
        <f t="shared" si="1"/>
        <v>515.30918333333329</v>
      </c>
    </row>
    <row r="5" spans="1:7" x14ac:dyDescent="0.25">
      <c r="A5" s="8" t="s">
        <v>39</v>
      </c>
      <c r="B5" s="8">
        <v>45069</v>
      </c>
      <c r="C5" s="8">
        <v>26</v>
      </c>
      <c r="D5" s="13">
        <v>24552.132999999998</v>
      </c>
      <c r="E5" s="8">
        <v>14</v>
      </c>
      <c r="F5" s="14">
        <f t="shared" si="0"/>
        <v>1.8571428571428572</v>
      </c>
      <c r="G5" s="13">
        <f t="shared" si="1"/>
        <v>1753.7237857142857</v>
      </c>
    </row>
    <row r="6" spans="1:7" x14ac:dyDescent="0.25">
      <c r="A6" s="8" t="s">
        <v>39</v>
      </c>
      <c r="B6" s="8">
        <v>45271</v>
      </c>
      <c r="C6" s="8">
        <v>11</v>
      </c>
      <c r="D6" s="13">
        <v>5980.0532000000003</v>
      </c>
      <c r="E6" s="8">
        <v>5</v>
      </c>
      <c r="F6" s="14">
        <f t="shared" si="0"/>
        <v>2.2000000000000002</v>
      </c>
      <c r="G6" s="13">
        <f t="shared" si="1"/>
        <v>1196.01064</v>
      </c>
    </row>
    <row r="7" spans="1:7" x14ac:dyDescent="0.25">
      <c r="A7" s="8" t="s">
        <v>40</v>
      </c>
      <c r="B7" s="8">
        <v>45040</v>
      </c>
      <c r="C7" s="8">
        <v>1</v>
      </c>
      <c r="D7" s="13">
        <v>419.45890000000003</v>
      </c>
      <c r="E7" s="8">
        <v>1</v>
      </c>
      <c r="F7" s="14">
        <f t="shared" si="0"/>
        <v>1</v>
      </c>
      <c r="G7" s="13">
        <f t="shared" si="1"/>
        <v>419.45890000000003</v>
      </c>
    </row>
    <row r="8" spans="1:7" x14ac:dyDescent="0.25">
      <c r="A8" s="8" t="s">
        <v>40</v>
      </c>
      <c r="B8" s="8">
        <v>45044</v>
      </c>
      <c r="C8" s="8">
        <v>8</v>
      </c>
      <c r="D8" s="13">
        <v>5056.7532000000001</v>
      </c>
      <c r="E8" s="8">
        <v>6</v>
      </c>
      <c r="F8" s="14">
        <f t="shared" si="0"/>
        <v>1.3333333333333333</v>
      </c>
      <c r="G8" s="13">
        <f t="shared" si="1"/>
        <v>842.79219999999998</v>
      </c>
    </row>
    <row r="9" spans="1:7" x14ac:dyDescent="0.25">
      <c r="A9" s="8" t="s">
        <v>40</v>
      </c>
      <c r="B9" s="8">
        <v>45046</v>
      </c>
      <c r="C9" s="8">
        <v>2</v>
      </c>
      <c r="D9" s="13">
        <v>838.91780000000006</v>
      </c>
      <c r="E9" s="8">
        <v>2</v>
      </c>
      <c r="F9" s="14">
        <f t="shared" si="0"/>
        <v>1</v>
      </c>
      <c r="G9" s="13">
        <f t="shared" si="1"/>
        <v>419.45890000000003</v>
      </c>
    </row>
    <row r="10" spans="1:7" x14ac:dyDescent="0.25">
      <c r="A10" s="8" t="s">
        <v>40</v>
      </c>
      <c r="B10" s="8">
        <v>45059</v>
      </c>
      <c r="C10" s="8">
        <v>32</v>
      </c>
      <c r="D10" s="13">
        <v>31282.484099999998</v>
      </c>
      <c r="E10" s="8">
        <v>17</v>
      </c>
      <c r="F10" s="14">
        <f t="shared" si="0"/>
        <v>1.8823529411764706</v>
      </c>
      <c r="G10" s="13">
        <f t="shared" si="1"/>
        <v>1840.1461235294116</v>
      </c>
    </row>
    <row r="11" spans="1:7" x14ac:dyDescent="0.25">
      <c r="A11" s="8" t="s">
        <v>40</v>
      </c>
      <c r="B11" s="8">
        <v>45060</v>
      </c>
      <c r="C11" s="8">
        <v>32</v>
      </c>
      <c r="D11" s="13">
        <v>23946.487400000002</v>
      </c>
      <c r="E11" s="8">
        <v>19</v>
      </c>
      <c r="F11" s="14">
        <f t="shared" si="0"/>
        <v>1.6842105263157894</v>
      </c>
      <c r="G11" s="13">
        <f t="shared" si="1"/>
        <v>1260.3414421052632</v>
      </c>
    </row>
    <row r="12" spans="1:7" x14ac:dyDescent="0.25">
      <c r="A12" s="8" t="s">
        <v>41</v>
      </c>
      <c r="B12" s="8">
        <v>45045</v>
      </c>
      <c r="C12" s="8">
        <v>9</v>
      </c>
      <c r="D12" s="13">
        <v>14261.358000000002</v>
      </c>
      <c r="E12" s="8">
        <v>6</v>
      </c>
      <c r="F12" s="14">
        <f t="shared" si="0"/>
        <v>1.5</v>
      </c>
      <c r="G12" s="13">
        <f t="shared" si="1"/>
        <v>2376.8930000000005</v>
      </c>
    </row>
    <row r="13" spans="1:7" x14ac:dyDescent="0.25">
      <c r="A13" s="8" t="s">
        <v>41</v>
      </c>
      <c r="B13" s="8">
        <v>45048</v>
      </c>
      <c r="C13" s="8">
        <v>7</v>
      </c>
      <c r="D13" s="13">
        <v>6127.7820000000002</v>
      </c>
      <c r="E13" s="8">
        <v>4</v>
      </c>
      <c r="F13" s="14">
        <f t="shared" si="0"/>
        <v>1.75</v>
      </c>
      <c r="G13" s="13">
        <f t="shared" si="1"/>
        <v>1531.9455</v>
      </c>
    </row>
    <row r="14" spans="1:7" x14ac:dyDescent="0.25">
      <c r="A14" s="8" t="s">
        <v>41</v>
      </c>
      <c r="B14" s="8">
        <v>45051</v>
      </c>
      <c r="C14" s="8">
        <v>5</v>
      </c>
      <c r="D14" s="13">
        <v>3007.9647000000004</v>
      </c>
      <c r="E14" s="8">
        <v>3</v>
      </c>
      <c r="F14" s="14">
        <f t="shared" si="0"/>
        <v>1.6666666666666667</v>
      </c>
      <c r="G14" s="13">
        <f t="shared" si="1"/>
        <v>1002.6549000000001</v>
      </c>
    </row>
    <row r="15" spans="1:7" x14ac:dyDescent="0.25">
      <c r="A15" s="8" t="s">
        <v>41</v>
      </c>
      <c r="B15" s="8">
        <v>45055</v>
      </c>
      <c r="C15" s="8">
        <v>27</v>
      </c>
      <c r="D15" s="13">
        <v>19742.783199999994</v>
      </c>
      <c r="E15" s="8">
        <v>17</v>
      </c>
      <c r="F15" s="14">
        <f t="shared" si="0"/>
        <v>1.588235294117647</v>
      </c>
      <c r="G15" s="13">
        <f t="shared" si="1"/>
        <v>1161.3401882352937</v>
      </c>
    </row>
    <row r="16" spans="1:7" x14ac:dyDescent="0.25">
      <c r="A16" s="8" t="s">
        <v>41</v>
      </c>
      <c r="B16" s="8">
        <v>45071</v>
      </c>
      <c r="C16" s="8">
        <v>11</v>
      </c>
      <c r="D16" s="13">
        <v>5980.0532000000003</v>
      </c>
      <c r="E16" s="8">
        <v>5</v>
      </c>
      <c r="F16" s="14">
        <f t="shared" si="0"/>
        <v>2.2000000000000002</v>
      </c>
      <c r="G16" s="13">
        <f t="shared" si="1"/>
        <v>1196.01064</v>
      </c>
    </row>
    <row r="17" spans="1:13" x14ac:dyDescent="0.25">
      <c r="A17" s="8" t="s">
        <v>42</v>
      </c>
      <c r="B17" s="8">
        <v>45056</v>
      </c>
      <c r="C17" s="8">
        <v>27</v>
      </c>
      <c r="D17" s="13">
        <v>38655.485999999997</v>
      </c>
      <c r="E17" s="8">
        <v>9</v>
      </c>
      <c r="F17" s="14">
        <f t="shared" si="0"/>
        <v>3</v>
      </c>
      <c r="G17" s="13">
        <f t="shared" si="1"/>
        <v>4295.0540000000001</v>
      </c>
    </row>
    <row r="18" spans="1:13" x14ac:dyDescent="0.25">
      <c r="A18" s="8" t="s">
        <v>42</v>
      </c>
      <c r="B18" s="8">
        <v>45061</v>
      </c>
      <c r="C18" s="8">
        <v>44</v>
      </c>
      <c r="D18" s="13">
        <v>73261.151299999998</v>
      </c>
      <c r="E18" s="8">
        <v>11</v>
      </c>
      <c r="F18" s="14">
        <f t="shared" si="0"/>
        <v>4</v>
      </c>
      <c r="G18" s="13">
        <f t="shared" si="1"/>
        <v>6660.1046636363635</v>
      </c>
    </row>
    <row r="19" spans="1:13" x14ac:dyDescent="0.25">
      <c r="A19" s="8" t="s">
        <v>42</v>
      </c>
      <c r="B19" s="8">
        <v>45062</v>
      </c>
      <c r="C19" s="8">
        <v>37</v>
      </c>
      <c r="D19" s="13">
        <v>15842.625799999998</v>
      </c>
      <c r="E19" s="8">
        <v>20</v>
      </c>
      <c r="F19" s="14">
        <f t="shared" si="0"/>
        <v>1.85</v>
      </c>
      <c r="G19" s="13">
        <f t="shared" si="1"/>
        <v>792.13128999999992</v>
      </c>
    </row>
    <row r="20" spans="1:13" x14ac:dyDescent="0.25">
      <c r="A20" s="8" t="s">
        <v>42</v>
      </c>
      <c r="B20" s="8">
        <v>45065</v>
      </c>
      <c r="C20" s="8">
        <v>28</v>
      </c>
      <c r="D20" s="13">
        <v>24025.045499999997</v>
      </c>
      <c r="E20" s="8">
        <v>15</v>
      </c>
      <c r="F20" s="14">
        <f t="shared" si="0"/>
        <v>1.8666666666666667</v>
      </c>
      <c r="G20" s="13">
        <f t="shared" si="1"/>
        <v>1601.6696999999997</v>
      </c>
    </row>
    <row r="21" spans="1:13" x14ac:dyDescent="0.25">
      <c r="A21" s="8" t="s">
        <v>42</v>
      </c>
      <c r="B21" s="8">
        <v>45066</v>
      </c>
      <c r="C21" s="8">
        <v>1</v>
      </c>
      <c r="D21" s="13">
        <v>419.45890000000003</v>
      </c>
      <c r="E21" s="8">
        <v>1</v>
      </c>
      <c r="F21" s="14">
        <f t="shared" si="0"/>
        <v>1</v>
      </c>
      <c r="G21" s="13">
        <f t="shared" si="1"/>
        <v>419.45890000000003</v>
      </c>
    </row>
    <row r="24" spans="1:13" s="15" customFormat="1" ht="27.6" x14ac:dyDescent="0.3">
      <c r="B24" s="16" t="s">
        <v>33</v>
      </c>
      <c r="C24" s="16" t="s">
        <v>32</v>
      </c>
      <c r="D24" s="16" t="s">
        <v>31</v>
      </c>
      <c r="E24" s="16" t="s">
        <v>30</v>
      </c>
      <c r="F24" s="16" t="s">
        <v>29</v>
      </c>
      <c r="G24" s="16" t="s">
        <v>43</v>
      </c>
      <c r="H24" s="16" t="s">
        <v>44</v>
      </c>
      <c r="M24" s="8"/>
    </row>
    <row r="25" spans="1:13" x14ac:dyDescent="0.25">
      <c r="A25" s="8" t="s">
        <v>39</v>
      </c>
      <c r="B25" s="8">
        <f>SUM(C2:C6)</f>
        <v>95</v>
      </c>
      <c r="C25" s="13">
        <f>SUM(D2:D6)</f>
        <v>64060.229699999989</v>
      </c>
      <c r="D25" s="8">
        <f>SUM(E2:E6)</f>
        <v>50</v>
      </c>
      <c r="E25" s="14">
        <f t="shared" ref="E25:F25" si="2">AVERAGE(C2:C6)</f>
        <v>19</v>
      </c>
      <c r="F25" s="13">
        <f t="shared" si="2"/>
        <v>12812.045939999998</v>
      </c>
      <c r="G25" s="14">
        <f>AVERAGE(F2:F6)</f>
        <v>1.9526050420168068</v>
      </c>
      <c r="H25" s="13">
        <f>AVERAGE(G2:G6)</f>
        <v>1198.2737285742296</v>
      </c>
    </row>
    <row r="26" spans="1:13" x14ac:dyDescent="0.25">
      <c r="A26" s="8" t="s">
        <v>40</v>
      </c>
      <c r="B26" s="8">
        <f>SUM(C7:C11)</f>
        <v>75</v>
      </c>
      <c r="C26" s="13">
        <f>SUM(D7:D11)</f>
        <v>61544.1014</v>
      </c>
      <c r="D26" s="8">
        <f>SUM(E7:E11)</f>
        <v>45</v>
      </c>
      <c r="E26" s="14">
        <f>AVERAGE(C7:C11)</f>
        <v>15</v>
      </c>
      <c r="F26" s="13">
        <f>AVERAGE(D7:D11)</f>
        <v>12308.82028</v>
      </c>
      <c r="G26" s="14">
        <f>AVERAGE(F7:F11)</f>
        <v>1.3799793601651185</v>
      </c>
      <c r="H26" s="13">
        <f>AVERAGE(G7:G11)</f>
        <v>956.43951312693503</v>
      </c>
    </row>
    <row r="27" spans="1:13" x14ac:dyDescent="0.25">
      <c r="A27" s="8" t="s">
        <v>41</v>
      </c>
      <c r="B27" s="8">
        <f>SUM(C12:C16)</f>
        <v>59</v>
      </c>
      <c r="C27" s="13">
        <f>SUM(D12:D16)</f>
        <v>49119.941100000004</v>
      </c>
      <c r="D27" s="8">
        <f>SUM(E12:E16)</f>
        <v>35</v>
      </c>
      <c r="E27" s="14">
        <f>AVERAGE(C12:C16)</f>
        <v>11.8</v>
      </c>
      <c r="F27" s="13">
        <f>AVERAGE(D12:D16)</f>
        <v>9823.9882200000011</v>
      </c>
      <c r="G27" s="14">
        <f>AVERAGE(F12:F16)</f>
        <v>1.7409803921568627</v>
      </c>
      <c r="H27" s="13">
        <f>AVERAGE(G12:G16)</f>
        <v>1453.7688456470592</v>
      </c>
    </row>
    <row r="28" spans="1:13" x14ac:dyDescent="0.25">
      <c r="A28" s="8" t="s">
        <v>42</v>
      </c>
      <c r="B28" s="8">
        <f>SUM(C17:C21)</f>
        <v>137</v>
      </c>
      <c r="C28" s="13">
        <f>SUM(D17:D21)</f>
        <v>152203.76749999999</v>
      </c>
      <c r="D28" s="8">
        <f>SUM(E17:E21)</f>
        <v>56</v>
      </c>
      <c r="E28" s="14">
        <f>AVERAGE(C17:C21)</f>
        <v>27.4</v>
      </c>
      <c r="F28" s="13">
        <f>AVERAGE(D17:D21)</f>
        <v>30440.753499999999</v>
      </c>
      <c r="G28" s="14">
        <f>AVERAGE(F17:F21)</f>
        <v>2.3433333333333333</v>
      </c>
      <c r="H28" s="13">
        <f>AVERAGE(G17:G21)</f>
        <v>2753.6837107272727</v>
      </c>
    </row>
    <row r="29" spans="1:13" x14ac:dyDescent="0.25">
      <c r="G29" s="17">
        <f>AVERAGE(F2:F21)</f>
        <v>1.8542245319180306</v>
      </c>
      <c r="H29" s="18">
        <f>AVERAGE(G2:G21)</f>
        <v>1590.5414495188741</v>
      </c>
    </row>
  </sheetData>
  <sortState xmlns:xlrd2="http://schemas.microsoft.com/office/spreadsheetml/2017/richdata2" ref="M6:M25">
    <sortCondition ref="M6:M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pane ySplit="1" topLeftCell="A2" activePane="bottomLeft" state="frozen"/>
      <selection pane="bottomLeft" activeCell="B22" sqref="B22"/>
    </sheetView>
  </sheetViews>
  <sheetFormatPr defaultColWidth="9.109375" defaultRowHeight="13.8" x14ac:dyDescent="0.3"/>
  <cols>
    <col min="1" max="1" width="25.109375" style="20" bestFit="1" customWidth="1"/>
    <col min="2" max="2" width="15.5546875" style="20" bestFit="1" customWidth="1"/>
    <col min="3" max="3" width="13.33203125" style="20" bestFit="1" customWidth="1"/>
    <col min="4" max="4" width="15.33203125" style="20" bestFit="1" customWidth="1"/>
    <col min="5" max="16384" width="9.109375" style="20"/>
  </cols>
  <sheetData>
    <row r="1" spans="1:4" x14ac:dyDescent="0.3">
      <c r="A1" s="19" t="s">
        <v>45</v>
      </c>
      <c r="B1" s="19" t="s">
        <v>46</v>
      </c>
      <c r="C1" s="19" t="s">
        <v>47</v>
      </c>
      <c r="D1" s="19" t="s">
        <v>48</v>
      </c>
    </row>
    <row r="2" spans="1:4" x14ac:dyDescent="0.3">
      <c r="A2" s="20" t="s">
        <v>49</v>
      </c>
      <c r="B2" s="20" t="s">
        <v>50</v>
      </c>
      <c r="C2" s="20" t="s">
        <v>51</v>
      </c>
    </row>
    <row r="3" spans="1:4" x14ac:dyDescent="0.3">
      <c r="A3" s="20" t="s">
        <v>52</v>
      </c>
      <c r="B3" s="20" t="s">
        <v>53</v>
      </c>
      <c r="C3" s="20" t="s">
        <v>51</v>
      </c>
    </row>
    <row r="4" spans="1:4" x14ac:dyDescent="0.3">
      <c r="A4" s="20" t="s">
        <v>54</v>
      </c>
      <c r="B4" s="20" t="s">
        <v>55</v>
      </c>
      <c r="C4" s="20" t="s">
        <v>51</v>
      </c>
    </row>
    <row r="5" spans="1:4" x14ac:dyDescent="0.3">
      <c r="A5" s="20" t="s">
        <v>56</v>
      </c>
      <c r="B5" s="20" t="s">
        <v>57</v>
      </c>
      <c r="C5" s="20" t="s">
        <v>51</v>
      </c>
    </row>
    <row r="6" spans="1:4" x14ac:dyDescent="0.3">
      <c r="A6" s="20" t="s">
        <v>58</v>
      </c>
      <c r="B6" s="20" t="s">
        <v>59</v>
      </c>
      <c r="C6" s="20" t="s">
        <v>51</v>
      </c>
    </row>
    <row r="7" spans="1:4" x14ac:dyDescent="0.3">
      <c r="A7" s="20" t="s">
        <v>60</v>
      </c>
      <c r="B7" s="20" t="s">
        <v>50</v>
      </c>
      <c r="C7" s="20" t="s">
        <v>51</v>
      </c>
    </row>
    <row r="8" spans="1:4" x14ac:dyDescent="0.3">
      <c r="A8" s="20" t="s">
        <v>61</v>
      </c>
      <c r="B8" s="20" t="s">
        <v>62</v>
      </c>
      <c r="C8" s="20" t="s">
        <v>51</v>
      </c>
    </row>
    <row r="9" spans="1:4" x14ac:dyDescent="0.3">
      <c r="A9" s="20" t="s">
        <v>63</v>
      </c>
      <c r="B9" s="20" t="s">
        <v>64</v>
      </c>
      <c r="C9" s="20" t="s">
        <v>51</v>
      </c>
    </row>
    <row r="10" spans="1:4" x14ac:dyDescent="0.3">
      <c r="A10" s="20" t="s">
        <v>65</v>
      </c>
      <c r="B10" s="20" t="s">
        <v>66</v>
      </c>
      <c r="C10" s="20" t="s">
        <v>51</v>
      </c>
    </row>
    <row r="11" spans="1:4" x14ac:dyDescent="0.3">
      <c r="A11" s="20" t="s">
        <v>67</v>
      </c>
      <c r="B11" s="20" t="s">
        <v>68</v>
      </c>
      <c r="C11" s="20" t="s">
        <v>51</v>
      </c>
    </row>
    <row r="12" spans="1:4" x14ac:dyDescent="0.3">
      <c r="A12" s="20" t="s">
        <v>69</v>
      </c>
      <c r="B12" s="20" t="s">
        <v>70</v>
      </c>
      <c r="C12" s="20" t="s">
        <v>51</v>
      </c>
    </row>
    <row r="13" spans="1:4" x14ac:dyDescent="0.3">
      <c r="A13" s="20" t="s">
        <v>71</v>
      </c>
      <c r="B13" s="20" t="s">
        <v>72</v>
      </c>
      <c r="C13" s="20" t="s">
        <v>51</v>
      </c>
    </row>
    <row r="14" spans="1:4" x14ac:dyDescent="0.3">
      <c r="A14" s="20" t="s">
        <v>73</v>
      </c>
      <c r="B14" s="20" t="s">
        <v>74</v>
      </c>
      <c r="C14" s="20" t="s">
        <v>51</v>
      </c>
    </row>
    <row r="15" spans="1:4" x14ac:dyDescent="0.3">
      <c r="A15" s="20" t="s">
        <v>75</v>
      </c>
      <c r="B15" s="20" t="s">
        <v>76</v>
      </c>
      <c r="C15" s="20" t="s">
        <v>51</v>
      </c>
    </row>
    <row r="16" spans="1:4" x14ac:dyDescent="0.3">
      <c r="A16" s="20" t="s">
        <v>77</v>
      </c>
      <c r="B16" s="20" t="s">
        <v>78</v>
      </c>
      <c r="C16" s="20" t="s">
        <v>51</v>
      </c>
    </row>
    <row r="17" spans="1:3" x14ac:dyDescent="0.3">
      <c r="A17" s="20" t="s">
        <v>79</v>
      </c>
      <c r="B17" s="20" t="s">
        <v>80</v>
      </c>
      <c r="C17" s="20" t="s">
        <v>51</v>
      </c>
    </row>
    <row r="18" spans="1:3" x14ac:dyDescent="0.3">
      <c r="A18" s="20" t="s">
        <v>81</v>
      </c>
      <c r="B18" s="20" t="s">
        <v>82</v>
      </c>
      <c r="C18" s="20" t="s">
        <v>51</v>
      </c>
    </row>
    <row r="19" spans="1:3" x14ac:dyDescent="0.3">
      <c r="A19" s="20" t="s">
        <v>83</v>
      </c>
      <c r="B19" s="20" t="s">
        <v>84</v>
      </c>
      <c r="C19" s="20" t="s">
        <v>51</v>
      </c>
    </row>
    <row r="20" spans="1:3" x14ac:dyDescent="0.3">
      <c r="A20" s="20" t="s">
        <v>85</v>
      </c>
      <c r="B20" s="20" t="s">
        <v>57</v>
      </c>
      <c r="C20" s="20" t="s">
        <v>51</v>
      </c>
    </row>
    <row r="21" spans="1:3" x14ac:dyDescent="0.3">
      <c r="A21" s="20" t="s">
        <v>86</v>
      </c>
      <c r="B21" s="20" t="s">
        <v>50</v>
      </c>
      <c r="C21" s="20" t="s">
        <v>51</v>
      </c>
    </row>
    <row r="22" spans="1:3" x14ac:dyDescent="0.3">
      <c r="A22" s="20" t="s">
        <v>87</v>
      </c>
      <c r="B22" s="20" t="s">
        <v>88</v>
      </c>
      <c r="C22" s="20" t="s">
        <v>51</v>
      </c>
    </row>
    <row r="23" spans="1:3" x14ac:dyDescent="0.3">
      <c r="A23" s="20" t="s">
        <v>89</v>
      </c>
      <c r="B23" s="20" t="s">
        <v>90</v>
      </c>
      <c r="C23" s="20" t="s">
        <v>51</v>
      </c>
    </row>
    <row r="24" spans="1:3" x14ac:dyDescent="0.3">
      <c r="A24" s="20" t="s">
        <v>91</v>
      </c>
      <c r="B24" s="20" t="s">
        <v>88</v>
      </c>
      <c r="C24" s="20" t="s">
        <v>51</v>
      </c>
    </row>
    <row r="25" spans="1:3" x14ac:dyDescent="0.3">
      <c r="A25" s="20" t="s">
        <v>92</v>
      </c>
      <c r="B25" s="20" t="s">
        <v>93</v>
      </c>
      <c r="C25" s="20" t="s">
        <v>51</v>
      </c>
    </row>
    <row r="26" spans="1:3" x14ac:dyDescent="0.3">
      <c r="A26" s="20" t="s">
        <v>94</v>
      </c>
      <c r="B26" s="20" t="s">
        <v>50</v>
      </c>
      <c r="C26" s="20" t="s">
        <v>51</v>
      </c>
    </row>
    <row r="27" spans="1:3" x14ac:dyDescent="0.3">
      <c r="A27" s="20" t="s">
        <v>95</v>
      </c>
      <c r="B27" s="20" t="s">
        <v>88</v>
      </c>
      <c r="C27" s="20" t="s">
        <v>51</v>
      </c>
    </row>
    <row r="28" spans="1:3" x14ac:dyDescent="0.3">
      <c r="A28" s="20" t="s">
        <v>96</v>
      </c>
      <c r="B28" s="20" t="s">
        <v>88</v>
      </c>
      <c r="C28" s="20" t="s">
        <v>51</v>
      </c>
    </row>
    <row r="29" spans="1:3" x14ac:dyDescent="0.3">
      <c r="A29" s="20" t="s">
        <v>97</v>
      </c>
      <c r="B29" s="20" t="s">
        <v>50</v>
      </c>
      <c r="C29" s="20" t="s">
        <v>51</v>
      </c>
    </row>
    <row r="30" spans="1:3" x14ac:dyDescent="0.3">
      <c r="A30" s="20" t="s">
        <v>98</v>
      </c>
      <c r="B30" s="20" t="s">
        <v>50</v>
      </c>
      <c r="C30" s="20" t="s">
        <v>51</v>
      </c>
    </row>
    <row r="31" spans="1:3" x14ac:dyDescent="0.3">
      <c r="A31" s="20" t="s">
        <v>99</v>
      </c>
      <c r="B31" s="20" t="s">
        <v>50</v>
      </c>
      <c r="C31" s="20" t="s">
        <v>51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Quota</vt:lpstr>
      <vt:lpstr>Special Offer</vt:lpstr>
      <vt:lpstr>Special Metrics - Example</vt:lpstr>
      <vt:lpstr>Color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mr-wrong</dc:creator>
  <cp:lastModifiedBy>Saurabh Arora</cp:lastModifiedBy>
  <dcterms:created xsi:type="dcterms:W3CDTF">2009-06-30T14:01:22Z</dcterms:created>
  <dcterms:modified xsi:type="dcterms:W3CDTF">2021-08-29T15:36:48Z</dcterms:modified>
</cp:coreProperties>
</file>