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aurabhjadhav/Documents/Master_of_IT(Study)/Uni Projects/Australian Housing Market Analysis/"/>
    </mc:Choice>
  </mc:AlternateContent>
  <xr:revisionPtr revIDLastSave="0" documentId="13_ncr:1_{EFF1EB82-FD51-CA4B-9973-8D4AB1CF3C87}" xr6:coauthVersionLast="47" xr6:coauthVersionMax="47" xr10:uidLastSave="{00000000-0000-0000-0000-000000000000}"/>
  <bookViews>
    <workbookView xWindow="0" yWindow="740" windowWidth="29400" windowHeight="18380" activeTab="1" xr2:uid="{367343D7-816F-0B48-97A5-320E4946D7BB}"/>
  </bookViews>
  <sheets>
    <sheet name="Datasets" sheetId="1" r:id="rId1"/>
    <sheet name="Dashboard" sheetId="10" r:id="rId2"/>
    <sheet name="Supply &amp; Demand" sheetId="2" r:id="rId3"/>
    <sheet name="Property affordability" sheetId="4" r:id="rId4"/>
    <sheet name="Finance" sheetId="6" r:id="rId5"/>
    <sheet name="Population" sheetId="5" r:id="rId6"/>
    <sheet name="Ownership" sheetId="7" r:id="rId7"/>
    <sheet name="Workforce" sheetId="8" r:id="rId8"/>
    <sheet name="Dwelling" sheetId="9" r:id="rId9"/>
    <sheet name="Family" sheetId="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4" l="1"/>
  <c r="C6" i="4" s="1"/>
  <c r="E8" i="1"/>
  <c r="D8" i="1"/>
  <c r="C8" i="1"/>
  <c r="B8" i="1"/>
  <c r="D5" i="4"/>
  <c r="D6" i="4" s="1"/>
  <c r="E5" i="4"/>
  <c r="E6" i="4" s="1"/>
  <c r="B5" i="4"/>
  <c r="B6" i="4" s="1"/>
  <c r="B6" i="2"/>
  <c r="B7" i="2" s="1"/>
  <c r="C6" i="2"/>
  <c r="D6" i="2"/>
  <c r="E6" i="2"/>
  <c r="E7" i="2" s="1"/>
  <c r="C7" i="2"/>
  <c r="D7" i="2"/>
</calcChain>
</file>

<file path=xl/sharedStrings.xml><?xml version="1.0" encoding="utf-8"?>
<sst xmlns="http://schemas.openxmlformats.org/spreadsheetml/2006/main" count="186" uniqueCount="63">
  <si>
    <t>Location</t>
  </si>
  <si>
    <t>Dharruk</t>
  </si>
  <si>
    <t>Time</t>
  </si>
  <si>
    <t>Y2006</t>
  </si>
  <si>
    <t>Y2011</t>
  </si>
  <si>
    <t>Y2016</t>
  </si>
  <si>
    <t>Y2021</t>
  </si>
  <si>
    <t>MedianHousePrice</t>
  </si>
  <si>
    <t>MedianPersonalWeeklyIncome</t>
  </si>
  <si>
    <t xml:space="preserve"> MedianFamilyWeeklyIncome</t>
  </si>
  <si>
    <t>MedianHouseholdWeeIklyIncome</t>
  </si>
  <si>
    <t>MedianWeeklyRent</t>
  </si>
  <si>
    <t>Population</t>
  </si>
  <si>
    <t>MedianAge</t>
  </si>
  <si>
    <t>Families</t>
  </si>
  <si>
    <t>TotalPrivateDwelling</t>
  </si>
  <si>
    <t>Married(%)</t>
  </si>
  <si>
    <t>Separated+Divorced(%)</t>
  </si>
  <si>
    <t>Widowed(%)</t>
  </si>
  <si>
    <t>NeverMarried(%)</t>
  </si>
  <si>
    <t>BirthInAustralia(%)</t>
  </si>
  <si>
    <t>Worked full-time(%)</t>
  </si>
  <si>
    <t>Worked part-time(%)</t>
  </si>
  <si>
    <t>Unemployment(%)</t>
  </si>
  <si>
    <t>PeopleTravelledToWorkByPublicTransport(%)</t>
  </si>
  <si>
    <t>PeopleTravelledToWorkByCar(%)</t>
  </si>
  <si>
    <t>AverageMotorVehiclesPerDwelling</t>
  </si>
  <si>
    <t>CoupleFamilyNoChidren(%)</t>
  </si>
  <si>
    <t>CoupleFamilyHasChidren(%)</t>
  </si>
  <si>
    <t>OneParentFamily(%)</t>
  </si>
  <si>
    <t>OtherFamily(%)</t>
  </si>
  <si>
    <t xml:space="preserve"> OccupiedDwellings(%)</t>
  </si>
  <si>
    <t xml:space="preserve"> UnoccupiedDwelling(%)</t>
  </si>
  <si>
    <t>SeparateHouse(dwellings%)</t>
  </si>
  <si>
    <t>SemiDetached(dwellings%)</t>
  </si>
  <si>
    <t>FlatUnitApartment(dwellings%)</t>
  </si>
  <si>
    <t>0xBedroom(%)</t>
  </si>
  <si>
    <t>1xBedroom(%)</t>
  </si>
  <si>
    <t>2xBedroom(%)</t>
  </si>
  <si>
    <t>3xBedroom(%)</t>
  </si>
  <si>
    <t>4xBedroom+(%)</t>
  </si>
  <si>
    <t>AverageNumberBedroomsPerDwelling</t>
  </si>
  <si>
    <t>AverageNumberPeoplePerHousehold</t>
  </si>
  <si>
    <t>FullyOwned(%)</t>
  </si>
  <si>
    <t>OwnedWithMortgage(%)</t>
  </si>
  <si>
    <t>Rented(%)</t>
  </si>
  <si>
    <t>FamilyHouseHolds(%)</t>
  </si>
  <si>
    <t>SinglePersonHouseHolds(%)</t>
  </si>
  <si>
    <t>GroupHouseHold(%)</t>
  </si>
  <si>
    <t>LessThan$650WeeklyIncome(%)</t>
  </si>
  <si>
    <t>MoreThan$3000WeeklyIncome(%)</t>
  </si>
  <si>
    <t>HouseholdsRentPayments&lt;30%Income (%)</t>
  </si>
  <si>
    <t>HouseholdsRentPayments&gt;30%Income(%)</t>
  </si>
  <si>
    <t>HouseholdsMortgageRepayments&lt;30%Income(%)</t>
  </si>
  <si>
    <t>HouseholdsMortgageRepayments&gt;30%Income(%)</t>
  </si>
  <si>
    <t>Demand</t>
  </si>
  <si>
    <t>Ratio</t>
  </si>
  <si>
    <t>Affordability House</t>
  </si>
  <si>
    <t>Annual Household Income</t>
  </si>
  <si>
    <t>MedianMortgageWeeklyPayment</t>
  </si>
  <si>
    <t>MedianUnitPrice</t>
  </si>
  <si>
    <t>TotalPrivateDwelling / Supply</t>
  </si>
  <si>
    <t xml:space="preserve">data not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</si>
</sst>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0.0%"/>
    <numFmt numFmtId="166" formatCode="#,##0.0"/>
    <numFmt numFmtId="167" formatCode="&quot;$&quot;#,##0.00"/>
  </numFmts>
  <fonts count="9" x14ac:knownFonts="1">
    <font>
      <sz val="12"/>
      <color theme="1"/>
      <name val="Aptos Narrow"/>
      <family val="2"/>
      <scheme val="minor"/>
    </font>
    <font>
      <b/>
      <sz val="10"/>
      <color theme="1"/>
      <name val="Aptos Narrow"/>
      <family val="2"/>
      <scheme val="minor"/>
    </font>
    <font>
      <sz val="10"/>
      <color theme="1"/>
      <name val="Aptos Narrow"/>
      <family val="2"/>
      <scheme val="minor"/>
    </font>
    <font>
      <sz val="10"/>
      <name val="Aptos Narrow"/>
      <family val="2"/>
      <scheme val="minor"/>
    </font>
    <font>
      <sz val="8"/>
      <name val="Aptos Narrow"/>
      <family val="2"/>
      <scheme val="minor"/>
    </font>
    <font>
      <sz val="10"/>
      <color theme="1"/>
      <name val="Times New Roman"/>
      <family val="1"/>
    </font>
    <font>
      <sz val="12"/>
      <color theme="1"/>
      <name val="Times New Roman"/>
      <family val="1"/>
    </font>
    <font>
      <b/>
      <sz val="10"/>
      <color theme="1"/>
      <name val="Times New Roman"/>
      <family val="1"/>
    </font>
    <font>
      <b/>
      <sz val="11"/>
      <color theme="1"/>
      <name val="Aptos Narrow"/>
      <scheme val="minor"/>
    </font>
  </fonts>
  <fills count="16">
    <fill>
      <patternFill patternType="none"/>
    </fill>
    <fill>
      <patternFill patternType="gray125"/>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DEC8EE"/>
        <bgColor indexed="64"/>
      </patternFill>
    </fill>
    <fill>
      <patternFill patternType="solid">
        <fgColor theme="7" tint="0.59999389629810485"/>
        <bgColor indexed="64"/>
      </patternFill>
    </fill>
    <fill>
      <patternFill patternType="solid">
        <fgColor rgb="FFCFAFE7"/>
        <bgColor indexed="64"/>
      </patternFill>
    </fill>
    <fill>
      <patternFill patternType="solid">
        <fgColor rgb="FFFF9B9B"/>
        <bgColor indexed="64"/>
      </patternFill>
    </fill>
    <fill>
      <patternFill patternType="solid">
        <fgColor theme="3"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164" fontId="2" fillId="3" borderId="1" xfId="0" applyNumberFormat="1" applyFont="1" applyFill="1" applyBorder="1" applyAlignment="1">
      <alignment vertical="center"/>
    </xf>
    <xf numFmtId="164" fontId="3" fillId="3" borderId="1" xfId="0" applyNumberFormat="1" applyFont="1" applyFill="1" applyBorder="1" applyAlignment="1">
      <alignment vertical="center"/>
    </xf>
    <xf numFmtId="164" fontId="2" fillId="4" borderId="1" xfId="0" applyNumberFormat="1" applyFont="1" applyFill="1" applyBorder="1" applyAlignment="1">
      <alignment vertical="center"/>
    </xf>
    <xf numFmtId="3" fontId="2" fillId="5" borderId="1" xfId="0" applyNumberFormat="1" applyFont="1" applyFill="1" applyBorder="1" applyAlignment="1">
      <alignment vertical="center"/>
    </xf>
    <xf numFmtId="165" fontId="2" fillId="6" borderId="1" xfId="0" applyNumberFormat="1" applyFont="1" applyFill="1" applyBorder="1" applyAlignment="1">
      <alignment vertical="center"/>
    </xf>
    <xf numFmtId="165" fontId="2" fillId="7" borderId="1" xfId="0" applyNumberFormat="1" applyFont="1" applyFill="1" applyBorder="1" applyAlignment="1">
      <alignment vertical="center"/>
    </xf>
    <xf numFmtId="165" fontId="2" fillId="2" borderId="1" xfId="0" applyNumberFormat="1" applyFont="1" applyFill="1" applyBorder="1" applyAlignment="1">
      <alignment vertical="center"/>
    </xf>
    <xf numFmtId="165" fontId="1" fillId="8" borderId="1" xfId="0" applyNumberFormat="1" applyFont="1" applyFill="1" applyBorder="1" applyAlignment="1">
      <alignment vertical="center"/>
    </xf>
    <xf numFmtId="165" fontId="2" fillId="9" borderId="1" xfId="0" applyNumberFormat="1" applyFont="1" applyFill="1" applyBorder="1" applyAlignment="1">
      <alignment vertical="center"/>
    </xf>
    <xf numFmtId="165" fontId="1" fillId="9" borderId="1" xfId="0" applyNumberFormat="1" applyFont="1" applyFill="1" applyBorder="1" applyAlignment="1">
      <alignment vertical="center"/>
    </xf>
    <xf numFmtId="166" fontId="2" fillId="9" borderId="1" xfId="0" applyNumberFormat="1" applyFont="1" applyFill="1" applyBorder="1" applyAlignment="1">
      <alignment vertical="center"/>
    </xf>
    <xf numFmtId="166" fontId="2" fillId="5" borderId="1" xfId="0" applyNumberFormat="1" applyFont="1" applyFill="1" applyBorder="1" applyAlignment="1">
      <alignment vertical="center"/>
    </xf>
    <xf numFmtId="165" fontId="2" fillId="5" borderId="1" xfId="0" applyNumberFormat="1" applyFont="1" applyFill="1" applyBorder="1" applyAlignment="1">
      <alignment vertical="center"/>
    </xf>
    <xf numFmtId="3" fontId="2" fillId="7" borderId="1" xfId="0" applyNumberFormat="1" applyFont="1" applyFill="1" applyBorder="1" applyAlignment="1">
      <alignment vertical="center"/>
    </xf>
    <xf numFmtId="165" fontId="1" fillId="7" borderId="1" xfId="0" applyNumberFormat="1" applyFont="1" applyFill="1" applyBorder="1" applyAlignment="1">
      <alignment vertical="center"/>
    </xf>
    <xf numFmtId="165" fontId="1" fillId="10" borderId="1" xfId="0" applyNumberFormat="1" applyFont="1" applyFill="1" applyBorder="1" applyAlignment="1">
      <alignment vertical="center"/>
    </xf>
    <xf numFmtId="166" fontId="2" fillId="11" borderId="1" xfId="0" applyNumberFormat="1" applyFont="1" applyFill="1" applyBorder="1" applyAlignment="1">
      <alignment vertical="center"/>
    </xf>
    <xf numFmtId="165" fontId="1" fillId="12" borderId="1" xfId="0" applyNumberFormat="1" applyFont="1" applyFill="1" applyBorder="1" applyAlignment="1">
      <alignment vertical="center"/>
    </xf>
    <xf numFmtId="0" fontId="1" fillId="12" borderId="1" xfId="0" applyFont="1" applyFill="1" applyBorder="1"/>
    <xf numFmtId="165" fontId="2" fillId="13" borderId="1" xfId="0" applyNumberFormat="1" applyFont="1" applyFill="1" applyBorder="1" applyAlignment="1">
      <alignment vertical="center"/>
    </xf>
    <xf numFmtId="165" fontId="2" fillId="14" borderId="1" xfId="0" applyNumberFormat="1" applyFont="1" applyFill="1" applyBorder="1" applyAlignment="1">
      <alignment vertical="center"/>
    </xf>
    <xf numFmtId="3" fontId="5" fillId="5" borderId="1" xfId="0" applyNumberFormat="1" applyFont="1" applyFill="1" applyBorder="1" applyAlignment="1">
      <alignment vertical="center"/>
    </xf>
    <xf numFmtId="166" fontId="5" fillId="11" borderId="1" xfId="0" applyNumberFormat="1" applyFont="1" applyFill="1" applyBorder="1" applyAlignment="1">
      <alignment vertical="center"/>
    </xf>
    <xf numFmtId="0" fontId="6" fillId="0" borderId="0" xfId="0" applyFont="1"/>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167" fontId="0" fillId="0" borderId="0" xfId="0" applyNumberFormat="1"/>
    <xf numFmtId="0" fontId="8" fillId="0" borderId="0" xfId="0" applyFont="1"/>
    <xf numFmtId="0" fontId="0" fillId="1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Damand vs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Y2006</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'Supply &amp; Demand'!$A$6:$A$7</c:f>
              <c:strCache>
                <c:ptCount val="2"/>
                <c:pt idx="0">
                  <c:v>Demand</c:v>
                </c:pt>
                <c:pt idx="1">
                  <c:v>Ratio</c:v>
                </c:pt>
              </c:strCache>
            </c:strRef>
          </c:cat>
          <c:val>
            <c:numRef>
              <c:f>'Supply &amp; Demand'!$B$6:$B$7</c:f>
              <c:numCache>
                <c:formatCode>General</c:formatCode>
                <c:ptCount val="2"/>
                <c:pt idx="0">
                  <c:v>876.25</c:v>
                </c:pt>
                <c:pt idx="1">
                  <c:v>1.025962910128388</c:v>
                </c:pt>
              </c:numCache>
            </c:numRef>
          </c:val>
          <c:extLst>
            <c:ext xmlns:c16="http://schemas.microsoft.com/office/drawing/2014/chart" uri="{C3380CC4-5D6E-409C-BE32-E72D297353CC}">
              <c16:uniqueId val="{00000000-A068-BF4A-BC25-1FF3D75167B9}"/>
            </c:ext>
          </c:extLst>
        </c:ser>
        <c:ser>
          <c:idx val="1"/>
          <c:order val="1"/>
          <c:tx>
            <c:v>Y2011</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'Supply &amp; Demand'!$A$6:$A$7</c:f>
              <c:strCache>
                <c:ptCount val="2"/>
                <c:pt idx="0">
                  <c:v>Demand</c:v>
                </c:pt>
                <c:pt idx="1">
                  <c:v>Ratio</c:v>
                </c:pt>
              </c:strCache>
            </c:strRef>
          </c:cat>
          <c:val>
            <c:numRef>
              <c:f>'Supply &amp; Demand'!$C$6:$C$7</c:f>
              <c:numCache>
                <c:formatCode>General</c:formatCode>
                <c:ptCount val="2"/>
                <c:pt idx="0">
                  <c:v>727.63157894736844</c:v>
                </c:pt>
                <c:pt idx="1">
                  <c:v>1.2245207956600361</c:v>
                </c:pt>
              </c:numCache>
            </c:numRef>
          </c:val>
          <c:extLst>
            <c:ext xmlns:c16="http://schemas.microsoft.com/office/drawing/2014/chart" uri="{C3380CC4-5D6E-409C-BE32-E72D297353CC}">
              <c16:uniqueId val="{00000001-A068-BF4A-BC25-1FF3D75167B9}"/>
            </c:ext>
          </c:extLst>
        </c:ser>
        <c:ser>
          <c:idx val="2"/>
          <c:order val="2"/>
          <c:tx>
            <c:v>Y2016</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'Supply &amp; Demand'!$A$6:$A$7</c:f>
              <c:strCache>
                <c:ptCount val="2"/>
                <c:pt idx="0">
                  <c:v>Demand</c:v>
                </c:pt>
                <c:pt idx="1">
                  <c:v>Ratio</c:v>
                </c:pt>
              </c:strCache>
            </c:strRef>
          </c:cat>
          <c:val>
            <c:numRef>
              <c:f>'Supply &amp; Demand'!$D$6:$D$7</c:f>
              <c:numCache>
                <c:formatCode>General</c:formatCode>
                <c:ptCount val="2"/>
                <c:pt idx="0">
                  <c:v>894.83870967741927</c:v>
                </c:pt>
                <c:pt idx="1">
                  <c:v>1.0147080028839222</c:v>
                </c:pt>
              </c:numCache>
            </c:numRef>
          </c:val>
          <c:extLst>
            <c:ext xmlns:c16="http://schemas.microsoft.com/office/drawing/2014/chart" uri="{C3380CC4-5D6E-409C-BE32-E72D297353CC}">
              <c16:uniqueId val="{00000002-A068-BF4A-BC25-1FF3D75167B9}"/>
            </c:ext>
          </c:extLst>
        </c:ser>
        <c:ser>
          <c:idx val="3"/>
          <c:order val="3"/>
          <c:tx>
            <c:v>Y2021</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'Supply &amp; Demand'!$A$6:$A$7</c:f>
              <c:strCache>
                <c:ptCount val="2"/>
                <c:pt idx="0">
                  <c:v>Demand</c:v>
                </c:pt>
                <c:pt idx="1">
                  <c:v>Ratio</c:v>
                </c:pt>
              </c:strCache>
            </c:strRef>
          </c:cat>
          <c:val>
            <c:numRef>
              <c:f>'Supply &amp; Demand'!$E$6:$E$7</c:f>
              <c:numCache>
                <c:formatCode>General</c:formatCode>
                <c:ptCount val="2"/>
                <c:pt idx="0">
                  <c:v>850.30303030303037</c:v>
                </c:pt>
                <c:pt idx="1">
                  <c:v>1.1231290092658588</c:v>
                </c:pt>
              </c:numCache>
            </c:numRef>
          </c:val>
          <c:extLst>
            <c:ext xmlns:c16="http://schemas.microsoft.com/office/drawing/2014/chart" uri="{C3380CC4-5D6E-409C-BE32-E72D297353CC}">
              <c16:uniqueId val="{00000003-A068-BF4A-BC25-1FF3D75167B9}"/>
            </c:ext>
          </c:extLst>
        </c:ser>
        <c:dLbls>
          <c:showLegendKey val="0"/>
          <c:showVal val="1"/>
          <c:showCatName val="0"/>
          <c:showSerName val="0"/>
          <c:showPercent val="0"/>
          <c:showBubbleSize val="0"/>
        </c:dLbls>
        <c:gapWidth val="219"/>
        <c:shape val="box"/>
        <c:axId val="1981626303"/>
        <c:axId val="2029810367"/>
        <c:axId val="2029891151"/>
      </c:bar3DChart>
      <c:catAx>
        <c:axId val="198162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10367"/>
        <c:crosses val="autoZero"/>
        <c:auto val="1"/>
        <c:lblAlgn val="ctr"/>
        <c:lblOffset val="100"/>
        <c:noMultiLvlLbl val="0"/>
      </c:catAx>
      <c:valAx>
        <c:axId val="202981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26303"/>
        <c:crosses val="autoZero"/>
        <c:crossBetween val="between"/>
      </c:valAx>
      <c:serAx>
        <c:axId val="202989115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1036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Damand vs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Y2006</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'Supply &amp; Demand'!$A$6:$A$7</c:f>
              <c:strCache>
                <c:ptCount val="2"/>
                <c:pt idx="0">
                  <c:v>Demand</c:v>
                </c:pt>
                <c:pt idx="1">
                  <c:v>Ratio</c:v>
                </c:pt>
              </c:strCache>
            </c:strRef>
          </c:cat>
          <c:val>
            <c:numRef>
              <c:f>'Supply &amp; Demand'!$B$6:$B$7</c:f>
              <c:numCache>
                <c:formatCode>General</c:formatCode>
                <c:ptCount val="2"/>
                <c:pt idx="0">
                  <c:v>876.25</c:v>
                </c:pt>
                <c:pt idx="1">
                  <c:v>1.025962910128388</c:v>
                </c:pt>
              </c:numCache>
            </c:numRef>
          </c:val>
          <c:extLst>
            <c:ext xmlns:c16="http://schemas.microsoft.com/office/drawing/2014/chart" uri="{C3380CC4-5D6E-409C-BE32-E72D297353CC}">
              <c16:uniqueId val="{00000000-566D-2249-BD5E-A78FEEBD1F93}"/>
            </c:ext>
          </c:extLst>
        </c:ser>
        <c:ser>
          <c:idx val="1"/>
          <c:order val="1"/>
          <c:tx>
            <c:v>Y2011</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'Supply &amp; Demand'!$A$6:$A$7</c:f>
              <c:strCache>
                <c:ptCount val="2"/>
                <c:pt idx="0">
                  <c:v>Demand</c:v>
                </c:pt>
                <c:pt idx="1">
                  <c:v>Ratio</c:v>
                </c:pt>
              </c:strCache>
            </c:strRef>
          </c:cat>
          <c:val>
            <c:numRef>
              <c:f>'Supply &amp; Demand'!$C$6:$C$7</c:f>
              <c:numCache>
                <c:formatCode>General</c:formatCode>
                <c:ptCount val="2"/>
                <c:pt idx="0">
                  <c:v>727.63157894736844</c:v>
                </c:pt>
                <c:pt idx="1">
                  <c:v>1.2245207956600361</c:v>
                </c:pt>
              </c:numCache>
            </c:numRef>
          </c:val>
          <c:extLst>
            <c:ext xmlns:c16="http://schemas.microsoft.com/office/drawing/2014/chart" uri="{C3380CC4-5D6E-409C-BE32-E72D297353CC}">
              <c16:uniqueId val="{00000001-566D-2249-BD5E-A78FEEBD1F93}"/>
            </c:ext>
          </c:extLst>
        </c:ser>
        <c:ser>
          <c:idx val="2"/>
          <c:order val="2"/>
          <c:tx>
            <c:v>Y2016</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'Supply &amp; Demand'!$A$6:$A$7</c:f>
              <c:strCache>
                <c:ptCount val="2"/>
                <c:pt idx="0">
                  <c:v>Demand</c:v>
                </c:pt>
                <c:pt idx="1">
                  <c:v>Ratio</c:v>
                </c:pt>
              </c:strCache>
            </c:strRef>
          </c:cat>
          <c:val>
            <c:numRef>
              <c:f>'Supply &amp; Demand'!$D$6:$D$7</c:f>
              <c:numCache>
                <c:formatCode>General</c:formatCode>
                <c:ptCount val="2"/>
                <c:pt idx="0">
                  <c:v>894.83870967741927</c:v>
                </c:pt>
                <c:pt idx="1">
                  <c:v>1.0147080028839222</c:v>
                </c:pt>
              </c:numCache>
            </c:numRef>
          </c:val>
          <c:extLst>
            <c:ext xmlns:c16="http://schemas.microsoft.com/office/drawing/2014/chart" uri="{C3380CC4-5D6E-409C-BE32-E72D297353CC}">
              <c16:uniqueId val="{00000008-566D-2249-BD5E-A78FEEBD1F93}"/>
            </c:ext>
          </c:extLst>
        </c:ser>
        <c:ser>
          <c:idx val="3"/>
          <c:order val="3"/>
          <c:tx>
            <c:v>Y2021</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'Supply &amp; Demand'!$A$6:$A$7</c:f>
              <c:strCache>
                <c:ptCount val="2"/>
                <c:pt idx="0">
                  <c:v>Demand</c:v>
                </c:pt>
                <c:pt idx="1">
                  <c:v>Ratio</c:v>
                </c:pt>
              </c:strCache>
            </c:strRef>
          </c:cat>
          <c:val>
            <c:numRef>
              <c:f>'Supply &amp; Demand'!$E$6:$E$7</c:f>
              <c:numCache>
                <c:formatCode>General</c:formatCode>
                <c:ptCount val="2"/>
                <c:pt idx="0">
                  <c:v>850.30303030303037</c:v>
                </c:pt>
                <c:pt idx="1">
                  <c:v>1.1231290092658588</c:v>
                </c:pt>
              </c:numCache>
            </c:numRef>
          </c:val>
          <c:extLst>
            <c:ext xmlns:c16="http://schemas.microsoft.com/office/drawing/2014/chart" uri="{C3380CC4-5D6E-409C-BE32-E72D297353CC}">
              <c16:uniqueId val="{00000009-566D-2249-BD5E-A78FEEBD1F93}"/>
            </c:ext>
          </c:extLst>
        </c:ser>
        <c:dLbls>
          <c:showLegendKey val="0"/>
          <c:showVal val="1"/>
          <c:showCatName val="0"/>
          <c:showSerName val="0"/>
          <c:showPercent val="0"/>
          <c:showBubbleSize val="0"/>
        </c:dLbls>
        <c:gapWidth val="219"/>
        <c:shape val="box"/>
        <c:axId val="1981626303"/>
        <c:axId val="2029810367"/>
        <c:axId val="2029891151"/>
      </c:bar3DChart>
      <c:catAx>
        <c:axId val="198162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10367"/>
        <c:crosses val="autoZero"/>
        <c:auto val="1"/>
        <c:lblAlgn val="ctr"/>
        <c:lblOffset val="100"/>
        <c:noMultiLvlLbl val="0"/>
      </c:catAx>
      <c:valAx>
        <c:axId val="202981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26303"/>
        <c:crosses val="autoZero"/>
        <c:crossBetween val="between"/>
      </c:valAx>
      <c:serAx>
        <c:axId val="202989115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1036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Supply vs Demand</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cked"/>
        <c:varyColors val="0"/>
        <c:ser>
          <c:idx val="0"/>
          <c:order val="0"/>
          <c:tx>
            <c:v>Y2006</c:v>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dLbl>
              <c:idx val="1"/>
              <c:layout>
                <c:manualLayout>
                  <c:x val="-6.4481472209358071E-2"/>
                  <c:y val="-3.24065465051486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C9-9244-A6E9-A1090BE67A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'Supply &amp; Demand'!$A$5:$A$6</c:f>
              <c:strCache>
                <c:ptCount val="2"/>
                <c:pt idx="0">
                  <c:v>TotalPrivateDwelling / Supply</c:v>
                </c:pt>
                <c:pt idx="1">
                  <c:v>Demand</c:v>
                </c:pt>
              </c:strCache>
            </c:strRef>
          </c:cat>
          <c:val>
            <c:numRef>
              <c:f>'Supply &amp; Demand'!$B$5:$B$6</c:f>
              <c:numCache>
                <c:formatCode>General</c:formatCode>
                <c:ptCount val="2"/>
                <c:pt idx="0" formatCode="#,##0">
                  <c:v>899</c:v>
                </c:pt>
                <c:pt idx="1">
                  <c:v>876.25</c:v>
                </c:pt>
              </c:numCache>
            </c:numRef>
          </c:val>
          <c:smooth val="0"/>
          <c:extLst>
            <c:ext xmlns:c16="http://schemas.microsoft.com/office/drawing/2014/chart" uri="{C3380CC4-5D6E-409C-BE32-E72D297353CC}">
              <c16:uniqueId val="{00000000-F9C9-9244-A6E9-A1090BE67A55}"/>
            </c:ext>
          </c:extLst>
        </c:ser>
        <c:ser>
          <c:idx val="1"/>
          <c:order val="1"/>
          <c:tx>
            <c:v>Y2011</c:v>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dLbl>
              <c:idx val="1"/>
              <c:layout>
                <c:manualLayout>
                  <c:x val="-0.10467771462558138"/>
                  <c:y val="-3.24065465051485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C9-9244-A6E9-A1090BE67A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'Supply &amp; Demand'!$A$5:$A$6</c:f>
              <c:strCache>
                <c:ptCount val="2"/>
                <c:pt idx="0">
                  <c:v>TotalPrivateDwelling / Supply</c:v>
                </c:pt>
                <c:pt idx="1">
                  <c:v>Demand</c:v>
                </c:pt>
              </c:strCache>
            </c:strRef>
          </c:cat>
          <c:val>
            <c:numRef>
              <c:f>'Supply &amp; Demand'!$C$5:$C$6</c:f>
              <c:numCache>
                <c:formatCode>General</c:formatCode>
                <c:ptCount val="2"/>
                <c:pt idx="0" formatCode="#,##0">
                  <c:v>891</c:v>
                </c:pt>
                <c:pt idx="1">
                  <c:v>727.63157894736844</c:v>
                </c:pt>
              </c:numCache>
            </c:numRef>
          </c:val>
          <c:smooth val="0"/>
          <c:extLst>
            <c:ext xmlns:c16="http://schemas.microsoft.com/office/drawing/2014/chart" uri="{C3380CC4-5D6E-409C-BE32-E72D297353CC}">
              <c16:uniqueId val="{00000001-F9C9-9244-A6E9-A1090BE67A55}"/>
            </c:ext>
          </c:extLst>
        </c:ser>
        <c:ser>
          <c:idx val="2"/>
          <c:order val="2"/>
          <c:tx>
            <c:v>Y2016</c:v>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dLbl>
              <c:idx val="1"/>
              <c:layout>
                <c:manualLayout>
                  <c:x val="-0.10746912034893011"/>
                  <c:y val="-4.45590014445792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9C9-9244-A6E9-A1090BE67A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'Supply &amp; Demand'!$A$5:$A$6</c:f>
              <c:strCache>
                <c:ptCount val="2"/>
                <c:pt idx="0">
                  <c:v>TotalPrivateDwelling / Supply</c:v>
                </c:pt>
                <c:pt idx="1">
                  <c:v>Demand</c:v>
                </c:pt>
              </c:strCache>
            </c:strRef>
          </c:cat>
          <c:val>
            <c:numRef>
              <c:f>'Supply &amp; Demand'!$D$5:$D$6</c:f>
              <c:numCache>
                <c:formatCode>General</c:formatCode>
                <c:ptCount val="2"/>
                <c:pt idx="0" formatCode="#,##0">
                  <c:v>908</c:v>
                </c:pt>
                <c:pt idx="1">
                  <c:v>894.83870967741927</c:v>
                </c:pt>
              </c:numCache>
            </c:numRef>
          </c:val>
          <c:smooth val="0"/>
          <c:extLst>
            <c:ext xmlns:c16="http://schemas.microsoft.com/office/drawing/2014/chart" uri="{C3380CC4-5D6E-409C-BE32-E72D297353CC}">
              <c16:uniqueId val="{0000000A-F9C9-9244-A6E9-A1090BE67A55}"/>
            </c:ext>
          </c:extLst>
        </c:ser>
        <c:ser>
          <c:idx val="3"/>
          <c:order val="3"/>
          <c:tx>
            <c:v>Y2021</c:v>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dLbl>
              <c:idx val="1"/>
              <c:layout>
                <c:manualLayout>
                  <c:x val="-0.10188630890223255"/>
                  <c:y val="-4.45590014445792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9C9-9244-A6E9-A1090BE67A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'Supply &amp; Demand'!$A$5:$A$6</c:f>
              <c:strCache>
                <c:ptCount val="2"/>
                <c:pt idx="0">
                  <c:v>TotalPrivateDwelling / Supply</c:v>
                </c:pt>
                <c:pt idx="1">
                  <c:v>Demand</c:v>
                </c:pt>
              </c:strCache>
            </c:strRef>
          </c:cat>
          <c:val>
            <c:numRef>
              <c:f>'Supply &amp; Demand'!$E$5:$E$6</c:f>
              <c:numCache>
                <c:formatCode>General</c:formatCode>
                <c:ptCount val="2"/>
                <c:pt idx="0" formatCode="#,##0">
                  <c:v>955</c:v>
                </c:pt>
                <c:pt idx="1">
                  <c:v>850.30303030303037</c:v>
                </c:pt>
              </c:numCache>
            </c:numRef>
          </c:val>
          <c:smooth val="0"/>
          <c:extLst>
            <c:ext xmlns:c16="http://schemas.microsoft.com/office/drawing/2014/chart" uri="{C3380CC4-5D6E-409C-BE32-E72D297353CC}">
              <c16:uniqueId val="{0000000B-F9C9-9244-A6E9-A1090BE67A55}"/>
            </c:ext>
          </c:extLst>
        </c:ser>
        <c:dLbls>
          <c:dLblPos val="ctr"/>
          <c:showLegendKey val="0"/>
          <c:showVal val="1"/>
          <c:showCatName val="0"/>
          <c:showSerName val="0"/>
          <c:showPercent val="0"/>
          <c:showBubbleSize val="0"/>
        </c:dLbls>
        <c:marker val="1"/>
        <c:smooth val="0"/>
        <c:axId val="621424528"/>
        <c:axId val="35903920"/>
      </c:lineChart>
      <c:catAx>
        <c:axId val="6214245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35903920"/>
        <c:crosses val="autoZero"/>
        <c:auto val="1"/>
        <c:lblAlgn val="ctr"/>
        <c:lblOffset val="100"/>
        <c:noMultiLvlLbl val="0"/>
      </c:catAx>
      <c:valAx>
        <c:axId val="35903920"/>
        <c:scaling>
          <c:orientation val="minMax"/>
        </c:scaling>
        <c:delete val="1"/>
        <c:axPos val="l"/>
        <c:numFmt formatCode="#,##0" sourceLinked="1"/>
        <c:majorTickMark val="none"/>
        <c:minorTickMark val="none"/>
        <c:tickLblPos val="nextTo"/>
        <c:crossAx val="62142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Property affordability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'Property affordability'!$B$1:$B$2</c:f>
              <c:strCache>
                <c:ptCount val="2"/>
                <c:pt idx="0">
                  <c:v>Dharruk</c:v>
                </c:pt>
                <c:pt idx="1">
                  <c:v>Y2006</c:v>
                </c:pt>
              </c:strCache>
            </c:strRef>
          </c:tx>
          <c:spPr>
            <a:solidFill>
              <a:schemeClr val="accent1"/>
            </a:solidFill>
            <a:ln>
              <a:noFill/>
            </a:ln>
            <a:effectLst/>
            <a:sp3d/>
          </c:spPr>
          <c:invertIfNegative val="0"/>
          <c:cat>
            <c:strRef>
              <c:f>'Property affordability'!$A$3:$A$6</c:f>
              <c:strCache>
                <c:ptCount val="4"/>
                <c:pt idx="0">
                  <c:v>MedianHousePrice</c:v>
                </c:pt>
                <c:pt idx="1">
                  <c:v>MedianHouseholdWeeIklyIncome</c:v>
                </c:pt>
                <c:pt idx="2">
                  <c:v>Annual Household Income</c:v>
                </c:pt>
                <c:pt idx="3">
                  <c:v>Affordability House</c:v>
                </c:pt>
              </c:strCache>
            </c:strRef>
          </c:cat>
          <c:val>
            <c:numRef>
              <c:f>'Property affordability'!$B$3:$B$6</c:f>
              <c:numCache>
                <c:formatCode>"$"#,##0</c:formatCode>
                <c:ptCount val="4"/>
                <c:pt idx="0">
                  <c:v>245000</c:v>
                </c:pt>
                <c:pt idx="1">
                  <c:v>1045</c:v>
                </c:pt>
                <c:pt idx="2" formatCode="&quot;$&quot;#,##0.00">
                  <c:v>54489.434999999998</c:v>
                </c:pt>
                <c:pt idx="3" formatCode="General">
                  <c:v>4.4962844632175027</c:v>
                </c:pt>
              </c:numCache>
            </c:numRef>
          </c:val>
          <c:extLst>
            <c:ext xmlns:c16="http://schemas.microsoft.com/office/drawing/2014/chart" uri="{C3380CC4-5D6E-409C-BE32-E72D297353CC}">
              <c16:uniqueId val="{00000000-1BB7-B143-B566-D70FF95CFA6D}"/>
            </c:ext>
          </c:extLst>
        </c:ser>
        <c:ser>
          <c:idx val="1"/>
          <c:order val="1"/>
          <c:tx>
            <c:strRef>
              <c:f>'Property affordability'!$C$1:$C$2</c:f>
              <c:strCache>
                <c:ptCount val="2"/>
                <c:pt idx="0">
                  <c:v>Dharruk</c:v>
                </c:pt>
                <c:pt idx="1">
                  <c:v>Y2011</c:v>
                </c:pt>
              </c:strCache>
            </c:strRef>
          </c:tx>
          <c:spPr>
            <a:solidFill>
              <a:schemeClr val="accent2"/>
            </a:solidFill>
            <a:ln>
              <a:noFill/>
            </a:ln>
            <a:effectLst/>
            <a:sp3d/>
          </c:spPr>
          <c:invertIfNegative val="0"/>
          <c:cat>
            <c:strRef>
              <c:f>'Property affordability'!$A$3:$A$6</c:f>
              <c:strCache>
                <c:ptCount val="4"/>
                <c:pt idx="0">
                  <c:v>MedianHousePrice</c:v>
                </c:pt>
                <c:pt idx="1">
                  <c:v>MedianHouseholdWeeIklyIncome</c:v>
                </c:pt>
                <c:pt idx="2">
                  <c:v>Annual Household Income</c:v>
                </c:pt>
                <c:pt idx="3">
                  <c:v>Affordability House</c:v>
                </c:pt>
              </c:strCache>
            </c:strRef>
          </c:cat>
          <c:val>
            <c:numRef>
              <c:f>'Property affordability'!$C$3:$C$6</c:f>
              <c:numCache>
                <c:formatCode>"$"#,##0</c:formatCode>
                <c:ptCount val="4"/>
                <c:pt idx="0">
                  <c:v>273500</c:v>
                </c:pt>
                <c:pt idx="1">
                  <c:v>1179</c:v>
                </c:pt>
                <c:pt idx="2" formatCode="&quot;$&quot;#,##0.00">
                  <c:v>61476.597000000002</c:v>
                </c:pt>
                <c:pt idx="3" formatCode="General">
                  <c:v>4.4488474207510214</c:v>
                </c:pt>
              </c:numCache>
            </c:numRef>
          </c:val>
          <c:extLst>
            <c:ext xmlns:c16="http://schemas.microsoft.com/office/drawing/2014/chart" uri="{C3380CC4-5D6E-409C-BE32-E72D297353CC}">
              <c16:uniqueId val="{00000001-1BB7-B143-B566-D70FF95CFA6D}"/>
            </c:ext>
          </c:extLst>
        </c:ser>
        <c:ser>
          <c:idx val="2"/>
          <c:order val="2"/>
          <c:tx>
            <c:strRef>
              <c:f>'Property affordability'!$D$1:$D$2</c:f>
              <c:strCache>
                <c:ptCount val="2"/>
                <c:pt idx="0">
                  <c:v>Dharruk</c:v>
                </c:pt>
                <c:pt idx="1">
                  <c:v>Y2016</c:v>
                </c:pt>
              </c:strCache>
            </c:strRef>
          </c:tx>
          <c:spPr>
            <a:solidFill>
              <a:schemeClr val="accent3"/>
            </a:solidFill>
            <a:ln>
              <a:noFill/>
            </a:ln>
            <a:effectLst/>
            <a:sp3d/>
          </c:spPr>
          <c:invertIfNegative val="0"/>
          <c:cat>
            <c:strRef>
              <c:f>'Property affordability'!$A$3:$A$6</c:f>
              <c:strCache>
                <c:ptCount val="4"/>
                <c:pt idx="0">
                  <c:v>MedianHousePrice</c:v>
                </c:pt>
                <c:pt idx="1">
                  <c:v>MedianHouseholdWeeIklyIncome</c:v>
                </c:pt>
                <c:pt idx="2">
                  <c:v>Annual Household Income</c:v>
                </c:pt>
                <c:pt idx="3">
                  <c:v>Affordability House</c:v>
                </c:pt>
              </c:strCache>
            </c:strRef>
          </c:cat>
          <c:val>
            <c:numRef>
              <c:f>'Property affordability'!$D$3:$D$6</c:f>
              <c:numCache>
                <c:formatCode>"$"#,##0</c:formatCode>
                <c:ptCount val="4"/>
                <c:pt idx="0">
                  <c:v>498000</c:v>
                </c:pt>
                <c:pt idx="1">
                  <c:v>1281</c:v>
                </c:pt>
                <c:pt idx="2" formatCode="&quot;$&quot;#,##0.00">
                  <c:v>66795.183000000005</c:v>
                </c:pt>
                <c:pt idx="3" formatCode="General">
                  <c:v>7.4556274514585876</c:v>
                </c:pt>
              </c:numCache>
            </c:numRef>
          </c:val>
          <c:extLst>
            <c:ext xmlns:c16="http://schemas.microsoft.com/office/drawing/2014/chart" uri="{C3380CC4-5D6E-409C-BE32-E72D297353CC}">
              <c16:uniqueId val="{00000002-1BB7-B143-B566-D70FF95CFA6D}"/>
            </c:ext>
          </c:extLst>
        </c:ser>
        <c:ser>
          <c:idx val="3"/>
          <c:order val="3"/>
          <c:tx>
            <c:strRef>
              <c:f>'Property affordability'!$E$1:$E$2</c:f>
              <c:strCache>
                <c:ptCount val="2"/>
                <c:pt idx="0">
                  <c:v>Dharruk</c:v>
                </c:pt>
                <c:pt idx="1">
                  <c:v>Y2021</c:v>
                </c:pt>
              </c:strCache>
            </c:strRef>
          </c:tx>
          <c:spPr>
            <a:solidFill>
              <a:schemeClr val="accent4"/>
            </a:solidFill>
            <a:ln>
              <a:noFill/>
            </a:ln>
            <a:effectLst/>
            <a:sp3d/>
          </c:spPr>
          <c:invertIfNegative val="0"/>
          <c:cat>
            <c:strRef>
              <c:f>'Property affordability'!$A$3:$A$6</c:f>
              <c:strCache>
                <c:ptCount val="4"/>
                <c:pt idx="0">
                  <c:v>MedianHousePrice</c:v>
                </c:pt>
                <c:pt idx="1">
                  <c:v>MedianHouseholdWeeIklyIncome</c:v>
                </c:pt>
                <c:pt idx="2">
                  <c:v>Annual Household Income</c:v>
                </c:pt>
                <c:pt idx="3">
                  <c:v>Affordability House</c:v>
                </c:pt>
              </c:strCache>
            </c:strRef>
          </c:cat>
          <c:val>
            <c:numRef>
              <c:f>'Property affordability'!$E$3:$E$6</c:f>
              <c:numCache>
                <c:formatCode>"$"#,##0</c:formatCode>
                <c:ptCount val="4"/>
                <c:pt idx="0">
                  <c:v>695000</c:v>
                </c:pt>
                <c:pt idx="1">
                  <c:v>1467</c:v>
                </c:pt>
                <c:pt idx="2" formatCode="&quot;$&quot;#,##0.00">
                  <c:v>76493.781000000003</c:v>
                </c:pt>
                <c:pt idx="3" formatCode="General">
                  <c:v>9.0857059347086011</c:v>
                </c:pt>
              </c:numCache>
            </c:numRef>
          </c:val>
          <c:extLst>
            <c:ext xmlns:c16="http://schemas.microsoft.com/office/drawing/2014/chart" uri="{C3380CC4-5D6E-409C-BE32-E72D297353CC}">
              <c16:uniqueId val="{00000003-1BB7-B143-B566-D70FF95CFA6D}"/>
            </c:ext>
          </c:extLst>
        </c:ser>
        <c:dLbls>
          <c:showLegendKey val="0"/>
          <c:showVal val="0"/>
          <c:showCatName val="0"/>
          <c:showSerName val="0"/>
          <c:showPercent val="0"/>
          <c:showBubbleSize val="0"/>
        </c:dLbls>
        <c:gapWidth val="150"/>
        <c:shape val="box"/>
        <c:axId val="1273000032"/>
        <c:axId val="1485112896"/>
        <c:axId val="1273692432"/>
      </c:bar3DChart>
      <c:catAx>
        <c:axId val="127300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112896"/>
        <c:crosses val="autoZero"/>
        <c:auto val="1"/>
        <c:lblAlgn val="ctr"/>
        <c:lblOffset val="100"/>
        <c:noMultiLvlLbl val="0"/>
      </c:catAx>
      <c:valAx>
        <c:axId val="1485112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00032"/>
        <c:crosses val="autoZero"/>
        <c:crossBetween val="between"/>
      </c:valAx>
      <c:serAx>
        <c:axId val="127369243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11289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Finance!$B$1:$B$2</c:f>
              <c:strCache>
                <c:ptCount val="2"/>
                <c:pt idx="0">
                  <c:v>Dharruk</c:v>
                </c:pt>
                <c:pt idx="1">
                  <c:v>Y2006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Finance!$A$3:$A$7</c:f>
              <c:strCache>
                <c:ptCount val="5"/>
                <c:pt idx="0">
                  <c:v>MedianPersonalWeeklyIncome</c:v>
                </c:pt>
                <c:pt idx="1">
                  <c:v> MedianFamilyWeeklyIncome</c:v>
                </c:pt>
                <c:pt idx="2">
                  <c:v>MedianHouseholdWeeIklyIncome</c:v>
                </c:pt>
                <c:pt idx="3">
                  <c:v>LessThan$650WeeklyIncome(%)</c:v>
                </c:pt>
                <c:pt idx="4">
                  <c:v>MoreThan$3000WeeklyIncome(%)</c:v>
                </c:pt>
              </c:strCache>
            </c:strRef>
          </c:cat>
          <c:val>
            <c:numRef>
              <c:f>Finance!$B$3:$B$7</c:f>
              <c:numCache>
                <c:formatCode>"$"#,##0</c:formatCode>
                <c:ptCount val="5"/>
                <c:pt idx="0">
                  <c:v>408</c:v>
                </c:pt>
                <c:pt idx="1">
                  <c:v>1069</c:v>
                </c:pt>
                <c:pt idx="2">
                  <c:v>1045</c:v>
                </c:pt>
              </c:numCache>
            </c:numRef>
          </c:val>
          <c:extLst>
            <c:ext xmlns:c16="http://schemas.microsoft.com/office/drawing/2014/chart" uri="{C3380CC4-5D6E-409C-BE32-E72D297353CC}">
              <c16:uniqueId val="{00000000-7823-AA44-9F13-B197E1E7339F}"/>
            </c:ext>
          </c:extLst>
        </c:ser>
        <c:ser>
          <c:idx val="1"/>
          <c:order val="1"/>
          <c:tx>
            <c:strRef>
              <c:f>Finance!$C$1:$C$2</c:f>
              <c:strCache>
                <c:ptCount val="2"/>
                <c:pt idx="0">
                  <c:v>Dharruk</c:v>
                </c:pt>
                <c:pt idx="1">
                  <c:v>Y2011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Finance!$A$3:$A$7</c:f>
              <c:strCache>
                <c:ptCount val="5"/>
                <c:pt idx="0">
                  <c:v>MedianPersonalWeeklyIncome</c:v>
                </c:pt>
                <c:pt idx="1">
                  <c:v> MedianFamilyWeeklyIncome</c:v>
                </c:pt>
                <c:pt idx="2">
                  <c:v>MedianHouseholdWeeIklyIncome</c:v>
                </c:pt>
                <c:pt idx="3">
                  <c:v>LessThan$650WeeklyIncome(%)</c:v>
                </c:pt>
                <c:pt idx="4">
                  <c:v>MoreThan$3000WeeklyIncome(%)</c:v>
                </c:pt>
              </c:strCache>
            </c:strRef>
          </c:cat>
          <c:val>
            <c:numRef>
              <c:f>Finance!$C$3:$C$7</c:f>
              <c:numCache>
                <c:formatCode>"$"#,##0</c:formatCode>
                <c:ptCount val="5"/>
                <c:pt idx="0">
                  <c:v>431</c:v>
                </c:pt>
                <c:pt idx="1">
                  <c:v>1170</c:v>
                </c:pt>
                <c:pt idx="2">
                  <c:v>1179</c:v>
                </c:pt>
                <c:pt idx="3" formatCode="0.0%">
                  <c:v>0.21</c:v>
                </c:pt>
                <c:pt idx="4" formatCode="0.0%">
                  <c:v>5.5E-2</c:v>
                </c:pt>
              </c:numCache>
            </c:numRef>
          </c:val>
          <c:extLst>
            <c:ext xmlns:c16="http://schemas.microsoft.com/office/drawing/2014/chart" uri="{C3380CC4-5D6E-409C-BE32-E72D297353CC}">
              <c16:uniqueId val="{00000001-7823-AA44-9F13-B197E1E7339F}"/>
            </c:ext>
          </c:extLst>
        </c:ser>
        <c:ser>
          <c:idx val="2"/>
          <c:order val="2"/>
          <c:tx>
            <c:strRef>
              <c:f>Finance!$D$1:$D$2</c:f>
              <c:strCache>
                <c:ptCount val="2"/>
                <c:pt idx="0">
                  <c:v>Dharruk</c:v>
                </c:pt>
                <c:pt idx="1">
                  <c:v>Y2016</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Finance!$A$3:$A$7</c:f>
              <c:strCache>
                <c:ptCount val="5"/>
                <c:pt idx="0">
                  <c:v>MedianPersonalWeeklyIncome</c:v>
                </c:pt>
                <c:pt idx="1">
                  <c:v> MedianFamilyWeeklyIncome</c:v>
                </c:pt>
                <c:pt idx="2">
                  <c:v>MedianHouseholdWeeIklyIncome</c:v>
                </c:pt>
                <c:pt idx="3">
                  <c:v>LessThan$650WeeklyIncome(%)</c:v>
                </c:pt>
                <c:pt idx="4">
                  <c:v>MoreThan$3000WeeklyIncome(%)</c:v>
                </c:pt>
              </c:strCache>
            </c:strRef>
          </c:cat>
          <c:val>
            <c:numRef>
              <c:f>Finance!$D$3:$D$7</c:f>
              <c:numCache>
                <c:formatCode>"$"#,##0</c:formatCode>
                <c:ptCount val="5"/>
                <c:pt idx="0">
                  <c:v>521</c:v>
                </c:pt>
                <c:pt idx="1">
                  <c:v>1293</c:v>
                </c:pt>
                <c:pt idx="2">
                  <c:v>1281</c:v>
                </c:pt>
                <c:pt idx="3" formatCode="0.0%">
                  <c:v>0.19400000000000001</c:v>
                </c:pt>
                <c:pt idx="4" formatCode="0.0%">
                  <c:v>7.6999999999999999E-2</c:v>
                </c:pt>
              </c:numCache>
            </c:numRef>
          </c:val>
          <c:extLst>
            <c:ext xmlns:c16="http://schemas.microsoft.com/office/drawing/2014/chart" uri="{C3380CC4-5D6E-409C-BE32-E72D297353CC}">
              <c16:uniqueId val="{00000002-7823-AA44-9F13-B197E1E7339F}"/>
            </c:ext>
          </c:extLst>
        </c:ser>
        <c:ser>
          <c:idx val="3"/>
          <c:order val="3"/>
          <c:tx>
            <c:strRef>
              <c:f>Finance!$E$1:$E$2</c:f>
              <c:strCache>
                <c:ptCount val="2"/>
                <c:pt idx="0">
                  <c:v>Dharruk</c:v>
                </c:pt>
                <c:pt idx="1">
                  <c:v>Y2021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Finance!$A$3:$A$7</c:f>
              <c:strCache>
                <c:ptCount val="5"/>
                <c:pt idx="0">
                  <c:v>MedianPersonalWeeklyIncome</c:v>
                </c:pt>
                <c:pt idx="1">
                  <c:v> MedianFamilyWeeklyIncome</c:v>
                </c:pt>
                <c:pt idx="2">
                  <c:v>MedianHouseholdWeeIklyIncome</c:v>
                </c:pt>
                <c:pt idx="3">
                  <c:v>LessThan$650WeeklyIncome(%)</c:v>
                </c:pt>
                <c:pt idx="4">
                  <c:v>MoreThan$3000WeeklyIncome(%)</c:v>
                </c:pt>
              </c:strCache>
            </c:strRef>
          </c:cat>
          <c:val>
            <c:numRef>
              <c:f>Finance!$E$3:$E$7</c:f>
              <c:numCache>
                <c:formatCode>"$"#,##0</c:formatCode>
                <c:ptCount val="5"/>
                <c:pt idx="0">
                  <c:v>556</c:v>
                </c:pt>
                <c:pt idx="1">
                  <c:v>1558</c:v>
                </c:pt>
                <c:pt idx="2">
                  <c:v>1467</c:v>
                </c:pt>
                <c:pt idx="3" formatCode="0.0%">
                  <c:v>0.18</c:v>
                </c:pt>
                <c:pt idx="4" formatCode="0.0%">
                  <c:v>0.129</c:v>
                </c:pt>
              </c:numCache>
            </c:numRef>
          </c:val>
          <c:extLst>
            <c:ext xmlns:c16="http://schemas.microsoft.com/office/drawing/2014/chart" uri="{C3380CC4-5D6E-409C-BE32-E72D297353CC}">
              <c16:uniqueId val="{00000003-7823-AA44-9F13-B197E1E7339F}"/>
            </c:ext>
          </c:extLst>
        </c:ser>
        <c:dLbls>
          <c:showLegendKey val="0"/>
          <c:showVal val="1"/>
          <c:showCatName val="0"/>
          <c:showSerName val="0"/>
          <c:showPercent val="0"/>
          <c:showBubbleSize val="0"/>
        </c:dLbls>
        <c:gapWidth val="150"/>
        <c:shape val="box"/>
        <c:axId val="990268432"/>
        <c:axId val="164799008"/>
        <c:axId val="1364577344"/>
      </c:bar3DChart>
      <c:catAx>
        <c:axId val="990268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99008"/>
        <c:crosses val="autoZero"/>
        <c:auto val="1"/>
        <c:lblAlgn val="ctr"/>
        <c:lblOffset val="100"/>
        <c:noMultiLvlLbl val="0"/>
      </c:catAx>
      <c:valAx>
        <c:axId val="164799008"/>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268432"/>
        <c:crosses val="autoZero"/>
        <c:crossBetween val="between"/>
      </c:valAx>
      <c:serAx>
        <c:axId val="13645773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9900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Population!$B$1:$B$2</c:f>
              <c:strCache>
                <c:ptCount val="2"/>
                <c:pt idx="0">
                  <c:v>Dharruk</c:v>
                </c:pt>
                <c:pt idx="1">
                  <c:v>Y2006</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Population!$A$3:$A$7</c:f>
              <c:strCache>
                <c:ptCount val="5"/>
                <c:pt idx="0">
                  <c:v>Population</c:v>
                </c:pt>
                <c:pt idx="1">
                  <c:v>Married(%)</c:v>
                </c:pt>
                <c:pt idx="2">
                  <c:v>Separated+Divorced(%)</c:v>
                </c:pt>
                <c:pt idx="3">
                  <c:v>Widowed(%)</c:v>
                </c:pt>
                <c:pt idx="4">
                  <c:v>NeverMarried(%)</c:v>
                </c:pt>
              </c:strCache>
            </c:strRef>
          </c:cat>
          <c:val>
            <c:numRef>
              <c:f>Population!$B$3:$B$7</c:f>
              <c:numCache>
                <c:formatCode>0.0%</c:formatCode>
                <c:ptCount val="5"/>
                <c:pt idx="0" formatCode="#,##0">
                  <c:v>2804</c:v>
                </c:pt>
                <c:pt idx="1">
                  <c:v>0.45800000000000002</c:v>
                </c:pt>
                <c:pt idx="2">
                  <c:v>0.123</c:v>
                </c:pt>
                <c:pt idx="3">
                  <c:v>3.5999999999999997E-2</c:v>
                </c:pt>
                <c:pt idx="4">
                  <c:v>0.38400000000000001</c:v>
                </c:pt>
              </c:numCache>
            </c:numRef>
          </c:val>
          <c:extLst>
            <c:ext xmlns:c16="http://schemas.microsoft.com/office/drawing/2014/chart" uri="{C3380CC4-5D6E-409C-BE32-E72D297353CC}">
              <c16:uniqueId val="{00000000-4AB0-1843-B7E5-0074E190F145}"/>
            </c:ext>
          </c:extLst>
        </c:ser>
        <c:ser>
          <c:idx val="1"/>
          <c:order val="1"/>
          <c:tx>
            <c:strRef>
              <c:f>Population!$C$1:$C$2</c:f>
              <c:strCache>
                <c:ptCount val="2"/>
                <c:pt idx="0">
                  <c:v>Dharruk</c:v>
                </c:pt>
                <c:pt idx="1">
                  <c:v>Y2011</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Population!$A$3:$A$7</c:f>
              <c:strCache>
                <c:ptCount val="5"/>
                <c:pt idx="0">
                  <c:v>Population</c:v>
                </c:pt>
                <c:pt idx="1">
                  <c:v>Married(%)</c:v>
                </c:pt>
                <c:pt idx="2">
                  <c:v>Separated+Divorced(%)</c:v>
                </c:pt>
                <c:pt idx="3">
                  <c:v>Widowed(%)</c:v>
                </c:pt>
                <c:pt idx="4">
                  <c:v>NeverMarried(%)</c:v>
                </c:pt>
              </c:strCache>
            </c:strRef>
          </c:cat>
          <c:val>
            <c:numRef>
              <c:f>Population!$C$3:$C$7</c:f>
              <c:numCache>
                <c:formatCode>0.0%</c:formatCode>
                <c:ptCount val="5"/>
                <c:pt idx="0" formatCode="#,##0">
                  <c:v>2765</c:v>
                </c:pt>
                <c:pt idx="1">
                  <c:v>0.442</c:v>
                </c:pt>
                <c:pt idx="2">
                  <c:v>0.123</c:v>
                </c:pt>
                <c:pt idx="3">
                  <c:v>3.9E-2</c:v>
                </c:pt>
                <c:pt idx="4">
                  <c:v>0.39500000000000002</c:v>
                </c:pt>
              </c:numCache>
            </c:numRef>
          </c:val>
          <c:extLst>
            <c:ext xmlns:c16="http://schemas.microsoft.com/office/drawing/2014/chart" uri="{C3380CC4-5D6E-409C-BE32-E72D297353CC}">
              <c16:uniqueId val="{00000001-4AB0-1843-B7E5-0074E190F145}"/>
            </c:ext>
          </c:extLst>
        </c:ser>
        <c:ser>
          <c:idx val="2"/>
          <c:order val="2"/>
          <c:tx>
            <c:strRef>
              <c:f>Population!$D$1:$D$2</c:f>
              <c:strCache>
                <c:ptCount val="2"/>
                <c:pt idx="0">
                  <c:v>Dharruk</c:v>
                </c:pt>
                <c:pt idx="1">
                  <c:v>Y2016</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Population!$A$3:$A$7</c:f>
              <c:strCache>
                <c:ptCount val="5"/>
                <c:pt idx="0">
                  <c:v>Population</c:v>
                </c:pt>
                <c:pt idx="1">
                  <c:v>Married(%)</c:v>
                </c:pt>
                <c:pt idx="2">
                  <c:v>Separated+Divorced(%)</c:v>
                </c:pt>
                <c:pt idx="3">
                  <c:v>Widowed(%)</c:v>
                </c:pt>
                <c:pt idx="4">
                  <c:v>NeverMarried(%)</c:v>
                </c:pt>
              </c:strCache>
            </c:strRef>
          </c:cat>
          <c:val>
            <c:numRef>
              <c:f>Population!$D$3:$D$7</c:f>
              <c:numCache>
                <c:formatCode>0.0%</c:formatCode>
                <c:ptCount val="5"/>
                <c:pt idx="0" formatCode="#,##0">
                  <c:v>2774</c:v>
                </c:pt>
                <c:pt idx="1">
                  <c:v>0.42499999999999999</c:v>
                </c:pt>
                <c:pt idx="2">
                  <c:v>5.6000000000000001E-2</c:v>
                </c:pt>
                <c:pt idx="3">
                  <c:v>4.9000000000000002E-2</c:v>
                </c:pt>
                <c:pt idx="4">
                  <c:v>0.39700000000000002</c:v>
                </c:pt>
              </c:numCache>
            </c:numRef>
          </c:val>
          <c:extLst>
            <c:ext xmlns:c16="http://schemas.microsoft.com/office/drawing/2014/chart" uri="{C3380CC4-5D6E-409C-BE32-E72D297353CC}">
              <c16:uniqueId val="{00000002-4AB0-1843-B7E5-0074E190F145}"/>
            </c:ext>
          </c:extLst>
        </c:ser>
        <c:ser>
          <c:idx val="3"/>
          <c:order val="3"/>
          <c:tx>
            <c:strRef>
              <c:f>Population!$E$1:$E$2</c:f>
              <c:strCache>
                <c:ptCount val="2"/>
                <c:pt idx="0">
                  <c:v>Dharruk</c:v>
                </c:pt>
                <c:pt idx="1">
                  <c:v>Y2021</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Population!$A$3:$A$7</c:f>
              <c:strCache>
                <c:ptCount val="5"/>
                <c:pt idx="0">
                  <c:v>Population</c:v>
                </c:pt>
                <c:pt idx="1">
                  <c:v>Married(%)</c:v>
                </c:pt>
                <c:pt idx="2">
                  <c:v>Separated+Divorced(%)</c:v>
                </c:pt>
                <c:pt idx="3">
                  <c:v>Widowed(%)</c:v>
                </c:pt>
                <c:pt idx="4">
                  <c:v>NeverMarried(%)</c:v>
                </c:pt>
              </c:strCache>
            </c:strRef>
          </c:cat>
          <c:val>
            <c:numRef>
              <c:f>Population!$E$3:$E$7</c:f>
              <c:numCache>
                <c:formatCode>0.0%</c:formatCode>
                <c:ptCount val="5"/>
                <c:pt idx="0" formatCode="#,##0">
                  <c:v>2806</c:v>
                </c:pt>
                <c:pt idx="1">
                  <c:v>0.44900000000000001</c:v>
                </c:pt>
                <c:pt idx="2">
                  <c:v>4.5999999999999999E-2</c:v>
                </c:pt>
                <c:pt idx="3">
                  <c:v>5.5E-2</c:v>
                </c:pt>
                <c:pt idx="4">
                  <c:v>0.376</c:v>
                </c:pt>
              </c:numCache>
            </c:numRef>
          </c:val>
          <c:extLst>
            <c:ext xmlns:c16="http://schemas.microsoft.com/office/drawing/2014/chart" uri="{C3380CC4-5D6E-409C-BE32-E72D297353CC}">
              <c16:uniqueId val="{00000003-4AB0-1843-B7E5-0074E190F145}"/>
            </c:ext>
          </c:extLst>
        </c:ser>
        <c:dLbls>
          <c:showLegendKey val="0"/>
          <c:showVal val="1"/>
          <c:showCatName val="0"/>
          <c:showSerName val="0"/>
          <c:showPercent val="0"/>
          <c:showBubbleSize val="0"/>
        </c:dLbls>
        <c:gapWidth val="150"/>
        <c:shape val="box"/>
        <c:axId val="625861504"/>
        <c:axId val="434663808"/>
        <c:axId val="197342320"/>
      </c:bar3DChart>
      <c:catAx>
        <c:axId val="62586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63808"/>
        <c:crosses val="autoZero"/>
        <c:auto val="1"/>
        <c:lblAlgn val="ctr"/>
        <c:lblOffset val="100"/>
        <c:noMultiLvlLbl val="0"/>
      </c:catAx>
      <c:valAx>
        <c:axId val="434663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61504"/>
        <c:crosses val="autoZero"/>
        <c:crossBetween val="between"/>
      </c:valAx>
      <c:serAx>
        <c:axId val="1973423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6380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Ownership</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Ownership!$B$1:$B$2</c:f>
              <c:strCache>
                <c:ptCount val="2"/>
                <c:pt idx="0">
                  <c:v>Dharruk</c:v>
                </c:pt>
                <c:pt idx="1">
                  <c:v>Y2006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Ownership!$A$3:$A$8</c:f>
              <c:strCache>
                <c:ptCount val="6"/>
                <c:pt idx="0">
                  <c:v>FullyOwned(%)</c:v>
                </c:pt>
                <c:pt idx="1">
                  <c:v>OwnedWithMortgage(%)</c:v>
                </c:pt>
                <c:pt idx="2">
                  <c:v>Rented(%)</c:v>
                </c:pt>
                <c:pt idx="3">
                  <c:v>FamilyHouseHolds(%)</c:v>
                </c:pt>
                <c:pt idx="4">
                  <c:v>SinglePersonHouseHolds(%)</c:v>
                </c:pt>
                <c:pt idx="5">
                  <c:v>GroupHouseHold(%)</c:v>
                </c:pt>
              </c:strCache>
            </c:strRef>
          </c:cat>
          <c:val>
            <c:numRef>
              <c:f>Ownership!$B$3:$B$8</c:f>
              <c:numCache>
                <c:formatCode>0.0%</c:formatCode>
                <c:ptCount val="6"/>
                <c:pt idx="0">
                  <c:v>0.26200000000000001</c:v>
                </c:pt>
                <c:pt idx="1">
                  <c:v>0.39600000000000002</c:v>
                </c:pt>
                <c:pt idx="2">
                  <c:v>0.27800000000000002</c:v>
                </c:pt>
                <c:pt idx="3">
                  <c:v>0.81799999999999995</c:v>
                </c:pt>
                <c:pt idx="4">
                  <c:v>0.127</c:v>
                </c:pt>
                <c:pt idx="5">
                  <c:v>1.9E-2</c:v>
                </c:pt>
              </c:numCache>
            </c:numRef>
          </c:val>
          <c:extLst>
            <c:ext xmlns:c16="http://schemas.microsoft.com/office/drawing/2014/chart" uri="{C3380CC4-5D6E-409C-BE32-E72D297353CC}">
              <c16:uniqueId val="{00000000-CBFF-8E4D-944A-9A9EE77BB19E}"/>
            </c:ext>
          </c:extLst>
        </c:ser>
        <c:ser>
          <c:idx val="1"/>
          <c:order val="1"/>
          <c:tx>
            <c:strRef>
              <c:f>Ownership!$C$1:$C$2</c:f>
              <c:strCache>
                <c:ptCount val="2"/>
                <c:pt idx="0">
                  <c:v>Dharruk</c:v>
                </c:pt>
                <c:pt idx="1">
                  <c:v>Y2011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Ownership!$A$3:$A$8</c:f>
              <c:strCache>
                <c:ptCount val="6"/>
                <c:pt idx="0">
                  <c:v>FullyOwned(%)</c:v>
                </c:pt>
                <c:pt idx="1">
                  <c:v>OwnedWithMortgage(%)</c:v>
                </c:pt>
                <c:pt idx="2">
                  <c:v>Rented(%)</c:v>
                </c:pt>
                <c:pt idx="3">
                  <c:v>FamilyHouseHolds(%)</c:v>
                </c:pt>
                <c:pt idx="4">
                  <c:v>SinglePersonHouseHolds(%)</c:v>
                </c:pt>
                <c:pt idx="5">
                  <c:v>GroupHouseHold(%)</c:v>
                </c:pt>
              </c:strCache>
            </c:strRef>
          </c:cat>
          <c:val>
            <c:numRef>
              <c:f>Ownership!$C$3:$C$8</c:f>
              <c:numCache>
                <c:formatCode>0.0%</c:formatCode>
                <c:ptCount val="6"/>
                <c:pt idx="0">
                  <c:v>0.32700000000000001</c:v>
                </c:pt>
                <c:pt idx="1">
                  <c:v>0.41399999999999998</c:v>
                </c:pt>
                <c:pt idx="2">
                  <c:v>0.26200000000000001</c:v>
                </c:pt>
                <c:pt idx="3">
                  <c:v>0.85299999999999998</c:v>
                </c:pt>
                <c:pt idx="4">
                  <c:v>0.127</c:v>
                </c:pt>
                <c:pt idx="5">
                  <c:v>0.02</c:v>
                </c:pt>
              </c:numCache>
            </c:numRef>
          </c:val>
          <c:extLst>
            <c:ext xmlns:c16="http://schemas.microsoft.com/office/drawing/2014/chart" uri="{C3380CC4-5D6E-409C-BE32-E72D297353CC}">
              <c16:uniqueId val="{00000001-CBFF-8E4D-944A-9A9EE77BB19E}"/>
            </c:ext>
          </c:extLst>
        </c:ser>
        <c:ser>
          <c:idx val="2"/>
          <c:order val="2"/>
          <c:tx>
            <c:strRef>
              <c:f>Ownership!$D$1:$D$2</c:f>
              <c:strCache>
                <c:ptCount val="2"/>
                <c:pt idx="0">
                  <c:v>Dharruk</c:v>
                </c:pt>
                <c:pt idx="1">
                  <c:v>Y2016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Ownership!$A$3:$A$8</c:f>
              <c:strCache>
                <c:ptCount val="6"/>
                <c:pt idx="0">
                  <c:v>FullyOwned(%)</c:v>
                </c:pt>
                <c:pt idx="1">
                  <c:v>OwnedWithMortgage(%)</c:v>
                </c:pt>
                <c:pt idx="2">
                  <c:v>Rented(%)</c:v>
                </c:pt>
                <c:pt idx="3">
                  <c:v>FamilyHouseHolds(%)</c:v>
                </c:pt>
                <c:pt idx="4">
                  <c:v>SinglePersonHouseHolds(%)</c:v>
                </c:pt>
                <c:pt idx="5">
                  <c:v>GroupHouseHold(%)</c:v>
                </c:pt>
              </c:strCache>
            </c:strRef>
          </c:cat>
          <c:val>
            <c:numRef>
              <c:f>Ownership!$D$3:$D$8</c:f>
              <c:numCache>
                <c:formatCode>0.0%</c:formatCode>
                <c:ptCount val="6"/>
                <c:pt idx="0">
                  <c:v>0.27300000000000002</c:v>
                </c:pt>
                <c:pt idx="1">
                  <c:v>0.38600000000000001</c:v>
                </c:pt>
                <c:pt idx="2">
                  <c:v>0.3</c:v>
                </c:pt>
                <c:pt idx="3">
                  <c:v>0.82599999999999996</c:v>
                </c:pt>
                <c:pt idx="4">
                  <c:v>0.152</c:v>
                </c:pt>
                <c:pt idx="5">
                  <c:v>2.1999999999999999E-2</c:v>
                </c:pt>
              </c:numCache>
            </c:numRef>
          </c:val>
          <c:extLst>
            <c:ext xmlns:c16="http://schemas.microsoft.com/office/drawing/2014/chart" uri="{C3380CC4-5D6E-409C-BE32-E72D297353CC}">
              <c16:uniqueId val="{00000002-CBFF-8E4D-944A-9A9EE77BB19E}"/>
            </c:ext>
          </c:extLst>
        </c:ser>
        <c:ser>
          <c:idx val="3"/>
          <c:order val="3"/>
          <c:tx>
            <c:strRef>
              <c:f>Ownership!$E$1:$E$2</c:f>
              <c:strCache>
                <c:ptCount val="2"/>
                <c:pt idx="0">
                  <c:v>Dharruk</c:v>
                </c:pt>
                <c:pt idx="1">
                  <c:v>Y2021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Ownership!$A$3:$A$8</c:f>
              <c:strCache>
                <c:ptCount val="6"/>
                <c:pt idx="0">
                  <c:v>FullyOwned(%)</c:v>
                </c:pt>
                <c:pt idx="1">
                  <c:v>OwnedWithMortgage(%)</c:v>
                </c:pt>
                <c:pt idx="2">
                  <c:v>Rented(%)</c:v>
                </c:pt>
                <c:pt idx="3">
                  <c:v>FamilyHouseHolds(%)</c:v>
                </c:pt>
                <c:pt idx="4">
                  <c:v>SinglePersonHouseHolds(%)</c:v>
                </c:pt>
                <c:pt idx="5">
                  <c:v>GroupHouseHold(%)</c:v>
                </c:pt>
              </c:strCache>
            </c:strRef>
          </c:cat>
          <c:val>
            <c:numRef>
              <c:f>Ownership!$E$3:$E$8</c:f>
              <c:numCache>
                <c:formatCode>0.0%</c:formatCode>
                <c:ptCount val="6"/>
                <c:pt idx="0">
                  <c:v>0.29199999999999998</c:v>
                </c:pt>
                <c:pt idx="1">
                  <c:v>0.36799999999999999</c:v>
                </c:pt>
                <c:pt idx="2">
                  <c:v>0.32200000000000001</c:v>
                </c:pt>
                <c:pt idx="3">
                  <c:v>0.78600000000000003</c:v>
                </c:pt>
                <c:pt idx="4">
                  <c:v>0.188</c:v>
                </c:pt>
                <c:pt idx="5">
                  <c:v>2.5999999999999999E-2</c:v>
                </c:pt>
              </c:numCache>
            </c:numRef>
          </c:val>
          <c:extLst>
            <c:ext xmlns:c16="http://schemas.microsoft.com/office/drawing/2014/chart" uri="{C3380CC4-5D6E-409C-BE32-E72D297353CC}">
              <c16:uniqueId val="{00000003-CBFF-8E4D-944A-9A9EE77BB19E}"/>
            </c:ext>
          </c:extLst>
        </c:ser>
        <c:dLbls>
          <c:dLblPos val="outEnd"/>
          <c:showLegendKey val="0"/>
          <c:showVal val="1"/>
          <c:showCatName val="0"/>
          <c:showSerName val="0"/>
          <c:showPercent val="0"/>
          <c:showBubbleSize val="0"/>
        </c:dLbls>
        <c:gapWidth val="219"/>
        <c:overlap val="-27"/>
        <c:axId val="437428368"/>
        <c:axId val="238138240"/>
      </c:barChart>
      <c:catAx>
        <c:axId val="4374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38240"/>
        <c:crosses val="autoZero"/>
        <c:auto val="1"/>
        <c:lblAlgn val="ctr"/>
        <c:lblOffset val="100"/>
        <c:noMultiLvlLbl val="0"/>
      </c:catAx>
      <c:valAx>
        <c:axId val="2381382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2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Workforce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Workforce!$B$1:$B$2</c:f>
              <c:strCache>
                <c:ptCount val="2"/>
                <c:pt idx="0">
                  <c:v>Dharruk</c:v>
                </c:pt>
                <c:pt idx="1">
                  <c:v>Y2006</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Workforce!$A$3:$A$5</c:f>
              <c:strCache>
                <c:ptCount val="3"/>
                <c:pt idx="0">
                  <c:v>Worked full-time(%)</c:v>
                </c:pt>
                <c:pt idx="1">
                  <c:v>Worked part-time(%)</c:v>
                </c:pt>
                <c:pt idx="2">
                  <c:v>Unemployment(%)</c:v>
                </c:pt>
              </c:strCache>
            </c:strRef>
          </c:cat>
          <c:val>
            <c:numRef>
              <c:f>Workforce!$B$3:$B$5</c:f>
              <c:numCache>
                <c:formatCode>0.0%</c:formatCode>
                <c:ptCount val="3"/>
                <c:pt idx="0">
                  <c:v>0.63100000000000001</c:v>
                </c:pt>
                <c:pt idx="1">
                  <c:v>0.215</c:v>
                </c:pt>
                <c:pt idx="2">
                  <c:v>9.1999999999999998E-2</c:v>
                </c:pt>
              </c:numCache>
            </c:numRef>
          </c:val>
          <c:extLst>
            <c:ext xmlns:c16="http://schemas.microsoft.com/office/drawing/2014/chart" uri="{C3380CC4-5D6E-409C-BE32-E72D297353CC}">
              <c16:uniqueId val="{00000000-77F2-E543-84A8-1A233019815B}"/>
            </c:ext>
          </c:extLst>
        </c:ser>
        <c:ser>
          <c:idx val="1"/>
          <c:order val="1"/>
          <c:tx>
            <c:strRef>
              <c:f>Workforce!$C$1:$C$2</c:f>
              <c:strCache>
                <c:ptCount val="2"/>
                <c:pt idx="0">
                  <c:v>Dharruk</c:v>
                </c:pt>
                <c:pt idx="1">
                  <c:v>Y2011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Workforce!$A$3:$A$5</c:f>
              <c:strCache>
                <c:ptCount val="3"/>
                <c:pt idx="0">
                  <c:v>Worked full-time(%)</c:v>
                </c:pt>
                <c:pt idx="1">
                  <c:v>Worked part-time(%)</c:v>
                </c:pt>
                <c:pt idx="2">
                  <c:v>Unemployment(%)</c:v>
                </c:pt>
              </c:strCache>
            </c:strRef>
          </c:cat>
          <c:val>
            <c:numRef>
              <c:f>Workforce!$C$3:$C$5</c:f>
              <c:numCache>
                <c:formatCode>0.0%</c:formatCode>
                <c:ptCount val="3"/>
                <c:pt idx="0">
                  <c:v>0.61</c:v>
                </c:pt>
                <c:pt idx="1">
                  <c:v>0.23400000000000001</c:v>
                </c:pt>
                <c:pt idx="2">
                  <c:v>8.5000000000000006E-2</c:v>
                </c:pt>
              </c:numCache>
            </c:numRef>
          </c:val>
          <c:extLst>
            <c:ext xmlns:c16="http://schemas.microsoft.com/office/drawing/2014/chart" uri="{C3380CC4-5D6E-409C-BE32-E72D297353CC}">
              <c16:uniqueId val="{00000001-77F2-E543-84A8-1A233019815B}"/>
            </c:ext>
          </c:extLst>
        </c:ser>
        <c:ser>
          <c:idx val="2"/>
          <c:order val="2"/>
          <c:tx>
            <c:strRef>
              <c:f>Workforce!$D$1:$D$2</c:f>
              <c:strCache>
                <c:ptCount val="2"/>
                <c:pt idx="0">
                  <c:v>Dharruk</c:v>
                </c:pt>
                <c:pt idx="1">
                  <c:v>Y2016</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Workforce!$A$3:$A$5</c:f>
              <c:strCache>
                <c:ptCount val="3"/>
                <c:pt idx="0">
                  <c:v>Worked full-time(%)</c:v>
                </c:pt>
                <c:pt idx="1">
                  <c:v>Worked part-time(%)</c:v>
                </c:pt>
                <c:pt idx="2">
                  <c:v>Unemployment(%)</c:v>
                </c:pt>
              </c:strCache>
            </c:strRef>
          </c:cat>
          <c:val>
            <c:numRef>
              <c:f>Workforce!$D$3:$D$5</c:f>
              <c:numCache>
                <c:formatCode>0.0%</c:formatCode>
                <c:ptCount val="3"/>
                <c:pt idx="0">
                  <c:v>0.59299999999999997</c:v>
                </c:pt>
                <c:pt idx="1">
                  <c:v>0.29699999999999999</c:v>
                </c:pt>
                <c:pt idx="2">
                  <c:v>0.11</c:v>
                </c:pt>
              </c:numCache>
            </c:numRef>
          </c:val>
          <c:extLst>
            <c:ext xmlns:c16="http://schemas.microsoft.com/office/drawing/2014/chart" uri="{C3380CC4-5D6E-409C-BE32-E72D297353CC}">
              <c16:uniqueId val="{00000002-77F2-E543-84A8-1A233019815B}"/>
            </c:ext>
          </c:extLst>
        </c:ser>
        <c:ser>
          <c:idx val="3"/>
          <c:order val="3"/>
          <c:tx>
            <c:strRef>
              <c:f>Workforce!$E$1:$E$2</c:f>
              <c:strCache>
                <c:ptCount val="2"/>
                <c:pt idx="0">
                  <c:v>Dharruk</c:v>
                </c:pt>
                <c:pt idx="1">
                  <c:v>Y2021</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Workforce!$A$3:$A$5</c:f>
              <c:strCache>
                <c:ptCount val="3"/>
                <c:pt idx="0">
                  <c:v>Worked full-time(%)</c:v>
                </c:pt>
                <c:pt idx="1">
                  <c:v>Worked part-time(%)</c:v>
                </c:pt>
                <c:pt idx="2">
                  <c:v>Unemployment(%)</c:v>
                </c:pt>
              </c:strCache>
            </c:strRef>
          </c:cat>
          <c:val>
            <c:numRef>
              <c:f>Workforce!$E$3:$E$5</c:f>
              <c:numCache>
                <c:formatCode>0.0%</c:formatCode>
                <c:ptCount val="3"/>
                <c:pt idx="0">
                  <c:v>0.50900000000000001</c:v>
                </c:pt>
                <c:pt idx="1">
                  <c:v>0.255</c:v>
                </c:pt>
                <c:pt idx="2">
                  <c:v>8.5999999999999993E-2</c:v>
                </c:pt>
              </c:numCache>
            </c:numRef>
          </c:val>
          <c:extLst>
            <c:ext xmlns:c16="http://schemas.microsoft.com/office/drawing/2014/chart" uri="{C3380CC4-5D6E-409C-BE32-E72D297353CC}">
              <c16:uniqueId val="{00000003-77F2-E543-84A8-1A233019815B}"/>
            </c:ext>
          </c:extLst>
        </c:ser>
        <c:dLbls>
          <c:dLblPos val="outEnd"/>
          <c:showLegendKey val="0"/>
          <c:showVal val="1"/>
          <c:showCatName val="0"/>
          <c:showSerName val="0"/>
          <c:showPercent val="0"/>
          <c:showBubbleSize val="0"/>
        </c:dLbls>
        <c:gapWidth val="219"/>
        <c:overlap val="-27"/>
        <c:axId val="823732464"/>
        <c:axId val="1581675008"/>
      </c:barChart>
      <c:catAx>
        <c:axId val="82373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81675008"/>
        <c:crosses val="autoZero"/>
        <c:auto val="1"/>
        <c:lblAlgn val="ctr"/>
        <c:lblOffset val="100"/>
        <c:noMultiLvlLbl val="0"/>
      </c:catAx>
      <c:valAx>
        <c:axId val="15816750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2373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Dwelling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Dwelling!$B$1:$B$2</c:f>
              <c:strCache>
                <c:ptCount val="2"/>
                <c:pt idx="0">
                  <c:v>Dharruk</c:v>
                </c:pt>
                <c:pt idx="1">
                  <c:v>Y2006</c:v>
                </c:pt>
              </c:strCache>
            </c:strRef>
          </c:tx>
          <c:spPr>
            <a:solidFill>
              <a:schemeClr val="accent1"/>
            </a:solidFill>
            <a:ln>
              <a:noFill/>
            </a:ln>
            <a:effectLst/>
          </c:spPr>
          <c:invertIfNegative val="0"/>
          <c:cat>
            <c:strRef>
              <c:f>Dwelling!$A$3:$A$8</c:f>
              <c:strCache>
                <c:ptCount val="6"/>
                <c:pt idx="0">
                  <c:v>SeparateHouse(dwellings%)</c:v>
                </c:pt>
                <c:pt idx="1">
                  <c:v>SemiDetached(dwellings%)</c:v>
                </c:pt>
                <c:pt idx="2">
                  <c:v>FlatUnitApartment(dwellings%)</c:v>
                </c:pt>
                <c:pt idx="3">
                  <c:v> OccupiedDwellings(%)</c:v>
                </c:pt>
                <c:pt idx="4">
                  <c:v> UnoccupiedDwelling(%)</c:v>
                </c:pt>
                <c:pt idx="5">
                  <c:v>AverageNumberBedroomsPerDwelling</c:v>
                </c:pt>
              </c:strCache>
            </c:strRef>
          </c:cat>
          <c:val>
            <c:numRef>
              <c:f>Dwelling!$B$3:$B$8</c:f>
              <c:numCache>
                <c:formatCode>0.0%</c:formatCode>
                <c:ptCount val="6"/>
                <c:pt idx="0">
                  <c:v>0.97099999999999997</c:v>
                </c:pt>
                <c:pt idx="1">
                  <c:v>2.5000000000000001E-2</c:v>
                </c:pt>
                <c:pt idx="2">
                  <c:v>0</c:v>
                </c:pt>
                <c:pt idx="5" formatCode="#,##0.0">
                  <c:v>1.2</c:v>
                </c:pt>
              </c:numCache>
            </c:numRef>
          </c:val>
          <c:extLst>
            <c:ext xmlns:c16="http://schemas.microsoft.com/office/drawing/2014/chart" uri="{C3380CC4-5D6E-409C-BE32-E72D297353CC}">
              <c16:uniqueId val="{00000000-066F-1946-8DBC-4211074951F4}"/>
            </c:ext>
          </c:extLst>
        </c:ser>
        <c:ser>
          <c:idx val="1"/>
          <c:order val="1"/>
          <c:tx>
            <c:strRef>
              <c:f>Dwelling!$C$1:$C$2</c:f>
              <c:strCache>
                <c:ptCount val="2"/>
                <c:pt idx="0">
                  <c:v>Dharruk</c:v>
                </c:pt>
                <c:pt idx="1">
                  <c:v>Y2011</c:v>
                </c:pt>
              </c:strCache>
            </c:strRef>
          </c:tx>
          <c:spPr>
            <a:solidFill>
              <a:schemeClr val="accent2"/>
            </a:solidFill>
            <a:ln>
              <a:noFill/>
            </a:ln>
            <a:effectLst/>
          </c:spPr>
          <c:invertIfNegative val="0"/>
          <c:cat>
            <c:strRef>
              <c:f>Dwelling!$A$3:$A$8</c:f>
              <c:strCache>
                <c:ptCount val="6"/>
                <c:pt idx="0">
                  <c:v>SeparateHouse(dwellings%)</c:v>
                </c:pt>
                <c:pt idx="1">
                  <c:v>SemiDetached(dwellings%)</c:v>
                </c:pt>
                <c:pt idx="2">
                  <c:v>FlatUnitApartment(dwellings%)</c:v>
                </c:pt>
                <c:pt idx="3">
                  <c:v> OccupiedDwellings(%)</c:v>
                </c:pt>
                <c:pt idx="4">
                  <c:v> UnoccupiedDwelling(%)</c:v>
                </c:pt>
                <c:pt idx="5">
                  <c:v>AverageNumberBedroomsPerDwelling</c:v>
                </c:pt>
              </c:strCache>
            </c:strRef>
          </c:cat>
          <c:val>
            <c:numRef>
              <c:f>Dwelling!$C$3:$C$8</c:f>
              <c:numCache>
                <c:formatCode>0.0%</c:formatCode>
                <c:ptCount val="6"/>
                <c:pt idx="0">
                  <c:v>0.97899999999999998</c:v>
                </c:pt>
                <c:pt idx="1">
                  <c:v>2.1000000000000001E-2</c:v>
                </c:pt>
                <c:pt idx="2">
                  <c:v>0</c:v>
                </c:pt>
                <c:pt idx="3">
                  <c:v>0.94199999999999995</c:v>
                </c:pt>
                <c:pt idx="4">
                  <c:v>5.8000000000000003E-2</c:v>
                </c:pt>
                <c:pt idx="5" formatCode="#,##0.0">
                  <c:v>1.3</c:v>
                </c:pt>
              </c:numCache>
            </c:numRef>
          </c:val>
          <c:extLst>
            <c:ext xmlns:c16="http://schemas.microsoft.com/office/drawing/2014/chart" uri="{C3380CC4-5D6E-409C-BE32-E72D297353CC}">
              <c16:uniqueId val="{00000001-066F-1946-8DBC-4211074951F4}"/>
            </c:ext>
          </c:extLst>
        </c:ser>
        <c:ser>
          <c:idx val="2"/>
          <c:order val="2"/>
          <c:tx>
            <c:strRef>
              <c:f>Dwelling!$D$1:$D$2</c:f>
              <c:strCache>
                <c:ptCount val="2"/>
                <c:pt idx="0">
                  <c:v>Dharruk</c:v>
                </c:pt>
                <c:pt idx="1">
                  <c:v>Y2016</c:v>
                </c:pt>
              </c:strCache>
            </c:strRef>
          </c:tx>
          <c:spPr>
            <a:solidFill>
              <a:schemeClr val="accent3"/>
            </a:solidFill>
            <a:ln>
              <a:noFill/>
            </a:ln>
            <a:effectLst/>
          </c:spPr>
          <c:invertIfNegative val="0"/>
          <c:cat>
            <c:strRef>
              <c:f>Dwelling!$A$3:$A$8</c:f>
              <c:strCache>
                <c:ptCount val="6"/>
                <c:pt idx="0">
                  <c:v>SeparateHouse(dwellings%)</c:v>
                </c:pt>
                <c:pt idx="1">
                  <c:v>SemiDetached(dwellings%)</c:v>
                </c:pt>
                <c:pt idx="2">
                  <c:v>FlatUnitApartment(dwellings%)</c:v>
                </c:pt>
                <c:pt idx="3">
                  <c:v> OccupiedDwellings(%)</c:v>
                </c:pt>
                <c:pt idx="4">
                  <c:v> UnoccupiedDwelling(%)</c:v>
                </c:pt>
                <c:pt idx="5">
                  <c:v>AverageNumberBedroomsPerDwelling</c:v>
                </c:pt>
              </c:strCache>
            </c:strRef>
          </c:cat>
          <c:val>
            <c:numRef>
              <c:f>Dwelling!$D$3:$D$8</c:f>
              <c:numCache>
                <c:formatCode>0.0%</c:formatCode>
                <c:ptCount val="6"/>
                <c:pt idx="0">
                  <c:v>0.97899999999999998</c:v>
                </c:pt>
                <c:pt idx="1">
                  <c:v>1.2999999999999999E-2</c:v>
                </c:pt>
                <c:pt idx="2">
                  <c:v>0</c:v>
                </c:pt>
                <c:pt idx="3">
                  <c:v>0.95699999999999996</c:v>
                </c:pt>
                <c:pt idx="4">
                  <c:v>4.2999999999999997E-2</c:v>
                </c:pt>
                <c:pt idx="5" formatCode="#,##0.0">
                  <c:v>0.9</c:v>
                </c:pt>
              </c:numCache>
            </c:numRef>
          </c:val>
          <c:extLst>
            <c:ext xmlns:c16="http://schemas.microsoft.com/office/drawing/2014/chart" uri="{C3380CC4-5D6E-409C-BE32-E72D297353CC}">
              <c16:uniqueId val="{00000002-066F-1946-8DBC-4211074951F4}"/>
            </c:ext>
          </c:extLst>
        </c:ser>
        <c:ser>
          <c:idx val="3"/>
          <c:order val="3"/>
          <c:tx>
            <c:strRef>
              <c:f>Dwelling!$E$1:$E$2</c:f>
              <c:strCache>
                <c:ptCount val="2"/>
                <c:pt idx="0">
                  <c:v>Dharruk</c:v>
                </c:pt>
                <c:pt idx="1">
                  <c:v>Y2021</c:v>
                </c:pt>
              </c:strCache>
            </c:strRef>
          </c:tx>
          <c:spPr>
            <a:solidFill>
              <a:schemeClr val="accent4"/>
            </a:solidFill>
            <a:ln>
              <a:noFill/>
            </a:ln>
            <a:effectLst/>
          </c:spPr>
          <c:invertIfNegative val="0"/>
          <c:cat>
            <c:strRef>
              <c:f>Dwelling!$A$3:$A$8</c:f>
              <c:strCache>
                <c:ptCount val="6"/>
                <c:pt idx="0">
                  <c:v>SeparateHouse(dwellings%)</c:v>
                </c:pt>
                <c:pt idx="1">
                  <c:v>SemiDetached(dwellings%)</c:v>
                </c:pt>
                <c:pt idx="2">
                  <c:v>FlatUnitApartment(dwellings%)</c:v>
                </c:pt>
                <c:pt idx="3">
                  <c:v> OccupiedDwellings(%)</c:v>
                </c:pt>
                <c:pt idx="4">
                  <c:v> UnoccupiedDwelling(%)</c:v>
                </c:pt>
                <c:pt idx="5">
                  <c:v>AverageNumberBedroomsPerDwelling</c:v>
                </c:pt>
              </c:strCache>
            </c:strRef>
          </c:cat>
          <c:val>
            <c:numRef>
              <c:f>Dwelling!$E$3:$E$8</c:f>
              <c:numCache>
                <c:formatCode>0.0%</c:formatCode>
                <c:ptCount val="6"/>
                <c:pt idx="0">
                  <c:v>0.97799999999999998</c:v>
                </c:pt>
                <c:pt idx="1">
                  <c:v>1.2999999999999999E-2</c:v>
                </c:pt>
                <c:pt idx="2">
                  <c:v>1.4E-2</c:v>
                </c:pt>
                <c:pt idx="3">
                  <c:v>0.96</c:v>
                </c:pt>
                <c:pt idx="4">
                  <c:v>3.7999999999999999E-2</c:v>
                </c:pt>
                <c:pt idx="5" formatCode="#,##0.0">
                  <c:v>1</c:v>
                </c:pt>
              </c:numCache>
            </c:numRef>
          </c:val>
          <c:extLst>
            <c:ext xmlns:c16="http://schemas.microsoft.com/office/drawing/2014/chart" uri="{C3380CC4-5D6E-409C-BE32-E72D297353CC}">
              <c16:uniqueId val="{00000003-066F-1946-8DBC-4211074951F4}"/>
            </c:ext>
          </c:extLst>
        </c:ser>
        <c:dLbls>
          <c:showLegendKey val="0"/>
          <c:showVal val="0"/>
          <c:showCatName val="0"/>
          <c:showSerName val="0"/>
          <c:showPercent val="0"/>
          <c:showBubbleSize val="0"/>
        </c:dLbls>
        <c:gapWidth val="182"/>
        <c:axId val="573445808"/>
        <c:axId val="1148938656"/>
      </c:barChart>
      <c:catAx>
        <c:axId val="573445808"/>
        <c:scaling>
          <c:orientation val="minMax"/>
        </c:scaling>
        <c:delete val="0"/>
        <c:axPos val="l"/>
        <c:numFmt formatCode="General" sourceLinked="1"/>
        <c:majorTickMark val="none"/>
        <c:minorTickMark val="none"/>
        <c:tickLblPos val="nextTo"/>
        <c:spPr>
          <a:noFill/>
          <a:ln w="95250" cap="flat" cmpd="sng" algn="ctr">
            <a:solidFill>
              <a:schemeClr val="tx1">
                <a:lumMod val="15000"/>
                <a:lumOff val="85000"/>
              </a:schemeClr>
            </a:solidFill>
            <a:round/>
            <a:tailEnd type="non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38656"/>
        <c:crosses val="autoZero"/>
        <c:auto val="1"/>
        <c:lblAlgn val="ctr"/>
        <c:lblOffset val="100"/>
        <c:noMultiLvlLbl val="0"/>
      </c:catAx>
      <c:valAx>
        <c:axId val="114893865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69850">
            <a:solidFill>
              <a:schemeClr val="tx1">
                <a:lumMod val="15000"/>
                <a:lumOff val="85000"/>
              </a:schemeClr>
            </a:solidFill>
            <a:tail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4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Family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Family!$B$1:$B$2</c:f>
              <c:strCache>
                <c:ptCount val="2"/>
                <c:pt idx="0">
                  <c:v>Dharruk</c:v>
                </c:pt>
                <c:pt idx="1">
                  <c:v>Y2006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Family!$A$3:$A$10</c:f>
              <c:strCache>
                <c:ptCount val="8"/>
                <c:pt idx="0">
                  <c:v>Married(%)</c:v>
                </c:pt>
                <c:pt idx="1">
                  <c:v>Separated+Divorced(%)</c:v>
                </c:pt>
                <c:pt idx="2">
                  <c:v>Widowed(%)</c:v>
                </c:pt>
                <c:pt idx="3">
                  <c:v>NeverMarried(%)</c:v>
                </c:pt>
                <c:pt idx="4">
                  <c:v>CoupleFamilyNoChidren(%)</c:v>
                </c:pt>
                <c:pt idx="5">
                  <c:v>CoupleFamilyHasChidren(%)</c:v>
                </c:pt>
                <c:pt idx="6">
                  <c:v>OneParentFamily(%)</c:v>
                </c:pt>
                <c:pt idx="7">
                  <c:v>OtherFamily(%)</c:v>
                </c:pt>
              </c:strCache>
            </c:strRef>
          </c:cat>
          <c:val>
            <c:numRef>
              <c:f>Family!$B$3:$B$10</c:f>
              <c:numCache>
                <c:formatCode>0.0%</c:formatCode>
                <c:ptCount val="8"/>
                <c:pt idx="0">
                  <c:v>0.45800000000000002</c:v>
                </c:pt>
                <c:pt idx="1">
                  <c:v>0.123</c:v>
                </c:pt>
                <c:pt idx="2">
                  <c:v>3.5999999999999997E-2</c:v>
                </c:pt>
                <c:pt idx="3">
                  <c:v>0.38400000000000001</c:v>
                </c:pt>
                <c:pt idx="4">
                  <c:v>0.23799999999999999</c:v>
                </c:pt>
                <c:pt idx="5">
                  <c:v>0.49</c:v>
                </c:pt>
                <c:pt idx="6">
                  <c:v>0.26400000000000001</c:v>
                </c:pt>
                <c:pt idx="7">
                  <c:v>8.0000000000000002E-3</c:v>
                </c:pt>
              </c:numCache>
            </c:numRef>
          </c:val>
          <c:extLst>
            <c:ext xmlns:c16="http://schemas.microsoft.com/office/drawing/2014/chart" uri="{C3380CC4-5D6E-409C-BE32-E72D297353CC}">
              <c16:uniqueId val="{00000000-C84E-8541-B90B-C4E0196247CC}"/>
            </c:ext>
          </c:extLst>
        </c:ser>
        <c:ser>
          <c:idx val="1"/>
          <c:order val="1"/>
          <c:tx>
            <c:strRef>
              <c:f>Family!$C$1:$C$2</c:f>
              <c:strCache>
                <c:ptCount val="2"/>
                <c:pt idx="0">
                  <c:v>Dharruk</c:v>
                </c:pt>
                <c:pt idx="1">
                  <c:v>Y2011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Family!$A$3:$A$10</c:f>
              <c:strCache>
                <c:ptCount val="8"/>
                <c:pt idx="0">
                  <c:v>Married(%)</c:v>
                </c:pt>
                <c:pt idx="1">
                  <c:v>Separated+Divorced(%)</c:v>
                </c:pt>
                <c:pt idx="2">
                  <c:v>Widowed(%)</c:v>
                </c:pt>
                <c:pt idx="3">
                  <c:v>NeverMarried(%)</c:v>
                </c:pt>
                <c:pt idx="4">
                  <c:v>CoupleFamilyNoChidren(%)</c:v>
                </c:pt>
                <c:pt idx="5">
                  <c:v>CoupleFamilyHasChidren(%)</c:v>
                </c:pt>
                <c:pt idx="6">
                  <c:v>OneParentFamily(%)</c:v>
                </c:pt>
                <c:pt idx="7">
                  <c:v>OtherFamily(%)</c:v>
                </c:pt>
              </c:strCache>
            </c:strRef>
          </c:cat>
          <c:val>
            <c:numRef>
              <c:f>Family!$C$3:$C$10</c:f>
              <c:numCache>
                <c:formatCode>0.0%</c:formatCode>
                <c:ptCount val="8"/>
                <c:pt idx="0">
                  <c:v>0.442</c:v>
                </c:pt>
                <c:pt idx="1">
                  <c:v>0.123</c:v>
                </c:pt>
                <c:pt idx="2">
                  <c:v>3.9E-2</c:v>
                </c:pt>
                <c:pt idx="3">
                  <c:v>0.39500000000000002</c:v>
                </c:pt>
                <c:pt idx="4">
                  <c:v>0.34799999999999998</c:v>
                </c:pt>
                <c:pt idx="5">
                  <c:v>0.47899999999999998</c:v>
                </c:pt>
                <c:pt idx="6">
                  <c:v>0.153</c:v>
                </c:pt>
                <c:pt idx="7">
                  <c:v>0.02</c:v>
                </c:pt>
              </c:numCache>
            </c:numRef>
          </c:val>
          <c:extLst>
            <c:ext xmlns:c16="http://schemas.microsoft.com/office/drawing/2014/chart" uri="{C3380CC4-5D6E-409C-BE32-E72D297353CC}">
              <c16:uniqueId val="{00000001-C84E-8541-B90B-C4E0196247CC}"/>
            </c:ext>
          </c:extLst>
        </c:ser>
        <c:ser>
          <c:idx val="2"/>
          <c:order val="2"/>
          <c:tx>
            <c:strRef>
              <c:f>Family!$D$1:$D$2</c:f>
              <c:strCache>
                <c:ptCount val="2"/>
                <c:pt idx="0">
                  <c:v>Dharruk</c:v>
                </c:pt>
                <c:pt idx="1">
                  <c:v>Y2016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Family!$A$3:$A$10</c:f>
              <c:strCache>
                <c:ptCount val="8"/>
                <c:pt idx="0">
                  <c:v>Married(%)</c:v>
                </c:pt>
                <c:pt idx="1">
                  <c:v>Separated+Divorced(%)</c:v>
                </c:pt>
                <c:pt idx="2">
                  <c:v>Widowed(%)</c:v>
                </c:pt>
                <c:pt idx="3">
                  <c:v>NeverMarried(%)</c:v>
                </c:pt>
                <c:pt idx="4">
                  <c:v>CoupleFamilyNoChidren(%)</c:v>
                </c:pt>
                <c:pt idx="5">
                  <c:v>CoupleFamilyHasChidren(%)</c:v>
                </c:pt>
                <c:pt idx="6">
                  <c:v>OneParentFamily(%)</c:v>
                </c:pt>
                <c:pt idx="7">
                  <c:v>OtherFamily(%)</c:v>
                </c:pt>
              </c:strCache>
            </c:strRef>
          </c:cat>
          <c:val>
            <c:numRef>
              <c:f>Family!$D$3:$D$10</c:f>
              <c:numCache>
                <c:formatCode>0.0%</c:formatCode>
                <c:ptCount val="8"/>
                <c:pt idx="0">
                  <c:v>0.42499999999999999</c:v>
                </c:pt>
                <c:pt idx="1">
                  <c:v>5.6000000000000001E-2</c:v>
                </c:pt>
                <c:pt idx="2">
                  <c:v>4.9000000000000002E-2</c:v>
                </c:pt>
                <c:pt idx="3">
                  <c:v>0.39700000000000002</c:v>
                </c:pt>
                <c:pt idx="4">
                  <c:v>0.25800000000000001</c:v>
                </c:pt>
                <c:pt idx="5">
                  <c:v>0.45100000000000001</c:v>
                </c:pt>
                <c:pt idx="6">
                  <c:v>0.26900000000000002</c:v>
                </c:pt>
                <c:pt idx="7">
                  <c:v>2.1999999999999999E-2</c:v>
                </c:pt>
              </c:numCache>
            </c:numRef>
          </c:val>
          <c:extLst>
            <c:ext xmlns:c16="http://schemas.microsoft.com/office/drawing/2014/chart" uri="{C3380CC4-5D6E-409C-BE32-E72D297353CC}">
              <c16:uniqueId val="{00000002-C84E-8541-B90B-C4E0196247CC}"/>
            </c:ext>
          </c:extLst>
        </c:ser>
        <c:ser>
          <c:idx val="3"/>
          <c:order val="3"/>
          <c:tx>
            <c:strRef>
              <c:f>Family!$E$1:$E$2</c:f>
              <c:strCache>
                <c:ptCount val="2"/>
                <c:pt idx="0">
                  <c:v>Dharruk</c:v>
                </c:pt>
                <c:pt idx="1">
                  <c:v>Y2021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Family!$A$3:$A$10</c:f>
              <c:strCache>
                <c:ptCount val="8"/>
                <c:pt idx="0">
                  <c:v>Married(%)</c:v>
                </c:pt>
                <c:pt idx="1">
                  <c:v>Separated+Divorced(%)</c:v>
                </c:pt>
                <c:pt idx="2">
                  <c:v>Widowed(%)</c:v>
                </c:pt>
                <c:pt idx="3">
                  <c:v>NeverMarried(%)</c:v>
                </c:pt>
                <c:pt idx="4">
                  <c:v>CoupleFamilyNoChidren(%)</c:v>
                </c:pt>
                <c:pt idx="5">
                  <c:v>CoupleFamilyHasChidren(%)</c:v>
                </c:pt>
                <c:pt idx="6">
                  <c:v>OneParentFamily(%)</c:v>
                </c:pt>
                <c:pt idx="7">
                  <c:v>OtherFamily(%)</c:v>
                </c:pt>
              </c:strCache>
            </c:strRef>
          </c:cat>
          <c:val>
            <c:numRef>
              <c:f>Family!$E$3:$E$10</c:f>
              <c:numCache>
                <c:formatCode>0.0%</c:formatCode>
                <c:ptCount val="8"/>
                <c:pt idx="0">
                  <c:v>0.44900000000000001</c:v>
                </c:pt>
                <c:pt idx="1">
                  <c:v>4.5999999999999999E-2</c:v>
                </c:pt>
                <c:pt idx="2">
                  <c:v>5.5E-2</c:v>
                </c:pt>
                <c:pt idx="3">
                  <c:v>0.376</c:v>
                </c:pt>
                <c:pt idx="4">
                  <c:v>0.26900000000000002</c:v>
                </c:pt>
                <c:pt idx="5">
                  <c:v>0.46899999999999997</c:v>
                </c:pt>
                <c:pt idx="6">
                  <c:v>0.24099999999999999</c:v>
                </c:pt>
                <c:pt idx="7">
                  <c:v>2.7E-2</c:v>
                </c:pt>
              </c:numCache>
            </c:numRef>
          </c:val>
          <c:extLst>
            <c:ext xmlns:c16="http://schemas.microsoft.com/office/drawing/2014/chart" uri="{C3380CC4-5D6E-409C-BE32-E72D297353CC}">
              <c16:uniqueId val="{00000003-C84E-8541-B90B-C4E0196247CC}"/>
            </c:ext>
          </c:extLst>
        </c:ser>
        <c:dLbls>
          <c:dLblPos val="outEnd"/>
          <c:showLegendKey val="0"/>
          <c:showVal val="1"/>
          <c:showCatName val="0"/>
          <c:showSerName val="0"/>
          <c:showPercent val="0"/>
          <c:showBubbleSize val="0"/>
        </c:dLbls>
        <c:gapWidth val="219"/>
        <c:overlap val="-27"/>
        <c:axId val="1054955648"/>
        <c:axId val="1335666864"/>
      </c:barChart>
      <c:catAx>
        <c:axId val="105495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66864"/>
        <c:crosses val="autoZero"/>
        <c:auto val="1"/>
        <c:lblAlgn val="ctr"/>
        <c:lblOffset val="100"/>
        <c:noMultiLvlLbl val="0"/>
      </c:catAx>
      <c:valAx>
        <c:axId val="13356668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5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Supply vs Demand</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cked"/>
        <c:varyColors val="0"/>
        <c:ser>
          <c:idx val="0"/>
          <c:order val="0"/>
          <c:tx>
            <c:v>Y2006</c:v>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dLbl>
              <c:idx val="1"/>
              <c:layout>
                <c:manualLayout>
                  <c:x val="-6.4481472209358071E-2"/>
                  <c:y val="-3.24065465051486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B74-1147-9915-2D55973EAF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'Supply &amp; Demand'!$A$5:$A$6</c:f>
              <c:strCache>
                <c:ptCount val="2"/>
                <c:pt idx="0">
                  <c:v>TotalPrivateDwelling / Supply</c:v>
                </c:pt>
                <c:pt idx="1">
                  <c:v>Demand</c:v>
                </c:pt>
              </c:strCache>
            </c:strRef>
          </c:cat>
          <c:val>
            <c:numRef>
              <c:f>'Supply &amp; Demand'!$B$5:$B$6</c:f>
              <c:numCache>
                <c:formatCode>General</c:formatCode>
                <c:ptCount val="2"/>
                <c:pt idx="0" formatCode="#,##0">
                  <c:v>899</c:v>
                </c:pt>
                <c:pt idx="1">
                  <c:v>876.25</c:v>
                </c:pt>
              </c:numCache>
            </c:numRef>
          </c:val>
          <c:smooth val="0"/>
          <c:extLst>
            <c:ext xmlns:c16="http://schemas.microsoft.com/office/drawing/2014/chart" uri="{C3380CC4-5D6E-409C-BE32-E72D297353CC}">
              <c16:uniqueId val="{00000001-2B74-1147-9915-2D55973EAFD6}"/>
            </c:ext>
          </c:extLst>
        </c:ser>
        <c:ser>
          <c:idx val="1"/>
          <c:order val="1"/>
          <c:tx>
            <c:v>Y2011</c:v>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dLbl>
              <c:idx val="1"/>
              <c:layout>
                <c:manualLayout>
                  <c:x val="-0.10467771462558138"/>
                  <c:y val="-3.24065465051485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74-1147-9915-2D55973EAF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'Supply &amp; Demand'!$A$5:$A$6</c:f>
              <c:strCache>
                <c:ptCount val="2"/>
                <c:pt idx="0">
                  <c:v>TotalPrivateDwelling / Supply</c:v>
                </c:pt>
                <c:pt idx="1">
                  <c:v>Demand</c:v>
                </c:pt>
              </c:strCache>
            </c:strRef>
          </c:cat>
          <c:val>
            <c:numRef>
              <c:f>'Supply &amp; Demand'!$C$5:$C$6</c:f>
              <c:numCache>
                <c:formatCode>General</c:formatCode>
                <c:ptCount val="2"/>
                <c:pt idx="0" formatCode="#,##0">
                  <c:v>891</c:v>
                </c:pt>
                <c:pt idx="1">
                  <c:v>727.63157894736844</c:v>
                </c:pt>
              </c:numCache>
            </c:numRef>
          </c:val>
          <c:smooth val="0"/>
          <c:extLst>
            <c:ext xmlns:c16="http://schemas.microsoft.com/office/drawing/2014/chart" uri="{C3380CC4-5D6E-409C-BE32-E72D297353CC}">
              <c16:uniqueId val="{00000003-2B74-1147-9915-2D55973EAFD6}"/>
            </c:ext>
          </c:extLst>
        </c:ser>
        <c:ser>
          <c:idx val="2"/>
          <c:order val="2"/>
          <c:tx>
            <c:v>Y2016</c:v>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dLbl>
              <c:idx val="1"/>
              <c:layout>
                <c:manualLayout>
                  <c:x val="-0.10746912034893011"/>
                  <c:y val="-4.45590014445792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74-1147-9915-2D55973EAF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'Supply &amp; Demand'!$A$5:$A$6</c:f>
              <c:strCache>
                <c:ptCount val="2"/>
                <c:pt idx="0">
                  <c:v>TotalPrivateDwelling / Supply</c:v>
                </c:pt>
                <c:pt idx="1">
                  <c:v>Demand</c:v>
                </c:pt>
              </c:strCache>
            </c:strRef>
          </c:cat>
          <c:val>
            <c:numRef>
              <c:f>'Supply &amp; Demand'!$D$5:$D$6</c:f>
              <c:numCache>
                <c:formatCode>General</c:formatCode>
                <c:ptCount val="2"/>
                <c:pt idx="0" formatCode="#,##0">
                  <c:v>908</c:v>
                </c:pt>
                <c:pt idx="1">
                  <c:v>894.83870967741927</c:v>
                </c:pt>
              </c:numCache>
            </c:numRef>
          </c:val>
          <c:smooth val="0"/>
          <c:extLst>
            <c:ext xmlns:c16="http://schemas.microsoft.com/office/drawing/2014/chart" uri="{C3380CC4-5D6E-409C-BE32-E72D297353CC}">
              <c16:uniqueId val="{00000005-2B74-1147-9915-2D55973EAFD6}"/>
            </c:ext>
          </c:extLst>
        </c:ser>
        <c:ser>
          <c:idx val="3"/>
          <c:order val="3"/>
          <c:tx>
            <c:v>Y2021</c:v>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dLbl>
              <c:idx val="1"/>
              <c:layout>
                <c:manualLayout>
                  <c:x val="-0.10188630890223255"/>
                  <c:y val="-4.45590014445792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74-1147-9915-2D55973EAF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'Supply &amp; Demand'!$A$5:$A$6</c:f>
              <c:strCache>
                <c:ptCount val="2"/>
                <c:pt idx="0">
                  <c:v>TotalPrivateDwelling / Supply</c:v>
                </c:pt>
                <c:pt idx="1">
                  <c:v>Demand</c:v>
                </c:pt>
              </c:strCache>
            </c:strRef>
          </c:cat>
          <c:val>
            <c:numRef>
              <c:f>'Supply &amp; Demand'!$E$5:$E$6</c:f>
              <c:numCache>
                <c:formatCode>General</c:formatCode>
                <c:ptCount val="2"/>
                <c:pt idx="0" formatCode="#,##0">
                  <c:v>955</c:v>
                </c:pt>
                <c:pt idx="1">
                  <c:v>850.30303030303037</c:v>
                </c:pt>
              </c:numCache>
            </c:numRef>
          </c:val>
          <c:smooth val="0"/>
          <c:extLst>
            <c:ext xmlns:c16="http://schemas.microsoft.com/office/drawing/2014/chart" uri="{C3380CC4-5D6E-409C-BE32-E72D297353CC}">
              <c16:uniqueId val="{00000007-2B74-1147-9915-2D55973EAFD6}"/>
            </c:ext>
          </c:extLst>
        </c:ser>
        <c:dLbls>
          <c:dLblPos val="ctr"/>
          <c:showLegendKey val="0"/>
          <c:showVal val="1"/>
          <c:showCatName val="0"/>
          <c:showSerName val="0"/>
          <c:showPercent val="0"/>
          <c:showBubbleSize val="0"/>
        </c:dLbls>
        <c:marker val="1"/>
        <c:smooth val="0"/>
        <c:axId val="621424528"/>
        <c:axId val="35903920"/>
      </c:lineChart>
      <c:catAx>
        <c:axId val="6214245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35903920"/>
        <c:crosses val="autoZero"/>
        <c:auto val="1"/>
        <c:lblAlgn val="ctr"/>
        <c:lblOffset val="100"/>
        <c:noMultiLvlLbl val="0"/>
      </c:catAx>
      <c:valAx>
        <c:axId val="35903920"/>
        <c:scaling>
          <c:orientation val="minMax"/>
        </c:scaling>
        <c:delete val="1"/>
        <c:axPos val="l"/>
        <c:numFmt formatCode="#,##0" sourceLinked="1"/>
        <c:majorTickMark val="none"/>
        <c:minorTickMark val="none"/>
        <c:tickLblPos val="nextTo"/>
        <c:crossAx val="62142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Property affordability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'Property affordability'!$B$1:$B$2</c:f>
              <c:strCache>
                <c:ptCount val="2"/>
                <c:pt idx="0">
                  <c:v>Dharruk</c:v>
                </c:pt>
                <c:pt idx="1">
                  <c:v>Y2006</c:v>
                </c:pt>
              </c:strCache>
            </c:strRef>
          </c:tx>
          <c:spPr>
            <a:solidFill>
              <a:schemeClr val="accent1"/>
            </a:solidFill>
            <a:ln>
              <a:noFill/>
            </a:ln>
            <a:effectLst/>
            <a:sp3d/>
          </c:spPr>
          <c:invertIfNegative val="0"/>
          <c:cat>
            <c:strRef>
              <c:f>'Property affordability'!$A$3:$A$6</c:f>
              <c:strCache>
                <c:ptCount val="4"/>
                <c:pt idx="0">
                  <c:v>MedianHousePrice</c:v>
                </c:pt>
                <c:pt idx="1">
                  <c:v>MedianHouseholdWeeIklyIncome</c:v>
                </c:pt>
                <c:pt idx="2">
                  <c:v>Annual Household Income</c:v>
                </c:pt>
                <c:pt idx="3">
                  <c:v>Affordability House</c:v>
                </c:pt>
              </c:strCache>
            </c:strRef>
          </c:cat>
          <c:val>
            <c:numRef>
              <c:f>'Property affordability'!$B$3:$B$6</c:f>
              <c:numCache>
                <c:formatCode>"$"#,##0</c:formatCode>
                <c:ptCount val="4"/>
                <c:pt idx="0">
                  <c:v>245000</c:v>
                </c:pt>
                <c:pt idx="1">
                  <c:v>1045</c:v>
                </c:pt>
                <c:pt idx="2" formatCode="&quot;$&quot;#,##0.00">
                  <c:v>54489.434999999998</c:v>
                </c:pt>
                <c:pt idx="3" formatCode="General">
                  <c:v>4.4962844632175027</c:v>
                </c:pt>
              </c:numCache>
            </c:numRef>
          </c:val>
          <c:extLst>
            <c:ext xmlns:c16="http://schemas.microsoft.com/office/drawing/2014/chart" uri="{C3380CC4-5D6E-409C-BE32-E72D297353CC}">
              <c16:uniqueId val="{00000000-F58A-C34B-A389-AD30E207B00D}"/>
            </c:ext>
          </c:extLst>
        </c:ser>
        <c:ser>
          <c:idx val="1"/>
          <c:order val="1"/>
          <c:tx>
            <c:strRef>
              <c:f>'Property affordability'!$C$1:$C$2</c:f>
              <c:strCache>
                <c:ptCount val="2"/>
                <c:pt idx="0">
                  <c:v>Dharruk</c:v>
                </c:pt>
                <c:pt idx="1">
                  <c:v>Y2011</c:v>
                </c:pt>
              </c:strCache>
            </c:strRef>
          </c:tx>
          <c:spPr>
            <a:solidFill>
              <a:schemeClr val="accent2"/>
            </a:solidFill>
            <a:ln>
              <a:noFill/>
            </a:ln>
            <a:effectLst/>
            <a:sp3d/>
          </c:spPr>
          <c:invertIfNegative val="0"/>
          <c:cat>
            <c:strRef>
              <c:f>'Property affordability'!$A$3:$A$6</c:f>
              <c:strCache>
                <c:ptCount val="4"/>
                <c:pt idx="0">
                  <c:v>MedianHousePrice</c:v>
                </c:pt>
                <c:pt idx="1">
                  <c:v>MedianHouseholdWeeIklyIncome</c:v>
                </c:pt>
                <c:pt idx="2">
                  <c:v>Annual Household Income</c:v>
                </c:pt>
                <c:pt idx="3">
                  <c:v>Affordability House</c:v>
                </c:pt>
              </c:strCache>
            </c:strRef>
          </c:cat>
          <c:val>
            <c:numRef>
              <c:f>'Property affordability'!$C$3:$C$6</c:f>
              <c:numCache>
                <c:formatCode>"$"#,##0</c:formatCode>
                <c:ptCount val="4"/>
                <c:pt idx="0">
                  <c:v>273500</c:v>
                </c:pt>
                <c:pt idx="1">
                  <c:v>1179</c:v>
                </c:pt>
                <c:pt idx="2" formatCode="&quot;$&quot;#,##0.00">
                  <c:v>61476.597000000002</c:v>
                </c:pt>
                <c:pt idx="3" formatCode="General">
                  <c:v>4.4488474207510214</c:v>
                </c:pt>
              </c:numCache>
            </c:numRef>
          </c:val>
          <c:extLst>
            <c:ext xmlns:c16="http://schemas.microsoft.com/office/drawing/2014/chart" uri="{C3380CC4-5D6E-409C-BE32-E72D297353CC}">
              <c16:uniqueId val="{00000001-F58A-C34B-A389-AD30E207B00D}"/>
            </c:ext>
          </c:extLst>
        </c:ser>
        <c:ser>
          <c:idx val="2"/>
          <c:order val="2"/>
          <c:tx>
            <c:strRef>
              <c:f>'Property affordability'!$D$1:$D$2</c:f>
              <c:strCache>
                <c:ptCount val="2"/>
                <c:pt idx="0">
                  <c:v>Dharruk</c:v>
                </c:pt>
                <c:pt idx="1">
                  <c:v>Y2016</c:v>
                </c:pt>
              </c:strCache>
            </c:strRef>
          </c:tx>
          <c:spPr>
            <a:solidFill>
              <a:schemeClr val="accent3"/>
            </a:solidFill>
            <a:ln>
              <a:noFill/>
            </a:ln>
            <a:effectLst/>
            <a:sp3d/>
          </c:spPr>
          <c:invertIfNegative val="0"/>
          <c:cat>
            <c:strRef>
              <c:f>'Property affordability'!$A$3:$A$6</c:f>
              <c:strCache>
                <c:ptCount val="4"/>
                <c:pt idx="0">
                  <c:v>MedianHousePrice</c:v>
                </c:pt>
                <c:pt idx="1">
                  <c:v>MedianHouseholdWeeIklyIncome</c:v>
                </c:pt>
                <c:pt idx="2">
                  <c:v>Annual Household Income</c:v>
                </c:pt>
                <c:pt idx="3">
                  <c:v>Affordability House</c:v>
                </c:pt>
              </c:strCache>
            </c:strRef>
          </c:cat>
          <c:val>
            <c:numRef>
              <c:f>'Property affordability'!$D$3:$D$6</c:f>
              <c:numCache>
                <c:formatCode>"$"#,##0</c:formatCode>
                <c:ptCount val="4"/>
                <c:pt idx="0">
                  <c:v>498000</c:v>
                </c:pt>
                <c:pt idx="1">
                  <c:v>1281</c:v>
                </c:pt>
                <c:pt idx="2" formatCode="&quot;$&quot;#,##0.00">
                  <c:v>66795.183000000005</c:v>
                </c:pt>
                <c:pt idx="3" formatCode="General">
                  <c:v>7.4556274514585876</c:v>
                </c:pt>
              </c:numCache>
            </c:numRef>
          </c:val>
          <c:extLst>
            <c:ext xmlns:c16="http://schemas.microsoft.com/office/drawing/2014/chart" uri="{C3380CC4-5D6E-409C-BE32-E72D297353CC}">
              <c16:uniqueId val="{00000002-F58A-C34B-A389-AD30E207B00D}"/>
            </c:ext>
          </c:extLst>
        </c:ser>
        <c:ser>
          <c:idx val="3"/>
          <c:order val="3"/>
          <c:tx>
            <c:strRef>
              <c:f>'Property affordability'!$E$1:$E$2</c:f>
              <c:strCache>
                <c:ptCount val="2"/>
                <c:pt idx="0">
                  <c:v>Dharruk</c:v>
                </c:pt>
                <c:pt idx="1">
                  <c:v>Y2021</c:v>
                </c:pt>
              </c:strCache>
            </c:strRef>
          </c:tx>
          <c:spPr>
            <a:solidFill>
              <a:schemeClr val="accent4"/>
            </a:solidFill>
            <a:ln>
              <a:noFill/>
            </a:ln>
            <a:effectLst/>
            <a:sp3d/>
          </c:spPr>
          <c:invertIfNegative val="0"/>
          <c:cat>
            <c:strRef>
              <c:f>'Property affordability'!$A$3:$A$6</c:f>
              <c:strCache>
                <c:ptCount val="4"/>
                <c:pt idx="0">
                  <c:v>MedianHousePrice</c:v>
                </c:pt>
                <c:pt idx="1">
                  <c:v>MedianHouseholdWeeIklyIncome</c:v>
                </c:pt>
                <c:pt idx="2">
                  <c:v>Annual Household Income</c:v>
                </c:pt>
                <c:pt idx="3">
                  <c:v>Affordability House</c:v>
                </c:pt>
              </c:strCache>
            </c:strRef>
          </c:cat>
          <c:val>
            <c:numRef>
              <c:f>'Property affordability'!$E$3:$E$6</c:f>
              <c:numCache>
                <c:formatCode>"$"#,##0</c:formatCode>
                <c:ptCount val="4"/>
                <c:pt idx="0">
                  <c:v>695000</c:v>
                </c:pt>
                <c:pt idx="1">
                  <c:v>1467</c:v>
                </c:pt>
                <c:pt idx="2" formatCode="&quot;$&quot;#,##0.00">
                  <c:v>76493.781000000003</c:v>
                </c:pt>
                <c:pt idx="3" formatCode="General">
                  <c:v>9.0857059347086011</c:v>
                </c:pt>
              </c:numCache>
            </c:numRef>
          </c:val>
          <c:extLst>
            <c:ext xmlns:c16="http://schemas.microsoft.com/office/drawing/2014/chart" uri="{C3380CC4-5D6E-409C-BE32-E72D297353CC}">
              <c16:uniqueId val="{00000003-F58A-C34B-A389-AD30E207B00D}"/>
            </c:ext>
          </c:extLst>
        </c:ser>
        <c:dLbls>
          <c:showLegendKey val="0"/>
          <c:showVal val="0"/>
          <c:showCatName val="0"/>
          <c:showSerName val="0"/>
          <c:showPercent val="0"/>
          <c:showBubbleSize val="0"/>
        </c:dLbls>
        <c:gapWidth val="150"/>
        <c:shape val="box"/>
        <c:axId val="1273000032"/>
        <c:axId val="1485112896"/>
        <c:axId val="1273692432"/>
      </c:bar3DChart>
      <c:catAx>
        <c:axId val="127300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112896"/>
        <c:crosses val="autoZero"/>
        <c:auto val="1"/>
        <c:lblAlgn val="ctr"/>
        <c:lblOffset val="100"/>
        <c:noMultiLvlLbl val="0"/>
      </c:catAx>
      <c:valAx>
        <c:axId val="1485112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00032"/>
        <c:crosses val="autoZero"/>
        <c:crossBetween val="between"/>
      </c:valAx>
      <c:serAx>
        <c:axId val="127369243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11289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Finance!$B$1:$B$2</c:f>
              <c:strCache>
                <c:ptCount val="2"/>
                <c:pt idx="0">
                  <c:v>Dharruk</c:v>
                </c:pt>
                <c:pt idx="1">
                  <c:v>Y2006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Finance!$A$3:$A$7</c:f>
              <c:strCache>
                <c:ptCount val="5"/>
                <c:pt idx="0">
                  <c:v>MedianPersonalWeeklyIncome</c:v>
                </c:pt>
                <c:pt idx="1">
                  <c:v> MedianFamilyWeeklyIncome</c:v>
                </c:pt>
                <c:pt idx="2">
                  <c:v>MedianHouseholdWeeIklyIncome</c:v>
                </c:pt>
                <c:pt idx="3">
                  <c:v>LessThan$650WeeklyIncome(%)</c:v>
                </c:pt>
                <c:pt idx="4">
                  <c:v>MoreThan$3000WeeklyIncome(%)</c:v>
                </c:pt>
              </c:strCache>
            </c:strRef>
          </c:cat>
          <c:val>
            <c:numRef>
              <c:f>Finance!$B$3:$B$7</c:f>
              <c:numCache>
                <c:formatCode>"$"#,##0</c:formatCode>
                <c:ptCount val="5"/>
                <c:pt idx="0">
                  <c:v>408</c:v>
                </c:pt>
                <c:pt idx="1">
                  <c:v>1069</c:v>
                </c:pt>
                <c:pt idx="2">
                  <c:v>1045</c:v>
                </c:pt>
              </c:numCache>
            </c:numRef>
          </c:val>
          <c:extLst>
            <c:ext xmlns:c16="http://schemas.microsoft.com/office/drawing/2014/chart" uri="{C3380CC4-5D6E-409C-BE32-E72D297353CC}">
              <c16:uniqueId val="{00000000-D1F2-544C-A9CD-BD8BBCB15426}"/>
            </c:ext>
          </c:extLst>
        </c:ser>
        <c:ser>
          <c:idx val="1"/>
          <c:order val="1"/>
          <c:tx>
            <c:strRef>
              <c:f>Finance!$C$1:$C$2</c:f>
              <c:strCache>
                <c:ptCount val="2"/>
                <c:pt idx="0">
                  <c:v>Dharruk</c:v>
                </c:pt>
                <c:pt idx="1">
                  <c:v>Y2011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Finance!$A$3:$A$7</c:f>
              <c:strCache>
                <c:ptCount val="5"/>
                <c:pt idx="0">
                  <c:v>MedianPersonalWeeklyIncome</c:v>
                </c:pt>
                <c:pt idx="1">
                  <c:v> MedianFamilyWeeklyIncome</c:v>
                </c:pt>
                <c:pt idx="2">
                  <c:v>MedianHouseholdWeeIklyIncome</c:v>
                </c:pt>
                <c:pt idx="3">
                  <c:v>LessThan$650WeeklyIncome(%)</c:v>
                </c:pt>
                <c:pt idx="4">
                  <c:v>MoreThan$3000WeeklyIncome(%)</c:v>
                </c:pt>
              </c:strCache>
            </c:strRef>
          </c:cat>
          <c:val>
            <c:numRef>
              <c:f>Finance!$C$3:$C$7</c:f>
              <c:numCache>
                <c:formatCode>"$"#,##0</c:formatCode>
                <c:ptCount val="5"/>
                <c:pt idx="0">
                  <c:v>431</c:v>
                </c:pt>
                <c:pt idx="1">
                  <c:v>1170</c:v>
                </c:pt>
                <c:pt idx="2">
                  <c:v>1179</c:v>
                </c:pt>
                <c:pt idx="3" formatCode="0.0%">
                  <c:v>0.21</c:v>
                </c:pt>
                <c:pt idx="4" formatCode="0.0%">
                  <c:v>5.5E-2</c:v>
                </c:pt>
              </c:numCache>
            </c:numRef>
          </c:val>
          <c:extLst>
            <c:ext xmlns:c16="http://schemas.microsoft.com/office/drawing/2014/chart" uri="{C3380CC4-5D6E-409C-BE32-E72D297353CC}">
              <c16:uniqueId val="{00000001-D1F2-544C-A9CD-BD8BBCB15426}"/>
            </c:ext>
          </c:extLst>
        </c:ser>
        <c:ser>
          <c:idx val="2"/>
          <c:order val="2"/>
          <c:tx>
            <c:strRef>
              <c:f>Finance!$D$1:$D$2</c:f>
              <c:strCache>
                <c:ptCount val="2"/>
                <c:pt idx="0">
                  <c:v>Dharruk</c:v>
                </c:pt>
                <c:pt idx="1">
                  <c:v>Y2016</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Finance!$A$3:$A$7</c:f>
              <c:strCache>
                <c:ptCount val="5"/>
                <c:pt idx="0">
                  <c:v>MedianPersonalWeeklyIncome</c:v>
                </c:pt>
                <c:pt idx="1">
                  <c:v> MedianFamilyWeeklyIncome</c:v>
                </c:pt>
                <c:pt idx="2">
                  <c:v>MedianHouseholdWeeIklyIncome</c:v>
                </c:pt>
                <c:pt idx="3">
                  <c:v>LessThan$650WeeklyIncome(%)</c:v>
                </c:pt>
                <c:pt idx="4">
                  <c:v>MoreThan$3000WeeklyIncome(%)</c:v>
                </c:pt>
              </c:strCache>
            </c:strRef>
          </c:cat>
          <c:val>
            <c:numRef>
              <c:f>Finance!$D$3:$D$7</c:f>
              <c:numCache>
                <c:formatCode>"$"#,##0</c:formatCode>
                <c:ptCount val="5"/>
                <c:pt idx="0">
                  <c:v>521</c:v>
                </c:pt>
                <c:pt idx="1">
                  <c:v>1293</c:v>
                </c:pt>
                <c:pt idx="2">
                  <c:v>1281</c:v>
                </c:pt>
                <c:pt idx="3" formatCode="0.0%">
                  <c:v>0.19400000000000001</c:v>
                </c:pt>
                <c:pt idx="4" formatCode="0.0%">
                  <c:v>7.6999999999999999E-2</c:v>
                </c:pt>
              </c:numCache>
            </c:numRef>
          </c:val>
          <c:extLst>
            <c:ext xmlns:c16="http://schemas.microsoft.com/office/drawing/2014/chart" uri="{C3380CC4-5D6E-409C-BE32-E72D297353CC}">
              <c16:uniqueId val="{00000002-D1F2-544C-A9CD-BD8BBCB15426}"/>
            </c:ext>
          </c:extLst>
        </c:ser>
        <c:ser>
          <c:idx val="3"/>
          <c:order val="3"/>
          <c:tx>
            <c:strRef>
              <c:f>Finance!$E$1:$E$2</c:f>
              <c:strCache>
                <c:ptCount val="2"/>
                <c:pt idx="0">
                  <c:v>Dharruk</c:v>
                </c:pt>
                <c:pt idx="1">
                  <c:v>Y2021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Finance!$A$3:$A$7</c:f>
              <c:strCache>
                <c:ptCount val="5"/>
                <c:pt idx="0">
                  <c:v>MedianPersonalWeeklyIncome</c:v>
                </c:pt>
                <c:pt idx="1">
                  <c:v> MedianFamilyWeeklyIncome</c:v>
                </c:pt>
                <c:pt idx="2">
                  <c:v>MedianHouseholdWeeIklyIncome</c:v>
                </c:pt>
                <c:pt idx="3">
                  <c:v>LessThan$650WeeklyIncome(%)</c:v>
                </c:pt>
                <c:pt idx="4">
                  <c:v>MoreThan$3000WeeklyIncome(%)</c:v>
                </c:pt>
              </c:strCache>
            </c:strRef>
          </c:cat>
          <c:val>
            <c:numRef>
              <c:f>Finance!$E$3:$E$7</c:f>
              <c:numCache>
                <c:formatCode>"$"#,##0</c:formatCode>
                <c:ptCount val="5"/>
                <c:pt idx="0">
                  <c:v>556</c:v>
                </c:pt>
                <c:pt idx="1">
                  <c:v>1558</c:v>
                </c:pt>
                <c:pt idx="2">
                  <c:v>1467</c:v>
                </c:pt>
                <c:pt idx="3" formatCode="0.0%">
                  <c:v>0.18</c:v>
                </c:pt>
                <c:pt idx="4" formatCode="0.0%">
                  <c:v>0.129</c:v>
                </c:pt>
              </c:numCache>
            </c:numRef>
          </c:val>
          <c:extLst>
            <c:ext xmlns:c16="http://schemas.microsoft.com/office/drawing/2014/chart" uri="{C3380CC4-5D6E-409C-BE32-E72D297353CC}">
              <c16:uniqueId val="{00000003-D1F2-544C-A9CD-BD8BBCB15426}"/>
            </c:ext>
          </c:extLst>
        </c:ser>
        <c:dLbls>
          <c:showLegendKey val="0"/>
          <c:showVal val="1"/>
          <c:showCatName val="0"/>
          <c:showSerName val="0"/>
          <c:showPercent val="0"/>
          <c:showBubbleSize val="0"/>
        </c:dLbls>
        <c:gapWidth val="150"/>
        <c:shape val="box"/>
        <c:axId val="990268432"/>
        <c:axId val="164799008"/>
        <c:axId val="1364577344"/>
      </c:bar3DChart>
      <c:catAx>
        <c:axId val="990268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99008"/>
        <c:crosses val="autoZero"/>
        <c:auto val="1"/>
        <c:lblAlgn val="ctr"/>
        <c:lblOffset val="100"/>
        <c:noMultiLvlLbl val="0"/>
      </c:catAx>
      <c:valAx>
        <c:axId val="164799008"/>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268432"/>
        <c:crosses val="autoZero"/>
        <c:crossBetween val="between"/>
      </c:valAx>
      <c:serAx>
        <c:axId val="13645773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9900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Population!$B$1:$B$2</c:f>
              <c:strCache>
                <c:ptCount val="2"/>
                <c:pt idx="0">
                  <c:v>Dharruk</c:v>
                </c:pt>
                <c:pt idx="1">
                  <c:v>Y2006</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Population!$A$3:$A$7</c:f>
              <c:strCache>
                <c:ptCount val="5"/>
                <c:pt idx="0">
                  <c:v>Population</c:v>
                </c:pt>
                <c:pt idx="1">
                  <c:v>Married(%)</c:v>
                </c:pt>
                <c:pt idx="2">
                  <c:v>Separated+Divorced(%)</c:v>
                </c:pt>
                <c:pt idx="3">
                  <c:v>Widowed(%)</c:v>
                </c:pt>
                <c:pt idx="4">
                  <c:v>NeverMarried(%)</c:v>
                </c:pt>
              </c:strCache>
            </c:strRef>
          </c:cat>
          <c:val>
            <c:numRef>
              <c:f>Population!$B$3:$B$7</c:f>
              <c:numCache>
                <c:formatCode>0.0%</c:formatCode>
                <c:ptCount val="5"/>
                <c:pt idx="0" formatCode="#,##0">
                  <c:v>2804</c:v>
                </c:pt>
                <c:pt idx="1">
                  <c:v>0.45800000000000002</c:v>
                </c:pt>
                <c:pt idx="2">
                  <c:v>0.123</c:v>
                </c:pt>
                <c:pt idx="3">
                  <c:v>3.5999999999999997E-2</c:v>
                </c:pt>
                <c:pt idx="4">
                  <c:v>0.38400000000000001</c:v>
                </c:pt>
              </c:numCache>
            </c:numRef>
          </c:val>
          <c:extLst>
            <c:ext xmlns:c16="http://schemas.microsoft.com/office/drawing/2014/chart" uri="{C3380CC4-5D6E-409C-BE32-E72D297353CC}">
              <c16:uniqueId val="{00000000-3F39-BC4B-8B8B-B6AD6762F25D}"/>
            </c:ext>
          </c:extLst>
        </c:ser>
        <c:ser>
          <c:idx val="1"/>
          <c:order val="1"/>
          <c:tx>
            <c:strRef>
              <c:f>Population!$C$1:$C$2</c:f>
              <c:strCache>
                <c:ptCount val="2"/>
                <c:pt idx="0">
                  <c:v>Dharruk</c:v>
                </c:pt>
                <c:pt idx="1">
                  <c:v>Y2011</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Population!$A$3:$A$7</c:f>
              <c:strCache>
                <c:ptCount val="5"/>
                <c:pt idx="0">
                  <c:v>Population</c:v>
                </c:pt>
                <c:pt idx="1">
                  <c:v>Married(%)</c:v>
                </c:pt>
                <c:pt idx="2">
                  <c:v>Separated+Divorced(%)</c:v>
                </c:pt>
                <c:pt idx="3">
                  <c:v>Widowed(%)</c:v>
                </c:pt>
                <c:pt idx="4">
                  <c:v>NeverMarried(%)</c:v>
                </c:pt>
              </c:strCache>
            </c:strRef>
          </c:cat>
          <c:val>
            <c:numRef>
              <c:f>Population!$C$3:$C$7</c:f>
              <c:numCache>
                <c:formatCode>0.0%</c:formatCode>
                <c:ptCount val="5"/>
                <c:pt idx="0" formatCode="#,##0">
                  <c:v>2765</c:v>
                </c:pt>
                <c:pt idx="1">
                  <c:v>0.442</c:v>
                </c:pt>
                <c:pt idx="2">
                  <c:v>0.123</c:v>
                </c:pt>
                <c:pt idx="3">
                  <c:v>3.9E-2</c:v>
                </c:pt>
                <c:pt idx="4">
                  <c:v>0.39500000000000002</c:v>
                </c:pt>
              </c:numCache>
            </c:numRef>
          </c:val>
          <c:extLst>
            <c:ext xmlns:c16="http://schemas.microsoft.com/office/drawing/2014/chart" uri="{C3380CC4-5D6E-409C-BE32-E72D297353CC}">
              <c16:uniqueId val="{00000001-3F39-BC4B-8B8B-B6AD6762F25D}"/>
            </c:ext>
          </c:extLst>
        </c:ser>
        <c:ser>
          <c:idx val="2"/>
          <c:order val="2"/>
          <c:tx>
            <c:strRef>
              <c:f>Population!$D$1:$D$2</c:f>
              <c:strCache>
                <c:ptCount val="2"/>
                <c:pt idx="0">
                  <c:v>Dharruk</c:v>
                </c:pt>
                <c:pt idx="1">
                  <c:v>Y2016</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Population!$A$3:$A$7</c:f>
              <c:strCache>
                <c:ptCount val="5"/>
                <c:pt idx="0">
                  <c:v>Population</c:v>
                </c:pt>
                <c:pt idx="1">
                  <c:v>Married(%)</c:v>
                </c:pt>
                <c:pt idx="2">
                  <c:v>Separated+Divorced(%)</c:v>
                </c:pt>
                <c:pt idx="3">
                  <c:v>Widowed(%)</c:v>
                </c:pt>
                <c:pt idx="4">
                  <c:v>NeverMarried(%)</c:v>
                </c:pt>
              </c:strCache>
            </c:strRef>
          </c:cat>
          <c:val>
            <c:numRef>
              <c:f>Population!$D$3:$D$7</c:f>
              <c:numCache>
                <c:formatCode>0.0%</c:formatCode>
                <c:ptCount val="5"/>
                <c:pt idx="0" formatCode="#,##0">
                  <c:v>2774</c:v>
                </c:pt>
                <c:pt idx="1">
                  <c:v>0.42499999999999999</c:v>
                </c:pt>
                <c:pt idx="2">
                  <c:v>5.6000000000000001E-2</c:v>
                </c:pt>
                <c:pt idx="3">
                  <c:v>4.9000000000000002E-2</c:v>
                </c:pt>
                <c:pt idx="4">
                  <c:v>0.39700000000000002</c:v>
                </c:pt>
              </c:numCache>
            </c:numRef>
          </c:val>
          <c:extLst>
            <c:ext xmlns:c16="http://schemas.microsoft.com/office/drawing/2014/chart" uri="{C3380CC4-5D6E-409C-BE32-E72D297353CC}">
              <c16:uniqueId val="{00000002-3F39-BC4B-8B8B-B6AD6762F25D}"/>
            </c:ext>
          </c:extLst>
        </c:ser>
        <c:ser>
          <c:idx val="3"/>
          <c:order val="3"/>
          <c:tx>
            <c:strRef>
              <c:f>Population!$E$1:$E$2</c:f>
              <c:strCache>
                <c:ptCount val="2"/>
                <c:pt idx="0">
                  <c:v>Dharruk</c:v>
                </c:pt>
                <c:pt idx="1">
                  <c:v>Y2021</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Population!$A$3:$A$7</c:f>
              <c:strCache>
                <c:ptCount val="5"/>
                <c:pt idx="0">
                  <c:v>Population</c:v>
                </c:pt>
                <c:pt idx="1">
                  <c:v>Married(%)</c:v>
                </c:pt>
                <c:pt idx="2">
                  <c:v>Separated+Divorced(%)</c:v>
                </c:pt>
                <c:pt idx="3">
                  <c:v>Widowed(%)</c:v>
                </c:pt>
                <c:pt idx="4">
                  <c:v>NeverMarried(%)</c:v>
                </c:pt>
              </c:strCache>
            </c:strRef>
          </c:cat>
          <c:val>
            <c:numRef>
              <c:f>Population!$E$3:$E$7</c:f>
              <c:numCache>
                <c:formatCode>0.0%</c:formatCode>
                <c:ptCount val="5"/>
                <c:pt idx="0" formatCode="#,##0">
                  <c:v>2806</c:v>
                </c:pt>
                <c:pt idx="1">
                  <c:v>0.44900000000000001</c:v>
                </c:pt>
                <c:pt idx="2">
                  <c:v>4.5999999999999999E-2</c:v>
                </c:pt>
                <c:pt idx="3">
                  <c:v>5.5E-2</c:v>
                </c:pt>
                <c:pt idx="4">
                  <c:v>0.376</c:v>
                </c:pt>
              </c:numCache>
            </c:numRef>
          </c:val>
          <c:extLst>
            <c:ext xmlns:c16="http://schemas.microsoft.com/office/drawing/2014/chart" uri="{C3380CC4-5D6E-409C-BE32-E72D297353CC}">
              <c16:uniqueId val="{00000003-3F39-BC4B-8B8B-B6AD6762F25D}"/>
            </c:ext>
          </c:extLst>
        </c:ser>
        <c:dLbls>
          <c:showLegendKey val="0"/>
          <c:showVal val="1"/>
          <c:showCatName val="0"/>
          <c:showSerName val="0"/>
          <c:showPercent val="0"/>
          <c:showBubbleSize val="0"/>
        </c:dLbls>
        <c:gapWidth val="150"/>
        <c:shape val="box"/>
        <c:axId val="625861504"/>
        <c:axId val="434663808"/>
        <c:axId val="197342320"/>
      </c:bar3DChart>
      <c:catAx>
        <c:axId val="62586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63808"/>
        <c:crosses val="autoZero"/>
        <c:auto val="1"/>
        <c:lblAlgn val="ctr"/>
        <c:lblOffset val="100"/>
        <c:noMultiLvlLbl val="0"/>
      </c:catAx>
      <c:valAx>
        <c:axId val="434663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861504"/>
        <c:crosses val="autoZero"/>
        <c:crossBetween val="between"/>
      </c:valAx>
      <c:serAx>
        <c:axId val="1973423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6380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Ownership</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Ownership!$B$1:$B$2</c:f>
              <c:strCache>
                <c:ptCount val="2"/>
                <c:pt idx="0">
                  <c:v>Dharruk</c:v>
                </c:pt>
                <c:pt idx="1">
                  <c:v>Y2006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Ownership!$A$3:$A$8</c:f>
              <c:strCache>
                <c:ptCount val="6"/>
                <c:pt idx="0">
                  <c:v>FullyOwned(%)</c:v>
                </c:pt>
                <c:pt idx="1">
                  <c:v>OwnedWithMortgage(%)</c:v>
                </c:pt>
                <c:pt idx="2">
                  <c:v>Rented(%)</c:v>
                </c:pt>
                <c:pt idx="3">
                  <c:v>FamilyHouseHolds(%)</c:v>
                </c:pt>
                <c:pt idx="4">
                  <c:v>SinglePersonHouseHolds(%)</c:v>
                </c:pt>
                <c:pt idx="5">
                  <c:v>GroupHouseHold(%)</c:v>
                </c:pt>
              </c:strCache>
            </c:strRef>
          </c:cat>
          <c:val>
            <c:numRef>
              <c:f>Ownership!$B$3:$B$8</c:f>
              <c:numCache>
                <c:formatCode>0.0%</c:formatCode>
                <c:ptCount val="6"/>
                <c:pt idx="0">
                  <c:v>0.26200000000000001</c:v>
                </c:pt>
                <c:pt idx="1">
                  <c:v>0.39600000000000002</c:v>
                </c:pt>
                <c:pt idx="2">
                  <c:v>0.27800000000000002</c:v>
                </c:pt>
                <c:pt idx="3">
                  <c:v>0.81799999999999995</c:v>
                </c:pt>
                <c:pt idx="4">
                  <c:v>0.127</c:v>
                </c:pt>
                <c:pt idx="5">
                  <c:v>1.9E-2</c:v>
                </c:pt>
              </c:numCache>
            </c:numRef>
          </c:val>
          <c:extLst>
            <c:ext xmlns:c16="http://schemas.microsoft.com/office/drawing/2014/chart" uri="{C3380CC4-5D6E-409C-BE32-E72D297353CC}">
              <c16:uniqueId val="{00000000-7634-8C44-9E29-1D2163379D74}"/>
            </c:ext>
          </c:extLst>
        </c:ser>
        <c:ser>
          <c:idx val="1"/>
          <c:order val="1"/>
          <c:tx>
            <c:strRef>
              <c:f>Ownership!$C$1:$C$2</c:f>
              <c:strCache>
                <c:ptCount val="2"/>
                <c:pt idx="0">
                  <c:v>Dharruk</c:v>
                </c:pt>
                <c:pt idx="1">
                  <c:v>Y2011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Ownership!$A$3:$A$8</c:f>
              <c:strCache>
                <c:ptCount val="6"/>
                <c:pt idx="0">
                  <c:v>FullyOwned(%)</c:v>
                </c:pt>
                <c:pt idx="1">
                  <c:v>OwnedWithMortgage(%)</c:v>
                </c:pt>
                <c:pt idx="2">
                  <c:v>Rented(%)</c:v>
                </c:pt>
                <c:pt idx="3">
                  <c:v>FamilyHouseHolds(%)</c:v>
                </c:pt>
                <c:pt idx="4">
                  <c:v>SinglePersonHouseHolds(%)</c:v>
                </c:pt>
                <c:pt idx="5">
                  <c:v>GroupHouseHold(%)</c:v>
                </c:pt>
              </c:strCache>
            </c:strRef>
          </c:cat>
          <c:val>
            <c:numRef>
              <c:f>Ownership!$C$3:$C$8</c:f>
              <c:numCache>
                <c:formatCode>0.0%</c:formatCode>
                <c:ptCount val="6"/>
                <c:pt idx="0">
                  <c:v>0.32700000000000001</c:v>
                </c:pt>
                <c:pt idx="1">
                  <c:v>0.41399999999999998</c:v>
                </c:pt>
                <c:pt idx="2">
                  <c:v>0.26200000000000001</c:v>
                </c:pt>
                <c:pt idx="3">
                  <c:v>0.85299999999999998</c:v>
                </c:pt>
                <c:pt idx="4">
                  <c:v>0.127</c:v>
                </c:pt>
                <c:pt idx="5">
                  <c:v>0.02</c:v>
                </c:pt>
              </c:numCache>
            </c:numRef>
          </c:val>
          <c:extLst>
            <c:ext xmlns:c16="http://schemas.microsoft.com/office/drawing/2014/chart" uri="{C3380CC4-5D6E-409C-BE32-E72D297353CC}">
              <c16:uniqueId val="{00000001-7634-8C44-9E29-1D2163379D74}"/>
            </c:ext>
          </c:extLst>
        </c:ser>
        <c:ser>
          <c:idx val="2"/>
          <c:order val="2"/>
          <c:tx>
            <c:strRef>
              <c:f>Ownership!$D$1:$D$2</c:f>
              <c:strCache>
                <c:ptCount val="2"/>
                <c:pt idx="0">
                  <c:v>Dharruk</c:v>
                </c:pt>
                <c:pt idx="1">
                  <c:v>Y2016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Ownership!$A$3:$A$8</c:f>
              <c:strCache>
                <c:ptCount val="6"/>
                <c:pt idx="0">
                  <c:v>FullyOwned(%)</c:v>
                </c:pt>
                <c:pt idx="1">
                  <c:v>OwnedWithMortgage(%)</c:v>
                </c:pt>
                <c:pt idx="2">
                  <c:v>Rented(%)</c:v>
                </c:pt>
                <c:pt idx="3">
                  <c:v>FamilyHouseHolds(%)</c:v>
                </c:pt>
                <c:pt idx="4">
                  <c:v>SinglePersonHouseHolds(%)</c:v>
                </c:pt>
                <c:pt idx="5">
                  <c:v>GroupHouseHold(%)</c:v>
                </c:pt>
              </c:strCache>
            </c:strRef>
          </c:cat>
          <c:val>
            <c:numRef>
              <c:f>Ownership!$D$3:$D$8</c:f>
              <c:numCache>
                <c:formatCode>0.0%</c:formatCode>
                <c:ptCount val="6"/>
                <c:pt idx="0">
                  <c:v>0.27300000000000002</c:v>
                </c:pt>
                <c:pt idx="1">
                  <c:v>0.38600000000000001</c:v>
                </c:pt>
                <c:pt idx="2">
                  <c:v>0.3</c:v>
                </c:pt>
                <c:pt idx="3">
                  <c:v>0.82599999999999996</c:v>
                </c:pt>
                <c:pt idx="4">
                  <c:v>0.152</c:v>
                </c:pt>
                <c:pt idx="5">
                  <c:v>2.1999999999999999E-2</c:v>
                </c:pt>
              </c:numCache>
            </c:numRef>
          </c:val>
          <c:extLst>
            <c:ext xmlns:c16="http://schemas.microsoft.com/office/drawing/2014/chart" uri="{C3380CC4-5D6E-409C-BE32-E72D297353CC}">
              <c16:uniqueId val="{00000002-7634-8C44-9E29-1D2163379D74}"/>
            </c:ext>
          </c:extLst>
        </c:ser>
        <c:ser>
          <c:idx val="3"/>
          <c:order val="3"/>
          <c:tx>
            <c:strRef>
              <c:f>Ownership!$E$1:$E$2</c:f>
              <c:strCache>
                <c:ptCount val="2"/>
                <c:pt idx="0">
                  <c:v>Dharruk</c:v>
                </c:pt>
                <c:pt idx="1">
                  <c:v>Y2021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Ownership!$A$3:$A$8</c:f>
              <c:strCache>
                <c:ptCount val="6"/>
                <c:pt idx="0">
                  <c:v>FullyOwned(%)</c:v>
                </c:pt>
                <c:pt idx="1">
                  <c:v>OwnedWithMortgage(%)</c:v>
                </c:pt>
                <c:pt idx="2">
                  <c:v>Rented(%)</c:v>
                </c:pt>
                <c:pt idx="3">
                  <c:v>FamilyHouseHolds(%)</c:v>
                </c:pt>
                <c:pt idx="4">
                  <c:v>SinglePersonHouseHolds(%)</c:v>
                </c:pt>
                <c:pt idx="5">
                  <c:v>GroupHouseHold(%)</c:v>
                </c:pt>
              </c:strCache>
            </c:strRef>
          </c:cat>
          <c:val>
            <c:numRef>
              <c:f>Ownership!$E$3:$E$8</c:f>
              <c:numCache>
                <c:formatCode>0.0%</c:formatCode>
                <c:ptCount val="6"/>
                <c:pt idx="0">
                  <c:v>0.29199999999999998</c:v>
                </c:pt>
                <c:pt idx="1">
                  <c:v>0.36799999999999999</c:v>
                </c:pt>
                <c:pt idx="2">
                  <c:v>0.32200000000000001</c:v>
                </c:pt>
                <c:pt idx="3">
                  <c:v>0.78600000000000003</c:v>
                </c:pt>
                <c:pt idx="4">
                  <c:v>0.188</c:v>
                </c:pt>
                <c:pt idx="5">
                  <c:v>2.5999999999999999E-2</c:v>
                </c:pt>
              </c:numCache>
            </c:numRef>
          </c:val>
          <c:extLst>
            <c:ext xmlns:c16="http://schemas.microsoft.com/office/drawing/2014/chart" uri="{C3380CC4-5D6E-409C-BE32-E72D297353CC}">
              <c16:uniqueId val="{00000003-7634-8C44-9E29-1D2163379D74}"/>
            </c:ext>
          </c:extLst>
        </c:ser>
        <c:dLbls>
          <c:dLblPos val="outEnd"/>
          <c:showLegendKey val="0"/>
          <c:showVal val="1"/>
          <c:showCatName val="0"/>
          <c:showSerName val="0"/>
          <c:showPercent val="0"/>
          <c:showBubbleSize val="0"/>
        </c:dLbls>
        <c:gapWidth val="219"/>
        <c:overlap val="-27"/>
        <c:axId val="437428368"/>
        <c:axId val="238138240"/>
      </c:barChart>
      <c:catAx>
        <c:axId val="4374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38240"/>
        <c:crosses val="autoZero"/>
        <c:auto val="1"/>
        <c:lblAlgn val="ctr"/>
        <c:lblOffset val="100"/>
        <c:noMultiLvlLbl val="0"/>
      </c:catAx>
      <c:valAx>
        <c:axId val="2381382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2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Workforce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Workforce!$B$1:$B$2</c:f>
              <c:strCache>
                <c:ptCount val="2"/>
                <c:pt idx="0">
                  <c:v>Dharruk</c:v>
                </c:pt>
                <c:pt idx="1">
                  <c:v>Y2006</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Workforce!$A$3:$A$5</c:f>
              <c:strCache>
                <c:ptCount val="3"/>
                <c:pt idx="0">
                  <c:v>Worked full-time(%)</c:v>
                </c:pt>
                <c:pt idx="1">
                  <c:v>Worked part-time(%)</c:v>
                </c:pt>
                <c:pt idx="2">
                  <c:v>Unemployment(%)</c:v>
                </c:pt>
              </c:strCache>
            </c:strRef>
          </c:cat>
          <c:val>
            <c:numRef>
              <c:f>Workforce!$B$3:$B$5</c:f>
              <c:numCache>
                <c:formatCode>0.0%</c:formatCode>
                <c:ptCount val="3"/>
                <c:pt idx="0">
                  <c:v>0.63100000000000001</c:v>
                </c:pt>
                <c:pt idx="1">
                  <c:v>0.215</c:v>
                </c:pt>
                <c:pt idx="2">
                  <c:v>9.1999999999999998E-2</c:v>
                </c:pt>
              </c:numCache>
            </c:numRef>
          </c:val>
          <c:extLst>
            <c:ext xmlns:c16="http://schemas.microsoft.com/office/drawing/2014/chart" uri="{C3380CC4-5D6E-409C-BE32-E72D297353CC}">
              <c16:uniqueId val="{00000000-E814-9F41-9BB2-4D4FBD856834}"/>
            </c:ext>
          </c:extLst>
        </c:ser>
        <c:ser>
          <c:idx val="1"/>
          <c:order val="1"/>
          <c:tx>
            <c:strRef>
              <c:f>Workforce!$C$1:$C$2</c:f>
              <c:strCache>
                <c:ptCount val="2"/>
                <c:pt idx="0">
                  <c:v>Dharruk</c:v>
                </c:pt>
                <c:pt idx="1">
                  <c:v>Y2011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Workforce!$A$3:$A$5</c:f>
              <c:strCache>
                <c:ptCount val="3"/>
                <c:pt idx="0">
                  <c:v>Worked full-time(%)</c:v>
                </c:pt>
                <c:pt idx="1">
                  <c:v>Worked part-time(%)</c:v>
                </c:pt>
                <c:pt idx="2">
                  <c:v>Unemployment(%)</c:v>
                </c:pt>
              </c:strCache>
            </c:strRef>
          </c:cat>
          <c:val>
            <c:numRef>
              <c:f>Workforce!$C$3:$C$5</c:f>
              <c:numCache>
                <c:formatCode>0.0%</c:formatCode>
                <c:ptCount val="3"/>
                <c:pt idx="0">
                  <c:v>0.61</c:v>
                </c:pt>
                <c:pt idx="1">
                  <c:v>0.23400000000000001</c:v>
                </c:pt>
                <c:pt idx="2">
                  <c:v>8.5000000000000006E-2</c:v>
                </c:pt>
              </c:numCache>
            </c:numRef>
          </c:val>
          <c:extLst>
            <c:ext xmlns:c16="http://schemas.microsoft.com/office/drawing/2014/chart" uri="{C3380CC4-5D6E-409C-BE32-E72D297353CC}">
              <c16:uniqueId val="{00000001-E814-9F41-9BB2-4D4FBD856834}"/>
            </c:ext>
          </c:extLst>
        </c:ser>
        <c:ser>
          <c:idx val="2"/>
          <c:order val="2"/>
          <c:tx>
            <c:strRef>
              <c:f>Workforce!$D$1:$D$2</c:f>
              <c:strCache>
                <c:ptCount val="2"/>
                <c:pt idx="0">
                  <c:v>Dharruk</c:v>
                </c:pt>
                <c:pt idx="1">
                  <c:v>Y2016</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Workforce!$A$3:$A$5</c:f>
              <c:strCache>
                <c:ptCount val="3"/>
                <c:pt idx="0">
                  <c:v>Worked full-time(%)</c:v>
                </c:pt>
                <c:pt idx="1">
                  <c:v>Worked part-time(%)</c:v>
                </c:pt>
                <c:pt idx="2">
                  <c:v>Unemployment(%)</c:v>
                </c:pt>
              </c:strCache>
            </c:strRef>
          </c:cat>
          <c:val>
            <c:numRef>
              <c:f>Workforce!$D$3:$D$5</c:f>
              <c:numCache>
                <c:formatCode>0.0%</c:formatCode>
                <c:ptCount val="3"/>
                <c:pt idx="0">
                  <c:v>0.59299999999999997</c:v>
                </c:pt>
                <c:pt idx="1">
                  <c:v>0.29699999999999999</c:v>
                </c:pt>
                <c:pt idx="2">
                  <c:v>0.11</c:v>
                </c:pt>
              </c:numCache>
            </c:numRef>
          </c:val>
          <c:extLst>
            <c:ext xmlns:c16="http://schemas.microsoft.com/office/drawing/2014/chart" uri="{C3380CC4-5D6E-409C-BE32-E72D297353CC}">
              <c16:uniqueId val="{00000002-E814-9F41-9BB2-4D4FBD856834}"/>
            </c:ext>
          </c:extLst>
        </c:ser>
        <c:ser>
          <c:idx val="3"/>
          <c:order val="3"/>
          <c:tx>
            <c:strRef>
              <c:f>Workforce!$E$1:$E$2</c:f>
              <c:strCache>
                <c:ptCount val="2"/>
                <c:pt idx="0">
                  <c:v>Dharruk</c:v>
                </c:pt>
                <c:pt idx="1">
                  <c:v>Y2021</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Workforce!$A$3:$A$5</c:f>
              <c:strCache>
                <c:ptCount val="3"/>
                <c:pt idx="0">
                  <c:v>Worked full-time(%)</c:v>
                </c:pt>
                <c:pt idx="1">
                  <c:v>Worked part-time(%)</c:v>
                </c:pt>
                <c:pt idx="2">
                  <c:v>Unemployment(%)</c:v>
                </c:pt>
              </c:strCache>
            </c:strRef>
          </c:cat>
          <c:val>
            <c:numRef>
              <c:f>Workforce!$E$3:$E$5</c:f>
              <c:numCache>
                <c:formatCode>0.0%</c:formatCode>
                <c:ptCount val="3"/>
                <c:pt idx="0">
                  <c:v>0.50900000000000001</c:v>
                </c:pt>
                <c:pt idx="1">
                  <c:v>0.255</c:v>
                </c:pt>
                <c:pt idx="2">
                  <c:v>8.5999999999999993E-2</c:v>
                </c:pt>
              </c:numCache>
            </c:numRef>
          </c:val>
          <c:extLst>
            <c:ext xmlns:c16="http://schemas.microsoft.com/office/drawing/2014/chart" uri="{C3380CC4-5D6E-409C-BE32-E72D297353CC}">
              <c16:uniqueId val="{00000003-E814-9F41-9BB2-4D4FBD856834}"/>
            </c:ext>
          </c:extLst>
        </c:ser>
        <c:dLbls>
          <c:dLblPos val="outEnd"/>
          <c:showLegendKey val="0"/>
          <c:showVal val="1"/>
          <c:showCatName val="0"/>
          <c:showSerName val="0"/>
          <c:showPercent val="0"/>
          <c:showBubbleSize val="0"/>
        </c:dLbls>
        <c:gapWidth val="219"/>
        <c:overlap val="-27"/>
        <c:axId val="823732464"/>
        <c:axId val="1581675008"/>
      </c:barChart>
      <c:catAx>
        <c:axId val="82373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81675008"/>
        <c:crosses val="autoZero"/>
        <c:auto val="1"/>
        <c:lblAlgn val="ctr"/>
        <c:lblOffset val="100"/>
        <c:noMultiLvlLbl val="0"/>
      </c:catAx>
      <c:valAx>
        <c:axId val="15816750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2373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Dwelling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Dwelling!$B$1:$B$2</c:f>
              <c:strCache>
                <c:ptCount val="2"/>
                <c:pt idx="0">
                  <c:v>Dharruk</c:v>
                </c:pt>
                <c:pt idx="1">
                  <c:v>Y2006</c:v>
                </c:pt>
              </c:strCache>
            </c:strRef>
          </c:tx>
          <c:spPr>
            <a:solidFill>
              <a:schemeClr val="accent1"/>
            </a:solidFill>
            <a:ln>
              <a:noFill/>
            </a:ln>
            <a:effectLst/>
          </c:spPr>
          <c:invertIfNegative val="0"/>
          <c:cat>
            <c:strRef>
              <c:f>Dwelling!$A$3:$A$8</c:f>
              <c:strCache>
                <c:ptCount val="6"/>
                <c:pt idx="0">
                  <c:v>SeparateHouse(dwellings%)</c:v>
                </c:pt>
                <c:pt idx="1">
                  <c:v>SemiDetached(dwellings%)</c:v>
                </c:pt>
                <c:pt idx="2">
                  <c:v>FlatUnitApartment(dwellings%)</c:v>
                </c:pt>
                <c:pt idx="3">
                  <c:v> OccupiedDwellings(%)</c:v>
                </c:pt>
                <c:pt idx="4">
                  <c:v> UnoccupiedDwelling(%)</c:v>
                </c:pt>
                <c:pt idx="5">
                  <c:v>AverageNumberBedroomsPerDwelling</c:v>
                </c:pt>
              </c:strCache>
            </c:strRef>
          </c:cat>
          <c:val>
            <c:numRef>
              <c:f>Dwelling!$B$3:$B$8</c:f>
              <c:numCache>
                <c:formatCode>0.0%</c:formatCode>
                <c:ptCount val="6"/>
                <c:pt idx="0">
                  <c:v>0.97099999999999997</c:v>
                </c:pt>
                <c:pt idx="1">
                  <c:v>2.5000000000000001E-2</c:v>
                </c:pt>
                <c:pt idx="2">
                  <c:v>0</c:v>
                </c:pt>
                <c:pt idx="5" formatCode="#,##0.0">
                  <c:v>1.2</c:v>
                </c:pt>
              </c:numCache>
            </c:numRef>
          </c:val>
          <c:extLst>
            <c:ext xmlns:c16="http://schemas.microsoft.com/office/drawing/2014/chart" uri="{C3380CC4-5D6E-409C-BE32-E72D297353CC}">
              <c16:uniqueId val="{00000000-4DEB-B344-9FA1-4361DEC333A2}"/>
            </c:ext>
          </c:extLst>
        </c:ser>
        <c:ser>
          <c:idx val="1"/>
          <c:order val="1"/>
          <c:tx>
            <c:strRef>
              <c:f>Dwelling!$C$1:$C$2</c:f>
              <c:strCache>
                <c:ptCount val="2"/>
                <c:pt idx="0">
                  <c:v>Dharruk</c:v>
                </c:pt>
                <c:pt idx="1">
                  <c:v>Y2011</c:v>
                </c:pt>
              </c:strCache>
            </c:strRef>
          </c:tx>
          <c:spPr>
            <a:solidFill>
              <a:schemeClr val="accent2"/>
            </a:solidFill>
            <a:ln>
              <a:noFill/>
            </a:ln>
            <a:effectLst/>
          </c:spPr>
          <c:invertIfNegative val="0"/>
          <c:cat>
            <c:strRef>
              <c:f>Dwelling!$A$3:$A$8</c:f>
              <c:strCache>
                <c:ptCount val="6"/>
                <c:pt idx="0">
                  <c:v>SeparateHouse(dwellings%)</c:v>
                </c:pt>
                <c:pt idx="1">
                  <c:v>SemiDetached(dwellings%)</c:v>
                </c:pt>
                <c:pt idx="2">
                  <c:v>FlatUnitApartment(dwellings%)</c:v>
                </c:pt>
                <c:pt idx="3">
                  <c:v> OccupiedDwellings(%)</c:v>
                </c:pt>
                <c:pt idx="4">
                  <c:v> UnoccupiedDwelling(%)</c:v>
                </c:pt>
                <c:pt idx="5">
                  <c:v>AverageNumberBedroomsPerDwelling</c:v>
                </c:pt>
              </c:strCache>
            </c:strRef>
          </c:cat>
          <c:val>
            <c:numRef>
              <c:f>Dwelling!$C$3:$C$8</c:f>
              <c:numCache>
                <c:formatCode>0.0%</c:formatCode>
                <c:ptCount val="6"/>
                <c:pt idx="0">
                  <c:v>0.97899999999999998</c:v>
                </c:pt>
                <c:pt idx="1">
                  <c:v>2.1000000000000001E-2</c:v>
                </c:pt>
                <c:pt idx="2">
                  <c:v>0</c:v>
                </c:pt>
                <c:pt idx="3">
                  <c:v>0.94199999999999995</c:v>
                </c:pt>
                <c:pt idx="4">
                  <c:v>5.8000000000000003E-2</c:v>
                </c:pt>
                <c:pt idx="5" formatCode="#,##0.0">
                  <c:v>1.3</c:v>
                </c:pt>
              </c:numCache>
            </c:numRef>
          </c:val>
          <c:extLst>
            <c:ext xmlns:c16="http://schemas.microsoft.com/office/drawing/2014/chart" uri="{C3380CC4-5D6E-409C-BE32-E72D297353CC}">
              <c16:uniqueId val="{00000001-4DEB-B344-9FA1-4361DEC333A2}"/>
            </c:ext>
          </c:extLst>
        </c:ser>
        <c:ser>
          <c:idx val="2"/>
          <c:order val="2"/>
          <c:tx>
            <c:strRef>
              <c:f>Dwelling!$D$1:$D$2</c:f>
              <c:strCache>
                <c:ptCount val="2"/>
                <c:pt idx="0">
                  <c:v>Dharruk</c:v>
                </c:pt>
                <c:pt idx="1">
                  <c:v>Y2016</c:v>
                </c:pt>
              </c:strCache>
            </c:strRef>
          </c:tx>
          <c:spPr>
            <a:solidFill>
              <a:schemeClr val="accent3"/>
            </a:solidFill>
            <a:ln>
              <a:noFill/>
            </a:ln>
            <a:effectLst/>
          </c:spPr>
          <c:invertIfNegative val="0"/>
          <c:cat>
            <c:strRef>
              <c:f>Dwelling!$A$3:$A$8</c:f>
              <c:strCache>
                <c:ptCount val="6"/>
                <c:pt idx="0">
                  <c:v>SeparateHouse(dwellings%)</c:v>
                </c:pt>
                <c:pt idx="1">
                  <c:v>SemiDetached(dwellings%)</c:v>
                </c:pt>
                <c:pt idx="2">
                  <c:v>FlatUnitApartment(dwellings%)</c:v>
                </c:pt>
                <c:pt idx="3">
                  <c:v> OccupiedDwellings(%)</c:v>
                </c:pt>
                <c:pt idx="4">
                  <c:v> UnoccupiedDwelling(%)</c:v>
                </c:pt>
                <c:pt idx="5">
                  <c:v>AverageNumberBedroomsPerDwelling</c:v>
                </c:pt>
              </c:strCache>
            </c:strRef>
          </c:cat>
          <c:val>
            <c:numRef>
              <c:f>Dwelling!$D$3:$D$8</c:f>
              <c:numCache>
                <c:formatCode>0.0%</c:formatCode>
                <c:ptCount val="6"/>
                <c:pt idx="0">
                  <c:v>0.97899999999999998</c:v>
                </c:pt>
                <c:pt idx="1">
                  <c:v>1.2999999999999999E-2</c:v>
                </c:pt>
                <c:pt idx="2">
                  <c:v>0</c:v>
                </c:pt>
                <c:pt idx="3">
                  <c:v>0.95699999999999996</c:v>
                </c:pt>
                <c:pt idx="4">
                  <c:v>4.2999999999999997E-2</c:v>
                </c:pt>
                <c:pt idx="5" formatCode="#,##0.0">
                  <c:v>0.9</c:v>
                </c:pt>
              </c:numCache>
            </c:numRef>
          </c:val>
          <c:extLst>
            <c:ext xmlns:c16="http://schemas.microsoft.com/office/drawing/2014/chart" uri="{C3380CC4-5D6E-409C-BE32-E72D297353CC}">
              <c16:uniqueId val="{00000002-4DEB-B344-9FA1-4361DEC333A2}"/>
            </c:ext>
          </c:extLst>
        </c:ser>
        <c:ser>
          <c:idx val="3"/>
          <c:order val="3"/>
          <c:tx>
            <c:strRef>
              <c:f>Dwelling!$E$1:$E$2</c:f>
              <c:strCache>
                <c:ptCount val="2"/>
                <c:pt idx="0">
                  <c:v>Dharruk</c:v>
                </c:pt>
                <c:pt idx="1">
                  <c:v>Y2021</c:v>
                </c:pt>
              </c:strCache>
            </c:strRef>
          </c:tx>
          <c:spPr>
            <a:solidFill>
              <a:schemeClr val="accent4"/>
            </a:solidFill>
            <a:ln>
              <a:noFill/>
            </a:ln>
            <a:effectLst/>
          </c:spPr>
          <c:invertIfNegative val="0"/>
          <c:cat>
            <c:strRef>
              <c:f>Dwelling!$A$3:$A$8</c:f>
              <c:strCache>
                <c:ptCount val="6"/>
                <c:pt idx="0">
                  <c:v>SeparateHouse(dwellings%)</c:v>
                </c:pt>
                <c:pt idx="1">
                  <c:v>SemiDetached(dwellings%)</c:v>
                </c:pt>
                <c:pt idx="2">
                  <c:v>FlatUnitApartment(dwellings%)</c:v>
                </c:pt>
                <c:pt idx="3">
                  <c:v> OccupiedDwellings(%)</c:v>
                </c:pt>
                <c:pt idx="4">
                  <c:v> UnoccupiedDwelling(%)</c:v>
                </c:pt>
                <c:pt idx="5">
                  <c:v>AverageNumberBedroomsPerDwelling</c:v>
                </c:pt>
              </c:strCache>
            </c:strRef>
          </c:cat>
          <c:val>
            <c:numRef>
              <c:f>Dwelling!$E$3:$E$8</c:f>
              <c:numCache>
                <c:formatCode>0.0%</c:formatCode>
                <c:ptCount val="6"/>
                <c:pt idx="0">
                  <c:v>0.97799999999999998</c:v>
                </c:pt>
                <c:pt idx="1">
                  <c:v>1.2999999999999999E-2</c:v>
                </c:pt>
                <c:pt idx="2">
                  <c:v>1.4E-2</c:v>
                </c:pt>
                <c:pt idx="3">
                  <c:v>0.96</c:v>
                </c:pt>
                <c:pt idx="4">
                  <c:v>3.7999999999999999E-2</c:v>
                </c:pt>
                <c:pt idx="5" formatCode="#,##0.0">
                  <c:v>1</c:v>
                </c:pt>
              </c:numCache>
            </c:numRef>
          </c:val>
          <c:extLst>
            <c:ext xmlns:c16="http://schemas.microsoft.com/office/drawing/2014/chart" uri="{C3380CC4-5D6E-409C-BE32-E72D297353CC}">
              <c16:uniqueId val="{00000003-4DEB-B344-9FA1-4361DEC333A2}"/>
            </c:ext>
          </c:extLst>
        </c:ser>
        <c:dLbls>
          <c:showLegendKey val="0"/>
          <c:showVal val="0"/>
          <c:showCatName val="0"/>
          <c:showSerName val="0"/>
          <c:showPercent val="0"/>
          <c:showBubbleSize val="0"/>
        </c:dLbls>
        <c:gapWidth val="182"/>
        <c:axId val="573445808"/>
        <c:axId val="1148938656"/>
      </c:barChart>
      <c:catAx>
        <c:axId val="573445808"/>
        <c:scaling>
          <c:orientation val="minMax"/>
        </c:scaling>
        <c:delete val="0"/>
        <c:axPos val="l"/>
        <c:numFmt formatCode="General" sourceLinked="1"/>
        <c:majorTickMark val="none"/>
        <c:minorTickMark val="none"/>
        <c:tickLblPos val="nextTo"/>
        <c:spPr>
          <a:noFill/>
          <a:ln w="95250" cap="flat" cmpd="sng" algn="ctr">
            <a:solidFill>
              <a:schemeClr val="tx1">
                <a:lumMod val="15000"/>
                <a:lumOff val="85000"/>
              </a:schemeClr>
            </a:solidFill>
            <a:round/>
            <a:tailEnd type="non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38656"/>
        <c:crosses val="autoZero"/>
        <c:auto val="1"/>
        <c:lblAlgn val="ctr"/>
        <c:lblOffset val="100"/>
        <c:noMultiLvlLbl val="0"/>
      </c:catAx>
      <c:valAx>
        <c:axId val="114893865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69850">
            <a:solidFill>
              <a:schemeClr val="tx1">
                <a:lumMod val="15000"/>
                <a:lumOff val="85000"/>
              </a:schemeClr>
            </a:solidFill>
            <a:tail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4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Family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Family!$B$1:$B$2</c:f>
              <c:strCache>
                <c:ptCount val="2"/>
                <c:pt idx="0">
                  <c:v>Dharruk</c:v>
                </c:pt>
                <c:pt idx="1">
                  <c:v>Y2006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Family!$A$3:$A$10</c:f>
              <c:strCache>
                <c:ptCount val="8"/>
                <c:pt idx="0">
                  <c:v>Married(%)</c:v>
                </c:pt>
                <c:pt idx="1">
                  <c:v>Separated+Divorced(%)</c:v>
                </c:pt>
                <c:pt idx="2">
                  <c:v>Widowed(%)</c:v>
                </c:pt>
                <c:pt idx="3">
                  <c:v>NeverMarried(%)</c:v>
                </c:pt>
                <c:pt idx="4">
                  <c:v>CoupleFamilyNoChidren(%)</c:v>
                </c:pt>
                <c:pt idx="5">
                  <c:v>CoupleFamilyHasChidren(%)</c:v>
                </c:pt>
                <c:pt idx="6">
                  <c:v>OneParentFamily(%)</c:v>
                </c:pt>
                <c:pt idx="7">
                  <c:v>OtherFamily(%)</c:v>
                </c:pt>
              </c:strCache>
            </c:strRef>
          </c:cat>
          <c:val>
            <c:numRef>
              <c:f>Family!$B$3:$B$10</c:f>
              <c:numCache>
                <c:formatCode>0.0%</c:formatCode>
                <c:ptCount val="8"/>
                <c:pt idx="0">
                  <c:v>0.45800000000000002</c:v>
                </c:pt>
                <c:pt idx="1">
                  <c:v>0.123</c:v>
                </c:pt>
                <c:pt idx="2">
                  <c:v>3.5999999999999997E-2</c:v>
                </c:pt>
                <c:pt idx="3">
                  <c:v>0.38400000000000001</c:v>
                </c:pt>
                <c:pt idx="4">
                  <c:v>0.23799999999999999</c:v>
                </c:pt>
                <c:pt idx="5">
                  <c:v>0.49</c:v>
                </c:pt>
                <c:pt idx="6">
                  <c:v>0.26400000000000001</c:v>
                </c:pt>
                <c:pt idx="7">
                  <c:v>8.0000000000000002E-3</c:v>
                </c:pt>
              </c:numCache>
            </c:numRef>
          </c:val>
          <c:extLst>
            <c:ext xmlns:c16="http://schemas.microsoft.com/office/drawing/2014/chart" uri="{C3380CC4-5D6E-409C-BE32-E72D297353CC}">
              <c16:uniqueId val="{00000000-B169-6C47-A629-4A220B38AB35}"/>
            </c:ext>
          </c:extLst>
        </c:ser>
        <c:ser>
          <c:idx val="1"/>
          <c:order val="1"/>
          <c:tx>
            <c:strRef>
              <c:f>Family!$C$1:$C$2</c:f>
              <c:strCache>
                <c:ptCount val="2"/>
                <c:pt idx="0">
                  <c:v>Dharruk</c:v>
                </c:pt>
                <c:pt idx="1">
                  <c:v>Y2011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Family!$A$3:$A$10</c:f>
              <c:strCache>
                <c:ptCount val="8"/>
                <c:pt idx="0">
                  <c:v>Married(%)</c:v>
                </c:pt>
                <c:pt idx="1">
                  <c:v>Separated+Divorced(%)</c:v>
                </c:pt>
                <c:pt idx="2">
                  <c:v>Widowed(%)</c:v>
                </c:pt>
                <c:pt idx="3">
                  <c:v>NeverMarried(%)</c:v>
                </c:pt>
                <c:pt idx="4">
                  <c:v>CoupleFamilyNoChidren(%)</c:v>
                </c:pt>
                <c:pt idx="5">
                  <c:v>CoupleFamilyHasChidren(%)</c:v>
                </c:pt>
                <c:pt idx="6">
                  <c:v>OneParentFamily(%)</c:v>
                </c:pt>
                <c:pt idx="7">
                  <c:v>OtherFamily(%)</c:v>
                </c:pt>
              </c:strCache>
            </c:strRef>
          </c:cat>
          <c:val>
            <c:numRef>
              <c:f>Family!$C$3:$C$10</c:f>
              <c:numCache>
                <c:formatCode>0.0%</c:formatCode>
                <c:ptCount val="8"/>
                <c:pt idx="0">
                  <c:v>0.442</c:v>
                </c:pt>
                <c:pt idx="1">
                  <c:v>0.123</c:v>
                </c:pt>
                <c:pt idx="2">
                  <c:v>3.9E-2</c:v>
                </c:pt>
                <c:pt idx="3">
                  <c:v>0.39500000000000002</c:v>
                </c:pt>
                <c:pt idx="4">
                  <c:v>0.34799999999999998</c:v>
                </c:pt>
                <c:pt idx="5">
                  <c:v>0.47899999999999998</c:v>
                </c:pt>
                <c:pt idx="6">
                  <c:v>0.153</c:v>
                </c:pt>
                <c:pt idx="7">
                  <c:v>0.02</c:v>
                </c:pt>
              </c:numCache>
            </c:numRef>
          </c:val>
          <c:extLst>
            <c:ext xmlns:c16="http://schemas.microsoft.com/office/drawing/2014/chart" uri="{C3380CC4-5D6E-409C-BE32-E72D297353CC}">
              <c16:uniqueId val="{00000001-B169-6C47-A629-4A220B38AB35}"/>
            </c:ext>
          </c:extLst>
        </c:ser>
        <c:ser>
          <c:idx val="2"/>
          <c:order val="2"/>
          <c:tx>
            <c:strRef>
              <c:f>Family!$D$1:$D$2</c:f>
              <c:strCache>
                <c:ptCount val="2"/>
                <c:pt idx="0">
                  <c:v>Dharruk</c:v>
                </c:pt>
                <c:pt idx="1">
                  <c:v>Y2016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Family!$A$3:$A$10</c:f>
              <c:strCache>
                <c:ptCount val="8"/>
                <c:pt idx="0">
                  <c:v>Married(%)</c:v>
                </c:pt>
                <c:pt idx="1">
                  <c:v>Separated+Divorced(%)</c:v>
                </c:pt>
                <c:pt idx="2">
                  <c:v>Widowed(%)</c:v>
                </c:pt>
                <c:pt idx="3">
                  <c:v>NeverMarried(%)</c:v>
                </c:pt>
                <c:pt idx="4">
                  <c:v>CoupleFamilyNoChidren(%)</c:v>
                </c:pt>
                <c:pt idx="5">
                  <c:v>CoupleFamilyHasChidren(%)</c:v>
                </c:pt>
                <c:pt idx="6">
                  <c:v>OneParentFamily(%)</c:v>
                </c:pt>
                <c:pt idx="7">
                  <c:v>OtherFamily(%)</c:v>
                </c:pt>
              </c:strCache>
            </c:strRef>
          </c:cat>
          <c:val>
            <c:numRef>
              <c:f>Family!$D$3:$D$10</c:f>
              <c:numCache>
                <c:formatCode>0.0%</c:formatCode>
                <c:ptCount val="8"/>
                <c:pt idx="0">
                  <c:v>0.42499999999999999</c:v>
                </c:pt>
                <c:pt idx="1">
                  <c:v>5.6000000000000001E-2</c:v>
                </c:pt>
                <c:pt idx="2">
                  <c:v>4.9000000000000002E-2</c:v>
                </c:pt>
                <c:pt idx="3">
                  <c:v>0.39700000000000002</c:v>
                </c:pt>
                <c:pt idx="4">
                  <c:v>0.25800000000000001</c:v>
                </c:pt>
                <c:pt idx="5">
                  <c:v>0.45100000000000001</c:v>
                </c:pt>
                <c:pt idx="6">
                  <c:v>0.26900000000000002</c:v>
                </c:pt>
                <c:pt idx="7">
                  <c:v>2.1999999999999999E-2</c:v>
                </c:pt>
              </c:numCache>
            </c:numRef>
          </c:val>
          <c:extLst>
            <c:ext xmlns:c16="http://schemas.microsoft.com/office/drawing/2014/chart" uri="{C3380CC4-5D6E-409C-BE32-E72D297353CC}">
              <c16:uniqueId val="{00000002-B169-6C47-A629-4A220B38AB35}"/>
            </c:ext>
          </c:extLst>
        </c:ser>
        <c:ser>
          <c:idx val="3"/>
          <c:order val="3"/>
          <c:tx>
            <c:strRef>
              <c:f>Family!$E$1:$E$2</c:f>
              <c:strCache>
                <c:ptCount val="2"/>
                <c:pt idx="0">
                  <c:v>Dharruk</c:v>
                </c:pt>
                <c:pt idx="1">
                  <c:v>Y2021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Family!$A$3:$A$10</c:f>
              <c:strCache>
                <c:ptCount val="8"/>
                <c:pt idx="0">
                  <c:v>Married(%)</c:v>
                </c:pt>
                <c:pt idx="1">
                  <c:v>Separated+Divorced(%)</c:v>
                </c:pt>
                <c:pt idx="2">
                  <c:v>Widowed(%)</c:v>
                </c:pt>
                <c:pt idx="3">
                  <c:v>NeverMarried(%)</c:v>
                </c:pt>
                <c:pt idx="4">
                  <c:v>CoupleFamilyNoChidren(%)</c:v>
                </c:pt>
                <c:pt idx="5">
                  <c:v>CoupleFamilyHasChidren(%)</c:v>
                </c:pt>
                <c:pt idx="6">
                  <c:v>OneParentFamily(%)</c:v>
                </c:pt>
                <c:pt idx="7">
                  <c:v>OtherFamily(%)</c:v>
                </c:pt>
              </c:strCache>
            </c:strRef>
          </c:cat>
          <c:val>
            <c:numRef>
              <c:f>Family!$E$3:$E$10</c:f>
              <c:numCache>
                <c:formatCode>0.0%</c:formatCode>
                <c:ptCount val="8"/>
                <c:pt idx="0">
                  <c:v>0.44900000000000001</c:v>
                </c:pt>
                <c:pt idx="1">
                  <c:v>4.5999999999999999E-2</c:v>
                </c:pt>
                <c:pt idx="2">
                  <c:v>5.5E-2</c:v>
                </c:pt>
                <c:pt idx="3">
                  <c:v>0.376</c:v>
                </c:pt>
                <c:pt idx="4">
                  <c:v>0.26900000000000002</c:v>
                </c:pt>
                <c:pt idx="5">
                  <c:v>0.46899999999999997</c:v>
                </c:pt>
                <c:pt idx="6">
                  <c:v>0.24099999999999999</c:v>
                </c:pt>
                <c:pt idx="7">
                  <c:v>2.7E-2</c:v>
                </c:pt>
              </c:numCache>
            </c:numRef>
          </c:val>
          <c:extLst>
            <c:ext xmlns:c16="http://schemas.microsoft.com/office/drawing/2014/chart" uri="{C3380CC4-5D6E-409C-BE32-E72D297353CC}">
              <c16:uniqueId val="{00000003-B169-6C47-A629-4A220B38AB35}"/>
            </c:ext>
          </c:extLst>
        </c:ser>
        <c:dLbls>
          <c:dLblPos val="outEnd"/>
          <c:showLegendKey val="0"/>
          <c:showVal val="1"/>
          <c:showCatName val="0"/>
          <c:showSerName val="0"/>
          <c:showPercent val="0"/>
          <c:showBubbleSize val="0"/>
        </c:dLbls>
        <c:gapWidth val="219"/>
        <c:overlap val="-27"/>
        <c:axId val="1054955648"/>
        <c:axId val="1335666864"/>
      </c:barChart>
      <c:catAx>
        <c:axId val="105495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66864"/>
        <c:crosses val="autoZero"/>
        <c:auto val="1"/>
        <c:lblAlgn val="ctr"/>
        <c:lblOffset val="100"/>
        <c:noMultiLvlLbl val="0"/>
      </c:catAx>
      <c:valAx>
        <c:axId val="13356668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5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opulation!A1"/><Relationship Id="rId13" Type="http://schemas.openxmlformats.org/officeDocument/2006/relationships/chart" Target="../charts/chart7.xml"/><Relationship Id="rId3" Type="http://schemas.openxmlformats.org/officeDocument/2006/relationships/hyperlink" Target="#'Supply &amp; Demand'!A1"/><Relationship Id="rId7" Type="http://schemas.openxmlformats.org/officeDocument/2006/relationships/chart" Target="../charts/chart4.xml"/><Relationship Id="rId12" Type="http://schemas.openxmlformats.org/officeDocument/2006/relationships/hyperlink" Target="#Workforce!A1"/><Relationship Id="rId17" Type="http://schemas.openxmlformats.org/officeDocument/2006/relationships/chart" Target="../charts/chart9.xml"/><Relationship Id="rId2" Type="http://schemas.openxmlformats.org/officeDocument/2006/relationships/chart" Target="../charts/chart2.xml"/><Relationship Id="rId16" Type="http://schemas.openxmlformats.org/officeDocument/2006/relationships/hyperlink" Target="#Family!A1"/><Relationship Id="rId1" Type="http://schemas.openxmlformats.org/officeDocument/2006/relationships/chart" Target="../charts/chart1.xml"/><Relationship Id="rId6" Type="http://schemas.openxmlformats.org/officeDocument/2006/relationships/hyperlink" Target="#Finance!A1"/><Relationship Id="rId11" Type="http://schemas.openxmlformats.org/officeDocument/2006/relationships/chart" Target="../charts/chart6.xml"/><Relationship Id="rId5" Type="http://schemas.openxmlformats.org/officeDocument/2006/relationships/chart" Target="../charts/chart3.xml"/><Relationship Id="rId15" Type="http://schemas.openxmlformats.org/officeDocument/2006/relationships/chart" Target="../charts/chart8.xml"/><Relationship Id="rId10" Type="http://schemas.openxmlformats.org/officeDocument/2006/relationships/hyperlink" Target="#Ownership!A1"/><Relationship Id="rId4" Type="http://schemas.openxmlformats.org/officeDocument/2006/relationships/hyperlink" Target="#'Property affordability'!A1"/><Relationship Id="rId9" Type="http://schemas.openxmlformats.org/officeDocument/2006/relationships/chart" Target="../charts/chart5.xml"/><Relationship Id="rId14" Type="http://schemas.openxmlformats.org/officeDocument/2006/relationships/hyperlink" Target="#Dwelling!A1"/></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101599</xdr:colOff>
      <xdr:row>0</xdr:row>
      <xdr:rowOff>101599</xdr:rowOff>
    </xdr:from>
    <xdr:to>
      <xdr:col>43</xdr:col>
      <xdr:colOff>488462</xdr:colOff>
      <xdr:row>82</xdr:row>
      <xdr:rowOff>167105</xdr:rowOff>
    </xdr:to>
    <xdr:sp macro="" textlink="">
      <xdr:nvSpPr>
        <xdr:cNvPr id="2" name="Rounded Rectangle 1">
          <a:extLst>
            <a:ext uri="{FF2B5EF4-FFF2-40B4-BE49-F238E27FC236}">
              <a16:creationId xmlns:a16="http://schemas.microsoft.com/office/drawing/2014/main" id="{9F1060BB-E97C-C1D8-16AE-A64DF19ECE23}"/>
            </a:ext>
          </a:extLst>
        </xdr:cNvPr>
        <xdr:cNvSpPr/>
      </xdr:nvSpPr>
      <xdr:spPr>
        <a:xfrm>
          <a:off x="101599" y="101599"/>
          <a:ext cx="35393273" cy="16087044"/>
        </a:xfrm>
        <a:prstGeom prst="round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335677</xdr:colOff>
      <xdr:row>4</xdr:row>
      <xdr:rowOff>26491</xdr:rowOff>
    </xdr:from>
    <xdr:to>
      <xdr:col>29</xdr:col>
      <xdr:colOff>246777</xdr:colOff>
      <xdr:row>10</xdr:row>
      <xdr:rowOff>100262</xdr:rowOff>
    </xdr:to>
    <xdr:sp macro="" textlink="">
      <xdr:nvSpPr>
        <xdr:cNvPr id="3" name="TextBox 2">
          <a:extLst>
            <a:ext uri="{FF2B5EF4-FFF2-40B4-BE49-F238E27FC236}">
              <a16:creationId xmlns:a16="http://schemas.microsoft.com/office/drawing/2014/main" id="{5E92E357-131A-21BC-CCE4-B4C69C26F5CB}"/>
            </a:ext>
          </a:extLst>
        </xdr:cNvPr>
        <xdr:cNvSpPr txBox="1"/>
      </xdr:nvSpPr>
      <xdr:spPr>
        <a:xfrm>
          <a:off x="12033045" y="828596"/>
          <a:ext cx="12443995" cy="12769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u="sng">
              <a:solidFill>
                <a:schemeClr val="tx2">
                  <a:lumMod val="90000"/>
                  <a:lumOff val="10000"/>
                </a:schemeClr>
              </a:solidFill>
              <a:effectLst/>
              <a:latin typeface="Times New Roman" panose="02020603050405020304" pitchFamily="18" charset="0"/>
              <a:ea typeface="+mn-ea"/>
              <a:cs typeface="Times New Roman" panose="02020603050405020304" pitchFamily="18" charset="0"/>
            </a:rPr>
            <a:t>Australian Housing Market Analysis:</a:t>
          </a:r>
          <a:r>
            <a:rPr lang="en-US" sz="4000" b="0" u="sng" baseline="0">
              <a:solidFill>
                <a:schemeClr val="tx2">
                  <a:lumMod val="90000"/>
                  <a:lumOff val="10000"/>
                </a:schemeClr>
              </a:solidFill>
              <a:effectLst/>
              <a:latin typeface="Times New Roman" panose="02020603050405020304" pitchFamily="18" charset="0"/>
              <a:ea typeface="+mn-ea"/>
              <a:cs typeface="Times New Roman" panose="02020603050405020304" pitchFamily="18" charset="0"/>
            </a:rPr>
            <a:t> </a:t>
          </a:r>
        </a:p>
        <a:p>
          <a:pPr algn="ctr"/>
          <a:r>
            <a:rPr lang="en-US" sz="3600" b="1" u="none">
              <a:solidFill>
                <a:schemeClr val="tx2">
                  <a:lumMod val="90000"/>
                  <a:lumOff val="10000"/>
                </a:schemeClr>
              </a:solidFill>
              <a:effectLst/>
              <a:latin typeface="Times New Roman" panose="02020603050405020304" pitchFamily="18" charset="0"/>
              <a:ea typeface="+mn-ea"/>
              <a:cs typeface="Times New Roman" panose="02020603050405020304" pitchFamily="18" charset="0"/>
            </a:rPr>
            <a:t>A Data-Driven Analysis of the Australian Housing Market</a:t>
          </a:r>
          <a:endParaRPr lang="en-US" sz="3600" u="none">
            <a:solidFill>
              <a:schemeClr val="tx2">
                <a:lumMod val="90000"/>
                <a:lumOff val="10000"/>
              </a:schemeClr>
            </a:solidFill>
            <a:effectLst/>
            <a:latin typeface="Times New Roman" panose="02020603050405020304" pitchFamily="18" charset="0"/>
            <a:ea typeface="+mn-ea"/>
            <a:cs typeface="Times New Roman" panose="02020603050405020304" pitchFamily="18" charset="0"/>
          </a:endParaRPr>
        </a:p>
        <a:p>
          <a:endParaRPr lang="en-US" sz="3200" u="none">
            <a:solidFill>
              <a:schemeClr val="tx2">
                <a:lumMod val="75000"/>
                <a:lumOff val="25000"/>
              </a:schemeClr>
            </a:solidFill>
          </a:endParaRPr>
        </a:p>
      </xdr:txBody>
    </xdr:sp>
    <xdr:clientData/>
  </xdr:twoCellAnchor>
  <xdr:twoCellAnchor>
    <xdr:from>
      <xdr:col>1</xdr:col>
      <xdr:colOff>20964</xdr:colOff>
      <xdr:row>8</xdr:row>
      <xdr:rowOff>154372</xdr:rowOff>
    </xdr:from>
    <xdr:to>
      <xdr:col>7</xdr:col>
      <xdr:colOff>463650</xdr:colOff>
      <xdr:row>26</xdr:row>
      <xdr:rowOff>3267</xdr:rowOff>
    </xdr:to>
    <xdr:graphicFrame macro="">
      <xdr:nvGraphicFramePr>
        <xdr:cNvPr id="6" name="Chart 5">
          <a:extLst>
            <a:ext uri="{FF2B5EF4-FFF2-40B4-BE49-F238E27FC236}">
              <a16:creationId xmlns:a16="http://schemas.microsoft.com/office/drawing/2014/main" id="{6B16BF9E-ADF1-1E43-9D44-FFB2022E2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713259</xdr:colOff>
      <xdr:row>8</xdr:row>
      <xdr:rowOff>188601</xdr:rowOff>
    </xdr:from>
    <xdr:to>
      <xdr:col>13</xdr:col>
      <xdr:colOff>349595</xdr:colOff>
      <xdr:row>25</xdr:row>
      <xdr:rowOff>187796</xdr:rowOff>
    </xdr:to>
    <xdr:graphicFrame macro="">
      <xdr:nvGraphicFramePr>
        <xdr:cNvPr id="7" name="Chart 6">
          <a:extLst>
            <a:ext uri="{FF2B5EF4-FFF2-40B4-BE49-F238E27FC236}">
              <a16:creationId xmlns:a16="http://schemas.microsoft.com/office/drawing/2014/main" id="{D644B531-DBAB-DD4A-8630-B47F1A2CD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203200</xdr:colOff>
      <xdr:row>4</xdr:row>
      <xdr:rowOff>127000</xdr:rowOff>
    </xdr:from>
    <xdr:to>
      <xdr:col>13</xdr:col>
      <xdr:colOff>443492</xdr:colOff>
      <xdr:row>6</xdr:row>
      <xdr:rowOff>80634</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3EE1887C-52BD-3CF5-5316-11A089A13334}"/>
            </a:ext>
          </a:extLst>
        </xdr:cNvPr>
        <xdr:cNvSpPr/>
      </xdr:nvSpPr>
      <xdr:spPr>
        <a:xfrm>
          <a:off x="1041400" y="939800"/>
          <a:ext cx="10298692" cy="36003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a:latin typeface="Times New Roman" panose="02020603050405020304" pitchFamily="18" charset="0"/>
              <a:cs typeface="Times New Roman" panose="02020603050405020304" pitchFamily="18" charset="0"/>
            </a:rPr>
            <a:t>Supply vs Demand</a:t>
          </a:r>
        </a:p>
      </xdr:txBody>
    </xdr:sp>
    <xdr:clientData/>
  </xdr:twoCellAnchor>
  <xdr:twoCellAnchor>
    <xdr:from>
      <xdr:col>1</xdr:col>
      <xdr:colOff>93897</xdr:colOff>
      <xdr:row>27</xdr:row>
      <xdr:rowOff>180897</xdr:rowOff>
    </xdr:from>
    <xdr:to>
      <xdr:col>13</xdr:col>
      <xdr:colOff>58821</xdr:colOff>
      <xdr:row>30</xdr:row>
      <xdr:rowOff>1337</xdr:rowOff>
    </xdr:to>
    <xdr:sp macro="" textlink="">
      <xdr:nvSpPr>
        <xdr:cNvPr id="9" name="Rounded Rectangle 8">
          <a:hlinkClick xmlns:r="http://schemas.openxmlformats.org/officeDocument/2006/relationships" r:id="rId4"/>
          <a:extLst>
            <a:ext uri="{FF2B5EF4-FFF2-40B4-BE49-F238E27FC236}">
              <a16:creationId xmlns:a16="http://schemas.microsoft.com/office/drawing/2014/main" id="{208F4B74-0E06-C2FB-2EDE-5434E11688A2}"/>
            </a:ext>
          </a:extLst>
        </xdr:cNvPr>
        <xdr:cNvSpPr/>
      </xdr:nvSpPr>
      <xdr:spPr>
        <a:xfrm>
          <a:off x="929423" y="5595108"/>
          <a:ext cx="9991240" cy="42201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b="1">
              <a:latin typeface="Times New Roman" panose="02020603050405020304" pitchFamily="18" charset="0"/>
              <a:cs typeface="Times New Roman" panose="02020603050405020304" pitchFamily="18" charset="0"/>
            </a:rPr>
            <a:t>Property affordability</a:t>
          </a:r>
        </a:p>
      </xdr:txBody>
    </xdr:sp>
    <xdr:clientData/>
  </xdr:twoCellAnchor>
  <xdr:twoCellAnchor>
    <xdr:from>
      <xdr:col>0</xdr:col>
      <xdr:colOff>0</xdr:colOff>
      <xdr:row>0</xdr:row>
      <xdr:rowOff>0</xdr:rowOff>
    </xdr:from>
    <xdr:to>
      <xdr:col>0</xdr:col>
      <xdr:colOff>508000</xdr:colOff>
      <xdr:row>2</xdr:row>
      <xdr:rowOff>12700</xdr:rowOff>
    </xdr:to>
    <xdr:sp macro="" textlink="">
      <xdr:nvSpPr>
        <xdr:cNvPr id="10241" name="Text Box 1">
          <a:extLst>
            <a:ext uri="{FF2B5EF4-FFF2-40B4-BE49-F238E27FC236}">
              <a16:creationId xmlns:a16="http://schemas.microsoft.com/office/drawing/2014/main" id="{2FCB009A-D01B-42E6-0230-0A7ECB91835F}"/>
            </a:ext>
          </a:extLst>
        </xdr:cNvPr>
        <xdr:cNvSpPr txBox="1">
          <a:spLocks noChangeArrowheads="1"/>
        </xdr:cNvSpPr>
      </xdr:nvSpPr>
      <xdr:spPr bwMode="auto">
        <a:xfrm>
          <a:off x="0" y="0"/>
          <a:ext cx="508000" cy="419100"/>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lnSpc>
              <a:spcPts val="1100"/>
            </a:lnSpc>
            <a:defRPr sz="1000"/>
          </a:pPr>
          <a:endParaRPr lang="en-US" sz="1200" b="0" i="0" u="none" strike="noStrike" baseline="0">
            <a:solidFill>
              <a:srgbClr val="000000"/>
            </a:solidFill>
            <a:latin typeface="Aptos Narrow" pitchFamily="2" charset="0"/>
          </a:endParaRPr>
        </a:p>
      </xdr:txBody>
    </xdr:sp>
    <xdr:clientData/>
  </xdr:twoCellAnchor>
  <xdr:twoCellAnchor>
    <xdr:from>
      <xdr:col>1</xdr:col>
      <xdr:colOff>81441</xdr:colOff>
      <xdr:row>31</xdr:row>
      <xdr:rowOff>68179</xdr:rowOff>
    </xdr:from>
    <xdr:to>
      <xdr:col>13</xdr:col>
      <xdr:colOff>40318</xdr:colOff>
      <xdr:row>50</xdr:row>
      <xdr:rowOff>127849</xdr:rowOff>
    </xdr:to>
    <xdr:graphicFrame macro="">
      <xdr:nvGraphicFramePr>
        <xdr:cNvPr id="10" name="Chart 9">
          <a:extLst>
            <a:ext uri="{FF2B5EF4-FFF2-40B4-BE49-F238E27FC236}">
              <a16:creationId xmlns:a16="http://schemas.microsoft.com/office/drawing/2014/main" id="{0FD9B911-44F8-1541-A58D-DF61EDA5F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445084</xdr:colOff>
      <xdr:row>33</xdr:row>
      <xdr:rowOff>148008</xdr:rowOff>
    </xdr:from>
    <xdr:to>
      <xdr:col>41</xdr:col>
      <xdr:colOff>575054</xdr:colOff>
      <xdr:row>35</xdr:row>
      <xdr:rowOff>93579</xdr:rowOff>
    </xdr:to>
    <xdr:sp macro="" textlink="">
      <xdr:nvSpPr>
        <xdr:cNvPr id="11" name="Rectangle 10">
          <a:hlinkClick xmlns:r="http://schemas.openxmlformats.org/officeDocument/2006/relationships" r:id="rId6"/>
          <a:extLst>
            <a:ext uri="{FF2B5EF4-FFF2-40B4-BE49-F238E27FC236}">
              <a16:creationId xmlns:a16="http://schemas.microsoft.com/office/drawing/2014/main" id="{85EE1AB9-6415-D09F-22B5-AC4A769388F5}"/>
            </a:ext>
          </a:extLst>
        </xdr:cNvPr>
        <xdr:cNvSpPr/>
      </xdr:nvSpPr>
      <xdr:spPr>
        <a:xfrm>
          <a:off x="25510873" y="6765376"/>
          <a:ext cx="9320760" cy="34662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u="none">
              <a:latin typeface="Times New Roman" panose="02020603050405020304" pitchFamily="18" charset="0"/>
              <a:cs typeface="Times New Roman" panose="02020603050405020304" pitchFamily="18" charset="0"/>
            </a:rPr>
            <a:t>Finance</a:t>
          </a:r>
        </a:p>
      </xdr:txBody>
    </xdr:sp>
    <xdr:clientData/>
  </xdr:twoCellAnchor>
  <xdr:twoCellAnchor>
    <xdr:from>
      <xdr:col>30</xdr:col>
      <xdr:colOff>384290</xdr:colOff>
      <xdr:row>36</xdr:row>
      <xdr:rowOff>72613</xdr:rowOff>
    </xdr:from>
    <xdr:to>
      <xdr:col>41</xdr:col>
      <xdr:colOff>594090</xdr:colOff>
      <xdr:row>57</xdr:row>
      <xdr:rowOff>191698</xdr:rowOff>
    </xdr:to>
    <xdr:graphicFrame macro="">
      <xdr:nvGraphicFramePr>
        <xdr:cNvPr id="12" name="Chart 11">
          <a:extLst>
            <a:ext uri="{FF2B5EF4-FFF2-40B4-BE49-F238E27FC236}">
              <a16:creationId xmlns:a16="http://schemas.microsoft.com/office/drawing/2014/main" id="{F9ACCE7E-3132-8D46-9428-E2DF8E4D4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125386</xdr:colOff>
      <xdr:row>59</xdr:row>
      <xdr:rowOff>14323</xdr:rowOff>
    </xdr:from>
    <xdr:to>
      <xdr:col>40</xdr:col>
      <xdr:colOff>327525</xdr:colOff>
      <xdr:row>60</xdr:row>
      <xdr:rowOff>160421</xdr:rowOff>
    </xdr:to>
    <xdr:sp macro="" textlink="">
      <xdr:nvSpPr>
        <xdr:cNvPr id="13" name="Rounded Rectangle 12">
          <a:hlinkClick xmlns:r="http://schemas.openxmlformats.org/officeDocument/2006/relationships" r:id="rId8"/>
          <a:extLst>
            <a:ext uri="{FF2B5EF4-FFF2-40B4-BE49-F238E27FC236}">
              <a16:creationId xmlns:a16="http://schemas.microsoft.com/office/drawing/2014/main" id="{6BB367AB-9A8D-8562-7DE2-1EBE66B7FAF5}"/>
            </a:ext>
          </a:extLst>
        </xdr:cNvPr>
        <xdr:cNvSpPr/>
      </xdr:nvSpPr>
      <xdr:spPr>
        <a:xfrm>
          <a:off x="26026702" y="11845376"/>
          <a:ext cx="7721876" cy="34662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a:latin typeface="Times New Roman" panose="02020603050405020304" pitchFamily="18" charset="0"/>
              <a:cs typeface="Times New Roman" panose="02020603050405020304" pitchFamily="18" charset="0"/>
            </a:rPr>
            <a:t>Population</a:t>
          </a:r>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31</xdr:col>
      <xdr:colOff>126193</xdr:colOff>
      <xdr:row>61</xdr:row>
      <xdr:rowOff>151064</xdr:rowOff>
    </xdr:from>
    <xdr:to>
      <xdr:col>40</xdr:col>
      <xdr:colOff>372680</xdr:colOff>
      <xdr:row>79</xdr:row>
      <xdr:rowOff>55766</xdr:rowOff>
    </xdr:to>
    <xdr:graphicFrame macro="">
      <xdr:nvGraphicFramePr>
        <xdr:cNvPr id="14" name="Chart 13">
          <a:extLst>
            <a:ext uri="{FF2B5EF4-FFF2-40B4-BE49-F238E27FC236}">
              <a16:creationId xmlns:a16="http://schemas.microsoft.com/office/drawing/2014/main" id="{53B2DE15-8540-884E-AA78-D7FFFB12F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90906</xdr:colOff>
      <xdr:row>4</xdr:row>
      <xdr:rowOff>18715</xdr:rowOff>
    </xdr:from>
    <xdr:to>
      <xdr:col>42</xdr:col>
      <xdr:colOff>141706</xdr:colOff>
      <xdr:row>6</xdr:row>
      <xdr:rowOff>92241</xdr:rowOff>
    </xdr:to>
    <xdr:sp macro="" textlink="">
      <xdr:nvSpPr>
        <xdr:cNvPr id="17" name="Rectangle 16">
          <a:hlinkClick xmlns:r="http://schemas.openxmlformats.org/officeDocument/2006/relationships" r:id="rId10"/>
          <a:extLst>
            <a:ext uri="{FF2B5EF4-FFF2-40B4-BE49-F238E27FC236}">
              <a16:creationId xmlns:a16="http://schemas.microsoft.com/office/drawing/2014/main" id="{DD63B553-1471-5840-C0AF-D0B6DEB3AA86}"/>
            </a:ext>
          </a:extLst>
        </xdr:cNvPr>
        <xdr:cNvSpPr/>
      </xdr:nvSpPr>
      <xdr:spPr>
        <a:xfrm>
          <a:off x="25156695" y="820820"/>
          <a:ext cx="10077116" cy="47457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400" b="1">
              <a:latin typeface="Times New Roman" panose="02020603050405020304" pitchFamily="18" charset="0"/>
              <a:cs typeface="Times New Roman" panose="02020603050405020304" pitchFamily="18" charset="0"/>
            </a:rPr>
            <a:t>Ownership</a:t>
          </a:r>
          <a:endParaRPr lang="en-US" sz="1800" b="1">
            <a:latin typeface="Times New Roman" panose="02020603050405020304" pitchFamily="18" charset="0"/>
            <a:cs typeface="Times New Roman" panose="02020603050405020304" pitchFamily="18" charset="0"/>
          </a:endParaRPr>
        </a:p>
      </xdr:txBody>
    </xdr:sp>
    <xdr:clientData/>
  </xdr:twoCellAnchor>
  <xdr:twoCellAnchor>
    <xdr:from>
      <xdr:col>30</xdr:col>
      <xdr:colOff>86226</xdr:colOff>
      <xdr:row>7</xdr:row>
      <xdr:rowOff>159085</xdr:rowOff>
    </xdr:from>
    <xdr:to>
      <xdr:col>42</xdr:col>
      <xdr:colOff>227063</xdr:colOff>
      <xdr:row>32</xdr:row>
      <xdr:rowOff>85938</xdr:rowOff>
    </xdr:to>
    <xdr:graphicFrame macro="">
      <xdr:nvGraphicFramePr>
        <xdr:cNvPr id="18" name="Chart 17">
          <a:extLst>
            <a:ext uri="{FF2B5EF4-FFF2-40B4-BE49-F238E27FC236}">
              <a16:creationId xmlns:a16="http://schemas.microsoft.com/office/drawing/2014/main" id="{56C5D363-7A3A-2944-B255-F7A044C92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270042</xdr:colOff>
      <xdr:row>53</xdr:row>
      <xdr:rowOff>100263</xdr:rowOff>
    </xdr:from>
    <xdr:to>
      <xdr:col>13</xdr:col>
      <xdr:colOff>18715</xdr:colOff>
      <xdr:row>55</xdr:row>
      <xdr:rowOff>100263</xdr:rowOff>
    </xdr:to>
    <xdr:sp macro="" textlink="">
      <xdr:nvSpPr>
        <xdr:cNvPr id="19" name="Rectangle 18">
          <a:hlinkClick xmlns:r="http://schemas.openxmlformats.org/officeDocument/2006/relationships" r:id="rId12"/>
          <a:extLst>
            <a:ext uri="{FF2B5EF4-FFF2-40B4-BE49-F238E27FC236}">
              <a16:creationId xmlns:a16="http://schemas.microsoft.com/office/drawing/2014/main" id="{BDA33D0B-5348-65F6-2F44-08624E7EF2FA}"/>
            </a:ext>
          </a:extLst>
        </xdr:cNvPr>
        <xdr:cNvSpPr/>
      </xdr:nvSpPr>
      <xdr:spPr>
        <a:xfrm>
          <a:off x="1105568" y="10728158"/>
          <a:ext cx="9774989" cy="40105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400" b="1">
              <a:latin typeface="Times New Roman" panose="02020603050405020304" pitchFamily="18" charset="0"/>
              <a:cs typeface="Times New Roman" panose="02020603050405020304" pitchFamily="18" charset="0"/>
            </a:rPr>
            <a:t>Workforce</a:t>
          </a:r>
          <a:endParaRPr lang="en-US" sz="1800" b="1">
            <a:latin typeface="Times New Roman" panose="02020603050405020304" pitchFamily="18" charset="0"/>
            <a:cs typeface="Times New Roman" panose="02020603050405020304" pitchFamily="18" charset="0"/>
          </a:endParaRPr>
        </a:p>
      </xdr:txBody>
    </xdr:sp>
    <xdr:clientData/>
  </xdr:twoCellAnchor>
  <xdr:twoCellAnchor>
    <xdr:from>
      <xdr:col>1</xdr:col>
      <xdr:colOff>262021</xdr:colOff>
      <xdr:row>57</xdr:row>
      <xdr:rowOff>33421</xdr:rowOff>
    </xdr:from>
    <xdr:to>
      <xdr:col>12</xdr:col>
      <xdr:colOff>782370</xdr:colOff>
      <xdr:row>79</xdr:row>
      <xdr:rowOff>33887</xdr:rowOff>
    </xdr:to>
    <xdr:graphicFrame macro="">
      <xdr:nvGraphicFramePr>
        <xdr:cNvPr id="20" name="Chart 19">
          <a:extLst>
            <a:ext uri="{FF2B5EF4-FFF2-40B4-BE49-F238E27FC236}">
              <a16:creationId xmlns:a16="http://schemas.microsoft.com/office/drawing/2014/main" id="{19FB0A14-3FC4-0340-9A77-6C198F22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744620</xdr:colOff>
      <xdr:row>12</xdr:row>
      <xdr:rowOff>0</xdr:rowOff>
    </xdr:from>
    <xdr:to>
      <xdr:col>28</xdr:col>
      <xdr:colOff>770020</xdr:colOff>
      <xdr:row>15</xdr:row>
      <xdr:rowOff>10694</xdr:rowOff>
    </xdr:to>
    <xdr:sp macro="" textlink="">
      <xdr:nvSpPr>
        <xdr:cNvPr id="21" name="Rectangle 20">
          <a:hlinkClick xmlns:r="http://schemas.openxmlformats.org/officeDocument/2006/relationships" r:id="rId14"/>
          <a:extLst>
            <a:ext uri="{FF2B5EF4-FFF2-40B4-BE49-F238E27FC236}">
              <a16:creationId xmlns:a16="http://schemas.microsoft.com/office/drawing/2014/main" id="{19579CF8-31ED-0C3B-AF06-95F4D9AC3BF5}"/>
            </a:ext>
          </a:extLst>
        </xdr:cNvPr>
        <xdr:cNvSpPr/>
      </xdr:nvSpPr>
      <xdr:spPr>
        <a:xfrm>
          <a:off x="11606462" y="2406316"/>
          <a:ext cx="12558295" cy="61227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400" b="1">
              <a:latin typeface="Times New Roman" panose="02020603050405020304" pitchFamily="18" charset="0"/>
              <a:cs typeface="Times New Roman" panose="02020603050405020304" pitchFamily="18" charset="0"/>
            </a:rPr>
            <a:t>Dwelling</a:t>
          </a:r>
          <a:endParaRPr lang="en-US" sz="1800" b="1">
            <a:latin typeface="Times New Roman" panose="02020603050405020304" pitchFamily="18" charset="0"/>
            <a:cs typeface="Times New Roman" panose="02020603050405020304" pitchFamily="18" charset="0"/>
          </a:endParaRPr>
        </a:p>
      </xdr:txBody>
    </xdr:sp>
    <xdr:clientData/>
  </xdr:twoCellAnchor>
  <xdr:twoCellAnchor>
    <xdr:from>
      <xdr:col>13</xdr:col>
      <xdr:colOff>610936</xdr:colOff>
      <xdr:row>16</xdr:row>
      <xdr:rowOff>60160</xdr:rowOff>
    </xdr:from>
    <xdr:to>
      <xdr:col>29</xdr:col>
      <xdr:colOff>10171</xdr:colOff>
      <xdr:row>44</xdr:row>
      <xdr:rowOff>133431</xdr:rowOff>
    </xdr:to>
    <xdr:graphicFrame macro="">
      <xdr:nvGraphicFramePr>
        <xdr:cNvPr id="22" name="Chart 21">
          <a:extLst>
            <a:ext uri="{FF2B5EF4-FFF2-40B4-BE49-F238E27FC236}">
              <a16:creationId xmlns:a16="http://schemas.microsoft.com/office/drawing/2014/main" id="{A2393972-BF1C-8545-BCA2-44B5494E8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411747</xdr:colOff>
      <xdr:row>46</xdr:row>
      <xdr:rowOff>1338</xdr:rowOff>
    </xdr:from>
    <xdr:to>
      <xdr:col>29</xdr:col>
      <xdr:colOff>437147</xdr:colOff>
      <xdr:row>48</xdr:row>
      <xdr:rowOff>1339</xdr:rowOff>
    </xdr:to>
    <xdr:sp macro="" textlink="">
      <xdr:nvSpPr>
        <xdr:cNvPr id="23" name="Rectangle 22">
          <a:hlinkClick xmlns:r="http://schemas.openxmlformats.org/officeDocument/2006/relationships" r:id="rId16"/>
          <a:extLst>
            <a:ext uri="{FF2B5EF4-FFF2-40B4-BE49-F238E27FC236}">
              <a16:creationId xmlns:a16="http://schemas.microsoft.com/office/drawing/2014/main" id="{0C991212-95C6-3589-A06B-5D50F237C36D}"/>
            </a:ext>
          </a:extLst>
        </xdr:cNvPr>
        <xdr:cNvSpPr/>
      </xdr:nvSpPr>
      <xdr:spPr>
        <a:xfrm>
          <a:off x="11273589" y="9225549"/>
          <a:ext cx="13393821" cy="40105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800" b="1">
              <a:latin typeface="Times New Roman" panose="02020603050405020304" pitchFamily="18" charset="0"/>
              <a:cs typeface="Times New Roman" panose="02020603050405020304" pitchFamily="18" charset="0"/>
            </a:rPr>
            <a:t>Family</a:t>
          </a:r>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13</xdr:col>
      <xdr:colOff>427790</xdr:colOff>
      <xdr:row>49</xdr:row>
      <xdr:rowOff>93580</xdr:rowOff>
    </xdr:from>
    <xdr:to>
      <xdr:col>29</xdr:col>
      <xdr:colOff>511170</xdr:colOff>
      <xdr:row>79</xdr:row>
      <xdr:rowOff>100264</xdr:rowOff>
    </xdr:to>
    <xdr:graphicFrame macro="">
      <xdr:nvGraphicFramePr>
        <xdr:cNvPr id="24" name="Chart 23">
          <a:extLst>
            <a:ext uri="{FF2B5EF4-FFF2-40B4-BE49-F238E27FC236}">
              <a16:creationId xmlns:a16="http://schemas.microsoft.com/office/drawing/2014/main" id="{E8B463A1-9A5C-0744-AEDD-A7A6AC7B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230910</xdr:colOff>
      <xdr:row>9</xdr:row>
      <xdr:rowOff>172720</xdr:rowOff>
    </xdr:from>
    <xdr:to>
      <xdr:col>5</xdr:col>
      <xdr:colOff>274320</xdr:colOff>
      <xdr:row>26</xdr:row>
      <xdr:rowOff>173759</xdr:rowOff>
    </xdr:to>
    <xdr:graphicFrame macro="">
      <xdr:nvGraphicFramePr>
        <xdr:cNvPr id="2" name="Chart 1">
          <a:extLst>
            <a:ext uri="{FF2B5EF4-FFF2-40B4-BE49-F238E27FC236}">
              <a16:creationId xmlns:a16="http://schemas.microsoft.com/office/drawing/2014/main" id="{9FD669D9-805E-CB0C-FB3F-674C50468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447040</xdr:colOff>
      <xdr:row>9</xdr:row>
      <xdr:rowOff>193041</xdr:rowOff>
    </xdr:from>
    <xdr:to>
      <xdr:col>11</xdr:col>
      <xdr:colOff>167025</xdr:colOff>
      <xdr:row>26</xdr:row>
      <xdr:rowOff>41103</xdr:rowOff>
    </xdr:to>
    <xdr:graphicFrame macro="">
      <xdr:nvGraphicFramePr>
        <xdr:cNvPr id="3" name="Chart 2">
          <a:extLst>
            <a:ext uri="{FF2B5EF4-FFF2-40B4-BE49-F238E27FC236}">
              <a16:creationId xmlns:a16="http://schemas.microsoft.com/office/drawing/2014/main" id="{22FF8797-6462-ACBD-0510-25741F7EC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762000</xdr:colOff>
      <xdr:row>10</xdr:row>
      <xdr:rowOff>60960</xdr:rowOff>
    </xdr:from>
    <xdr:to>
      <xdr:col>5</xdr:col>
      <xdr:colOff>162560</xdr:colOff>
      <xdr:row>17</xdr:row>
      <xdr:rowOff>0</xdr:rowOff>
    </xdr:to>
    <xdr:sp macro="" textlink="">
      <xdr:nvSpPr>
        <xdr:cNvPr id="7" name="Rounded Rectangle 6">
          <a:extLst>
            <a:ext uri="{FF2B5EF4-FFF2-40B4-BE49-F238E27FC236}">
              <a16:creationId xmlns:a16="http://schemas.microsoft.com/office/drawing/2014/main" id="{7EA35308-6BE9-79E3-41C7-12A6EE2E993E}"/>
            </a:ext>
          </a:extLst>
        </xdr:cNvPr>
        <xdr:cNvSpPr/>
      </xdr:nvSpPr>
      <xdr:spPr>
        <a:xfrm>
          <a:off x="3759200" y="2092960"/>
          <a:ext cx="1869440" cy="13614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900" b="1">
              <a:latin typeface="Times New Roman" panose="02020603050405020304" pitchFamily="18" charset="0"/>
              <a:cs typeface="Times New Roman" panose="02020603050405020304" pitchFamily="18" charset="0"/>
            </a:rPr>
            <a:t>In 2011, the ratio of demand to supply reached its highest point of 1.2245, signifying a notable shortage of homes. However, by 2021, it had steadily improved to 1.1231, suggesting a market that was gradually becoming more balanced.</a:t>
          </a:r>
        </a:p>
      </xdr:txBody>
    </xdr:sp>
    <xdr:clientData/>
  </xdr:twoCellAnchor>
</xdr:wsDr>
</file>

<file path=xl/drawings/drawing11.xml><?xml version="1.0" encoding="utf-8"?>
<c:userShapes xmlns:c="http://schemas.openxmlformats.org/drawingml/2006/chart">
  <cdr:relSizeAnchor xmlns:cdr="http://schemas.openxmlformats.org/drawingml/2006/chartDrawing">
    <cdr:from>
      <cdr:x>0.02399</cdr:x>
      <cdr:y>0.01538</cdr:y>
    </cdr:from>
    <cdr:to>
      <cdr:x>0.22249</cdr:x>
      <cdr:y>0.76912</cdr:y>
    </cdr:to>
    <cdr:sp macro="" textlink="">
      <cdr:nvSpPr>
        <cdr:cNvPr id="2" name="Rounded Rectangle 1">
          <a:extLst xmlns:a="http://schemas.openxmlformats.org/drawingml/2006/main">
            <a:ext uri="{FF2B5EF4-FFF2-40B4-BE49-F238E27FC236}">
              <a16:creationId xmlns:a16="http://schemas.microsoft.com/office/drawing/2014/main" id="{F78FD15C-9CF6-87C1-22B3-F2A2516C03A4}"/>
            </a:ext>
          </a:extLst>
        </cdr:cNvPr>
        <cdr:cNvSpPr/>
      </cdr:nvSpPr>
      <cdr:spPr>
        <a:xfrm xmlns:a="http://schemas.openxmlformats.org/drawingml/2006/main">
          <a:off x="111760" y="50799"/>
          <a:ext cx="924560" cy="2489200"/>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000" b="1">
              <a:latin typeface="Times New Roman" panose="02020603050405020304" pitchFamily="18" charset="0"/>
              <a:cs typeface="Times New Roman" panose="02020603050405020304" pitchFamily="18" charset="0"/>
            </a:rPr>
            <a:t>From 899 units in 2006 to 955 units in 2021, the supply of private homes increased very slowly, indicating that demand is still outpacing supply.</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1892300</xdr:colOff>
      <xdr:row>12</xdr:row>
      <xdr:rowOff>0</xdr:rowOff>
    </xdr:from>
    <xdr:to>
      <xdr:col>13</xdr:col>
      <xdr:colOff>812800</xdr:colOff>
      <xdr:row>36</xdr:row>
      <xdr:rowOff>50800</xdr:rowOff>
    </xdr:to>
    <xdr:graphicFrame macro="">
      <xdr:nvGraphicFramePr>
        <xdr:cNvPr id="5" name="Chart 4">
          <a:extLst>
            <a:ext uri="{FF2B5EF4-FFF2-40B4-BE49-F238E27FC236}">
              <a16:creationId xmlns:a16="http://schemas.microsoft.com/office/drawing/2014/main" id="{2039D412-4772-83A2-7B7C-702CB261E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0.43412</cdr:x>
      <cdr:y>0.34278</cdr:y>
    </cdr:from>
    <cdr:to>
      <cdr:x>0.57765</cdr:x>
      <cdr:y>0.63144</cdr:y>
    </cdr:to>
    <cdr:cxnSp macro="">
      <cdr:nvCxnSpPr>
        <cdr:cNvPr id="5" name="Straight Arrow Connector 4">
          <a:extLst xmlns:a="http://schemas.openxmlformats.org/drawingml/2006/main">
            <a:ext uri="{FF2B5EF4-FFF2-40B4-BE49-F238E27FC236}">
              <a16:creationId xmlns:a16="http://schemas.microsoft.com/office/drawing/2014/main" id="{332AB9C5-AEA2-AEF6-30B8-D47B7AA647A4}"/>
            </a:ext>
          </a:extLst>
        </cdr:cNvPr>
        <cdr:cNvCxnSpPr/>
      </cdr:nvCxnSpPr>
      <cdr:spPr>
        <a:xfrm xmlns:a="http://schemas.openxmlformats.org/drawingml/2006/main" flipV="1">
          <a:off x="4686300" y="1689100"/>
          <a:ext cx="1549400" cy="14224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0.20471</cdr:x>
      <cdr:y>0.10052</cdr:y>
    </cdr:from>
    <cdr:to>
      <cdr:x>0.33882</cdr:x>
      <cdr:y>0.53093</cdr:y>
    </cdr:to>
    <cdr:cxnSp macro="">
      <cdr:nvCxnSpPr>
        <cdr:cNvPr id="8" name="Straight Arrow Connector 7">
          <a:extLst xmlns:a="http://schemas.openxmlformats.org/drawingml/2006/main">
            <a:ext uri="{FF2B5EF4-FFF2-40B4-BE49-F238E27FC236}">
              <a16:creationId xmlns:a16="http://schemas.microsoft.com/office/drawing/2014/main" id="{038F6A71-7DE0-D785-55B2-CCC98E53ED0A}"/>
            </a:ext>
          </a:extLst>
        </cdr:cNvPr>
        <cdr:cNvCxnSpPr/>
      </cdr:nvCxnSpPr>
      <cdr:spPr>
        <a:xfrm xmlns:a="http://schemas.openxmlformats.org/drawingml/2006/main" flipV="1">
          <a:off x="2209800" y="495300"/>
          <a:ext cx="1447800" cy="21209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0.01882</cdr:x>
      <cdr:y>0.02835</cdr:y>
    </cdr:from>
    <cdr:to>
      <cdr:x>0.28</cdr:x>
      <cdr:y>0.25515</cdr:y>
    </cdr:to>
    <cdr:sp macro="" textlink="">
      <cdr:nvSpPr>
        <cdr:cNvPr id="9" name="TextBox 8">
          <a:extLst xmlns:a="http://schemas.openxmlformats.org/drawingml/2006/main">
            <a:ext uri="{FF2B5EF4-FFF2-40B4-BE49-F238E27FC236}">
              <a16:creationId xmlns:a16="http://schemas.microsoft.com/office/drawing/2014/main" id="{3121EB23-8B84-17A5-34DF-BDADD8073EDE}"/>
            </a:ext>
          </a:extLst>
        </cdr:cNvPr>
        <cdr:cNvSpPr txBox="1"/>
      </cdr:nvSpPr>
      <cdr:spPr>
        <a:xfrm xmlns:a="http://schemas.openxmlformats.org/drawingml/2006/main">
          <a:off x="203200" y="139700"/>
          <a:ext cx="2819400" cy="1117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0.67059</cdr:x>
      <cdr:y>0.09021</cdr:y>
    </cdr:from>
    <cdr:to>
      <cdr:x>0.95647</cdr:x>
      <cdr:y>0.3067</cdr:y>
    </cdr:to>
    <cdr:sp macro="" textlink="">
      <cdr:nvSpPr>
        <cdr:cNvPr id="12" name="Rounded Rectangle 11">
          <a:extLst xmlns:a="http://schemas.openxmlformats.org/drawingml/2006/main">
            <a:ext uri="{FF2B5EF4-FFF2-40B4-BE49-F238E27FC236}">
              <a16:creationId xmlns:a16="http://schemas.microsoft.com/office/drawing/2014/main" id="{6C5933F6-F759-E181-8842-8B93D07115FA}"/>
            </a:ext>
          </a:extLst>
        </cdr:cNvPr>
        <cdr:cNvSpPr/>
      </cdr:nvSpPr>
      <cdr:spPr>
        <a:xfrm xmlns:a="http://schemas.openxmlformats.org/drawingml/2006/main">
          <a:off x="7239000" y="444500"/>
          <a:ext cx="3086100" cy="1066800"/>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a:latin typeface="Times New Roman" panose="02020603050405020304" pitchFamily="18" charset="0"/>
              <a:cs typeface="Times New Roman" panose="02020603050405020304" pitchFamily="18" charset="0"/>
            </a:rPr>
            <a:t>Draw attention to the rising affordability ratio, which grew worse between 2006 and 2021, going from 4.50 to 9.09, showing that home prices are rising far more quickly than household incomes.</a:t>
          </a:r>
        </a:p>
        <a:p xmlns:a="http://schemas.openxmlformats.org/drawingml/2006/main">
          <a:endParaRPr lang="en-US"/>
        </a:p>
      </cdr:txBody>
    </cdr:sp>
  </cdr:relSizeAnchor>
  <cdr:relSizeAnchor xmlns:cdr="http://schemas.openxmlformats.org/drawingml/2006/chartDrawing">
    <cdr:from>
      <cdr:x>0.02353</cdr:x>
      <cdr:y>0.05155</cdr:y>
    </cdr:from>
    <cdr:to>
      <cdr:x>0.25647</cdr:x>
      <cdr:y>0.26031</cdr:y>
    </cdr:to>
    <cdr:sp macro="" textlink="">
      <cdr:nvSpPr>
        <cdr:cNvPr id="13" name="Rounded Rectangle 12">
          <a:extLst xmlns:a="http://schemas.openxmlformats.org/drawingml/2006/main">
            <a:ext uri="{FF2B5EF4-FFF2-40B4-BE49-F238E27FC236}">
              <a16:creationId xmlns:a16="http://schemas.microsoft.com/office/drawing/2014/main" id="{9625ABE4-EE41-7163-56E4-9A70053E9E56}"/>
            </a:ext>
          </a:extLst>
        </cdr:cNvPr>
        <cdr:cNvSpPr/>
      </cdr:nvSpPr>
      <cdr:spPr>
        <a:xfrm xmlns:a="http://schemas.openxmlformats.org/drawingml/2006/main">
          <a:off x="254000" y="254000"/>
          <a:ext cx="2514600" cy="1028700"/>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a:latin typeface="Times New Roman" panose="02020603050405020304" pitchFamily="18" charset="0"/>
              <a:cs typeface="Times New Roman" panose="02020603050405020304" pitchFamily="18" charset="0"/>
            </a:rPr>
            <a:t>Draw attention to the notable increase in median home prices, which went from $245,000 in 2006 to $695,000 in 2021, demonstrating the quick rise in property values over time.</a:t>
          </a:r>
        </a:p>
        <a:p xmlns:a="http://schemas.openxmlformats.org/drawingml/2006/main">
          <a:endParaRPr lang="en-US"/>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1282700</xdr:colOff>
      <xdr:row>12</xdr:row>
      <xdr:rowOff>51313</xdr:rowOff>
    </xdr:from>
    <xdr:to>
      <xdr:col>12</xdr:col>
      <xdr:colOff>192424</xdr:colOff>
      <xdr:row>38</xdr:row>
      <xdr:rowOff>114300</xdr:rowOff>
    </xdr:to>
    <xdr:graphicFrame macro="">
      <xdr:nvGraphicFramePr>
        <xdr:cNvPr id="9" name="Chart 8">
          <a:extLst>
            <a:ext uri="{FF2B5EF4-FFF2-40B4-BE49-F238E27FC236}">
              <a16:creationId xmlns:a16="http://schemas.microsoft.com/office/drawing/2014/main" id="{0285DE57-F4D8-408F-AB33-93B6D3458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xdr:colOff>
      <xdr:row>14</xdr:row>
      <xdr:rowOff>64141</xdr:rowOff>
    </xdr:from>
    <xdr:to>
      <xdr:col>11</xdr:col>
      <xdr:colOff>205253</xdr:colOff>
      <xdr:row>19</xdr:row>
      <xdr:rowOff>12828</xdr:rowOff>
    </xdr:to>
    <xdr:sp macro="" textlink="">
      <xdr:nvSpPr>
        <xdr:cNvPr id="10" name="Rounded Rectangle 9">
          <a:extLst>
            <a:ext uri="{FF2B5EF4-FFF2-40B4-BE49-F238E27FC236}">
              <a16:creationId xmlns:a16="http://schemas.microsoft.com/office/drawing/2014/main" id="{26DEB948-A34D-1A2A-21F5-9F1A064B165C}"/>
            </a:ext>
          </a:extLst>
        </xdr:cNvPr>
        <xdr:cNvSpPr/>
      </xdr:nvSpPr>
      <xdr:spPr>
        <a:xfrm>
          <a:off x="8723234" y="2937676"/>
          <a:ext cx="2668282" cy="9749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latin typeface="Times New Roman" panose="02020603050405020304" pitchFamily="18" charset="0"/>
              <a:cs typeface="Times New Roman" panose="02020603050405020304" pitchFamily="18" charset="0"/>
            </a:rPr>
            <a:t>The proportion of Dharruk's lower-income households fell from 21.0% in 2006 to 18.0% in 2021, with a weekly income of less than $650.</a:t>
          </a:r>
        </a:p>
      </xdr:txBody>
    </xdr:sp>
    <xdr:clientData/>
  </xdr:twoCellAnchor>
</xdr:wsDr>
</file>

<file path=xl/drawings/drawing15.xml><?xml version="1.0" encoding="utf-8"?>
<c:userShapes xmlns:c="http://schemas.openxmlformats.org/drawingml/2006/chart">
  <cdr:relSizeAnchor xmlns:cdr="http://schemas.openxmlformats.org/drawingml/2006/chartDrawing">
    <cdr:from>
      <cdr:x>0.66745</cdr:x>
      <cdr:y>0.69501</cdr:y>
    </cdr:from>
    <cdr:to>
      <cdr:x>0.93604</cdr:x>
      <cdr:y>0.91077</cdr:y>
    </cdr:to>
    <cdr:sp macro="" textlink="">
      <cdr:nvSpPr>
        <cdr:cNvPr id="2" name="Rounded Rectangle 1">
          <a:extLst xmlns:a="http://schemas.openxmlformats.org/drawingml/2006/main">
            <a:ext uri="{FF2B5EF4-FFF2-40B4-BE49-F238E27FC236}">
              <a16:creationId xmlns:a16="http://schemas.microsoft.com/office/drawing/2014/main" id="{16D81CBF-5977-8EC7-0BE6-275EC47ADACE}"/>
            </a:ext>
          </a:extLst>
        </cdr:cNvPr>
        <cdr:cNvSpPr/>
      </cdr:nvSpPr>
      <cdr:spPr>
        <a:xfrm xmlns:a="http://schemas.openxmlformats.org/drawingml/2006/main">
          <a:off x="6375785" y="3388335"/>
          <a:ext cx="2565656" cy="1051919"/>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200" b="1">
              <a:latin typeface="Times New Roman" panose="02020603050405020304" pitchFamily="18" charset="0"/>
              <a:cs typeface="Times New Roman" panose="02020603050405020304" pitchFamily="18" charset="0"/>
            </a:rPr>
            <a:t>From 5.5% in 2006 to 12.9% in 2021, the percentage of households earning more than $3000 per week than quadrupled, demonstrating the suburbs' increasing prosperity.</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2578100</xdr:colOff>
      <xdr:row>17</xdr:row>
      <xdr:rowOff>190500</xdr:rowOff>
    </xdr:from>
    <xdr:to>
      <xdr:col>9</xdr:col>
      <xdr:colOff>38100</xdr:colOff>
      <xdr:row>35</xdr:row>
      <xdr:rowOff>63500</xdr:rowOff>
    </xdr:to>
    <xdr:graphicFrame macro="">
      <xdr:nvGraphicFramePr>
        <xdr:cNvPr id="10" name="Chart 9">
          <a:extLst>
            <a:ext uri="{FF2B5EF4-FFF2-40B4-BE49-F238E27FC236}">
              <a16:creationId xmlns:a16="http://schemas.microsoft.com/office/drawing/2014/main" id="{B7625EF1-0004-F5B9-A337-9FCBA3FA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101600</xdr:colOff>
      <xdr:row>18</xdr:row>
      <xdr:rowOff>152400</xdr:rowOff>
    </xdr:from>
    <xdr:to>
      <xdr:col>8</xdr:col>
      <xdr:colOff>190500</xdr:colOff>
      <xdr:row>22</xdr:row>
      <xdr:rowOff>177800</xdr:rowOff>
    </xdr:to>
    <xdr:sp macro="" textlink="">
      <xdr:nvSpPr>
        <xdr:cNvPr id="12" name="Left Arrow 11">
          <a:extLst>
            <a:ext uri="{FF2B5EF4-FFF2-40B4-BE49-F238E27FC236}">
              <a16:creationId xmlns:a16="http://schemas.microsoft.com/office/drawing/2014/main" id="{26BE2A6B-2EA7-C017-B07D-AED6C3CAB14C}"/>
            </a:ext>
          </a:extLst>
        </xdr:cNvPr>
        <xdr:cNvSpPr/>
      </xdr:nvSpPr>
      <xdr:spPr>
        <a:xfrm>
          <a:off x="5334000" y="3810000"/>
          <a:ext cx="4216400" cy="838200"/>
        </a:xfrm>
        <a:prstGeom prst="lef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b="1">
              <a:latin typeface="Times New Roman" panose="02020603050405020304" pitchFamily="18" charset="0"/>
              <a:cs typeface="Times New Roman" panose="02020603050405020304" pitchFamily="18" charset="0"/>
            </a:rPr>
            <a:t>From 2006 to 2021, the population of Dharruk showed little variation, suggesting a steady demographic trend.</a:t>
          </a:r>
          <a:endParaRPr lang="en-US" sz="1100" b="1">
            <a:latin typeface="Times New Roman" panose="02020603050405020304" pitchFamily="18" charset="0"/>
            <a:cs typeface="Times New Roman" panose="02020603050405020304" pitchFamily="18" charset="0"/>
          </a:endParaRPr>
        </a:p>
      </xdr:txBody>
    </xdr:sp>
    <xdr:clientData/>
  </xdr:twoCellAnchor>
</xdr:wsDr>
</file>

<file path=xl/drawings/drawing17.xml><?xml version="1.0" encoding="utf-8"?>
<c:userShapes xmlns:c="http://schemas.openxmlformats.org/drawingml/2006/chart">
  <cdr:relSizeAnchor xmlns:cdr="http://schemas.openxmlformats.org/drawingml/2006/chartDrawing">
    <cdr:from>
      <cdr:x>0.66445</cdr:x>
      <cdr:y>0.64029</cdr:y>
    </cdr:from>
    <cdr:to>
      <cdr:x>0.96678</cdr:x>
      <cdr:y>0.90288</cdr:y>
    </cdr:to>
    <cdr:sp macro="" textlink="">
      <cdr:nvSpPr>
        <cdr:cNvPr id="2" name="Rounded Rectangle 1">
          <a:extLst xmlns:a="http://schemas.openxmlformats.org/drawingml/2006/main">
            <a:ext uri="{FF2B5EF4-FFF2-40B4-BE49-F238E27FC236}">
              <a16:creationId xmlns:a16="http://schemas.microsoft.com/office/drawing/2014/main" id="{29795902-CCF0-336A-1348-1DB244F2D74C}"/>
            </a:ext>
          </a:extLst>
        </cdr:cNvPr>
        <cdr:cNvSpPr/>
      </cdr:nvSpPr>
      <cdr:spPr>
        <a:xfrm xmlns:a="http://schemas.openxmlformats.org/drawingml/2006/main">
          <a:off x="5080000" y="2260600"/>
          <a:ext cx="2311400" cy="927100"/>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100" b="1">
              <a:latin typeface="Times New Roman" panose="02020603050405020304" pitchFamily="18" charset="0"/>
              <a:cs typeface="Times New Roman" panose="02020603050405020304" pitchFamily="18" charset="0"/>
            </a:rPr>
            <a:t>As the population ages, the proportion of widowed people has risen gradually, from 3.6% in 2006 to 5.5% in 2021.</a:t>
          </a: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1816100</xdr:colOff>
      <xdr:row>14</xdr:row>
      <xdr:rowOff>152400</xdr:rowOff>
    </xdr:from>
    <xdr:to>
      <xdr:col>12</xdr:col>
      <xdr:colOff>800100</xdr:colOff>
      <xdr:row>38</xdr:row>
      <xdr:rowOff>152400</xdr:rowOff>
    </xdr:to>
    <xdr:graphicFrame macro="">
      <xdr:nvGraphicFramePr>
        <xdr:cNvPr id="2" name="Chart 1">
          <a:extLst>
            <a:ext uri="{FF2B5EF4-FFF2-40B4-BE49-F238E27FC236}">
              <a16:creationId xmlns:a16="http://schemas.microsoft.com/office/drawing/2014/main" id="{93CFDD50-F98E-1641-D28D-303C116C9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0.07296</cdr:x>
      <cdr:y>0.0651</cdr:y>
    </cdr:from>
    <cdr:to>
      <cdr:x>0.37484</cdr:x>
      <cdr:y>0.28385</cdr:y>
    </cdr:to>
    <cdr:sp macro="" textlink="">
      <cdr:nvSpPr>
        <cdr:cNvPr id="2" name="TextBox 1">
          <a:extLst xmlns:a="http://schemas.openxmlformats.org/drawingml/2006/main">
            <a:ext uri="{FF2B5EF4-FFF2-40B4-BE49-F238E27FC236}">
              <a16:creationId xmlns:a16="http://schemas.microsoft.com/office/drawing/2014/main" id="{6197CB60-84C9-8490-7182-31C7E0C60899}"/>
            </a:ext>
          </a:extLst>
        </cdr:cNvPr>
        <cdr:cNvSpPr txBox="1"/>
      </cdr:nvSpPr>
      <cdr:spPr>
        <a:xfrm xmlns:a="http://schemas.openxmlformats.org/drawingml/2006/main">
          <a:off x="736600" y="317500"/>
          <a:ext cx="3048000" cy="106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0.38311</cdr:x>
      <cdr:y>0.08157</cdr:y>
    </cdr:from>
    <cdr:to>
      <cdr:x>0.49683</cdr:x>
      <cdr:y>0.55951</cdr:y>
    </cdr:to>
    <cdr:sp macro="" textlink="">
      <cdr:nvSpPr>
        <cdr:cNvPr id="3" name="TextBox 2">
          <a:extLst xmlns:a="http://schemas.openxmlformats.org/drawingml/2006/main">
            <a:ext uri="{FF2B5EF4-FFF2-40B4-BE49-F238E27FC236}">
              <a16:creationId xmlns:a16="http://schemas.microsoft.com/office/drawing/2014/main" id="{F5961F56-DC36-1930-C9D9-D36F07F598D7}"/>
            </a:ext>
          </a:extLst>
        </cdr:cNvPr>
        <cdr:cNvSpPr txBox="1"/>
      </cdr:nvSpPr>
      <cdr:spPr>
        <a:xfrm xmlns:a="http://schemas.openxmlformats.org/drawingml/2006/main">
          <a:off x="3874938" y="398734"/>
          <a:ext cx="1150188" cy="2336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0.34757</cdr:x>
      <cdr:y>0.08157</cdr:y>
    </cdr:from>
    <cdr:to>
      <cdr:x>0.52762</cdr:x>
      <cdr:y>0.48353</cdr:y>
    </cdr:to>
    <cdr:sp macro="" textlink="">
      <cdr:nvSpPr>
        <cdr:cNvPr id="5" name="Down Arrow 4">
          <a:extLst xmlns:a="http://schemas.openxmlformats.org/drawingml/2006/main">
            <a:ext uri="{FF2B5EF4-FFF2-40B4-BE49-F238E27FC236}">
              <a16:creationId xmlns:a16="http://schemas.microsoft.com/office/drawing/2014/main" id="{F3D78FAD-128F-7428-BDB2-C4264F527444}"/>
            </a:ext>
          </a:extLst>
        </cdr:cNvPr>
        <cdr:cNvSpPr/>
      </cdr:nvSpPr>
      <cdr:spPr>
        <a:xfrm xmlns:a="http://schemas.openxmlformats.org/drawingml/2006/main">
          <a:off x="3515504" y="398734"/>
          <a:ext cx="1821132" cy="1964904"/>
        </a:xfrm>
        <a:prstGeom xmlns:a="http://schemas.openxmlformats.org/drawingml/2006/main" prst="downArrow">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en-US" sz="900" b="1">
              <a:latin typeface="Times New Roman" panose="02020603050405020304" pitchFamily="18" charset="0"/>
              <a:cs typeface="Times New Roman" panose="02020603050405020304" pitchFamily="18" charset="0"/>
            </a:rPr>
            <a:t>From 27.8% in 2006 to 32.2% in 2021, rental demand rose, indicating an increasing inclination towards renting rather than buying.</a:t>
          </a:r>
        </a:p>
      </cdr:txBody>
    </cdr:sp>
  </cdr:relSizeAnchor>
  <cdr:relSizeAnchor xmlns:cdr="http://schemas.openxmlformats.org/drawingml/2006/chartDrawing">
    <cdr:from>
      <cdr:x>0.66977</cdr:x>
      <cdr:y>0.05951</cdr:y>
    </cdr:from>
    <cdr:to>
      <cdr:x>0.94103</cdr:x>
      <cdr:y>0.45902</cdr:y>
    </cdr:to>
    <cdr:sp macro="" textlink="">
      <cdr:nvSpPr>
        <cdr:cNvPr id="6" name="Left Arrow 5">
          <a:extLst xmlns:a="http://schemas.openxmlformats.org/drawingml/2006/main">
            <a:ext uri="{FF2B5EF4-FFF2-40B4-BE49-F238E27FC236}">
              <a16:creationId xmlns:a16="http://schemas.microsoft.com/office/drawing/2014/main" id="{BB051A8A-2EAA-5BC3-177A-94C54CD6FD8F}"/>
            </a:ext>
          </a:extLst>
        </cdr:cNvPr>
        <cdr:cNvSpPr/>
      </cdr:nvSpPr>
      <cdr:spPr>
        <a:xfrm xmlns:a="http://schemas.openxmlformats.org/drawingml/2006/main">
          <a:off x="6774371" y="290902"/>
          <a:ext cx="2743679" cy="1952925"/>
        </a:xfrm>
        <a:prstGeom xmlns:a="http://schemas.openxmlformats.org/drawingml/2006/main" prst="leftArrow">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l"/>
          <a:r>
            <a:rPr lang="en-US" b="1">
              <a:latin typeface="Times New Roman" panose="02020603050405020304" pitchFamily="18" charset="0"/>
              <a:cs typeface="Times New Roman" panose="02020603050405020304" pitchFamily="18" charset="0"/>
            </a:rPr>
            <a:t>In 2021, the percentage of family households fell from 81.8% in 2006 to 78.6%, indicating a trend towards smaller home configurations.</a:t>
          </a:r>
        </a:p>
      </cdr:txBody>
    </cdr:sp>
  </cdr:relSizeAnchor>
  <cdr:relSizeAnchor xmlns:cdr="http://schemas.openxmlformats.org/drawingml/2006/chartDrawing">
    <cdr:from>
      <cdr:x>0.37955</cdr:x>
      <cdr:y>0.50314</cdr:y>
    </cdr:from>
    <cdr:to>
      <cdr:x>0.49209</cdr:x>
      <cdr:y>0.59382</cdr:y>
    </cdr:to>
    <cdr:cxnSp macro="">
      <cdr:nvCxnSpPr>
        <cdr:cNvPr id="8" name="Straight Arrow Connector 7">
          <a:extLst xmlns:a="http://schemas.openxmlformats.org/drawingml/2006/main">
            <a:ext uri="{FF2B5EF4-FFF2-40B4-BE49-F238E27FC236}">
              <a16:creationId xmlns:a16="http://schemas.microsoft.com/office/drawing/2014/main" id="{C224CA50-312D-F099-E286-C17B95E33B36}"/>
            </a:ext>
          </a:extLst>
        </cdr:cNvPr>
        <cdr:cNvCxnSpPr/>
      </cdr:nvCxnSpPr>
      <cdr:spPr>
        <a:xfrm xmlns:a="http://schemas.openxmlformats.org/drawingml/2006/main" flipV="1">
          <a:off x="3838994" y="2459487"/>
          <a:ext cx="1138208" cy="443302"/>
        </a:xfrm>
        <a:prstGeom xmlns:a="http://schemas.openxmlformats.org/drawingml/2006/main" prst="straightConnector1">
          <a:avLst/>
        </a:prstGeom>
        <a:ln xmlns:a="http://schemas.openxmlformats.org/drawingml/2006/main" w="19050"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2.xml><?xml version="1.0" encoding="utf-8"?>
<c:userShapes xmlns:c="http://schemas.openxmlformats.org/drawingml/2006/chart">
  <cdr:relSizeAnchor xmlns:cdr="http://schemas.openxmlformats.org/drawingml/2006/chartDrawing">
    <cdr:from>
      <cdr:x>0.02399</cdr:x>
      <cdr:y>0.01538</cdr:y>
    </cdr:from>
    <cdr:to>
      <cdr:x>0.22249</cdr:x>
      <cdr:y>0.76912</cdr:y>
    </cdr:to>
    <cdr:sp macro="" textlink="">
      <cdr:nvSpPr>
        <cdr:cNvPr id="2" name="Rounded Rectangle 1">
          <a:extLst xmlns:a="http://schemas.openxmlformats.org/drawingml/2006/main">
            <a:ext uri="{FF2B5EF4-FFF2-40B4-BE49-F238E27FC236}">
              <a16:creationId xmlns:a16="http://schemas.microsoft.com/office/drawing/2014/main" id="{F78FD15C-9CF6-87C1-22B3-F2A2516C03A4}"/>
            </a:ext>
          </a:extLst>
        </cdr:cNvPr>
        <cdr:cNvSpPr/>
      </cdr:nvSpPr>
      <cdr:spPr>
        <a:xfrm xmlns:a="http://schemas.openxmlformats.org/drawingml/2006/main">
          <a:off x="111760" y="50799"/>
          <a:ext cx="924560" cy="2489200"/>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000" b="1">
              <a:latin typeface="Times New Roman" panose="02020603050405020304" pitchFamily="18" charset="0"/>
              <a:cs typeface="Times New Roman" panose="02020603050405020304" pitchFamily="18" charset="0"/>
            </a:rPr>
            <a:t>From 899 units in 2006 to 955 units in 2021, the supply of private homes increased very slowly, indicating that demand is still outpacing supply.</a:t>
          </a:r>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838900</xdr:colOff>
      <xdr:row>13</xdr:row>
      <xdr:rowOff>34954</xdr:rowOff>
    </xdr:from>
    <xdr:to>
      <xdr:col>10</xdr:col>
      <xdr:colOff>512661</xdr:colOff>
      <xdr:row>35</xdr:row>
      <xdr:rowOff>148205</xdr:rowOff>
    </xdr:to>
    <xdr:graphicFrame macro="">
      <xdr:nvGraphicFramePr>
        <xdr:cNvPr id="5" name="Chart 4">
          <a:extLst>
            <a:ext uri="{FF2B5EF4-FFF2-40B4-BE49-F238E27FC236}">
              <a16:creationId xmlns:a16="http://schemas.microsoft.com/office/drawing/2014/main" id="{039CABA3-2E11-4D87-1D74-4E001EA0A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757338</xdr:colOff>
      <xdr:row>14</xdr:row>
      <xdr:rowOff>116513</xdr:rowOff>
    </xdr:from>
    <xdr:to>
      <xdr:col>9</xdr:col>
      <xdr:colOff>104862</xdr:colOff>
      <xdr:row>19</xdr:row>
      <xdr:rowOff>69909</xdr:rowOff>
    </xdr:to>
    <xdr:sp macro="" textlink="">
      <xdr:nvSpPr>
        <xdr:cNvPr id="6" name="Left Arrow 5">
          <a:extLst>
            <a:ext uri="{FF2B5EF4-FFF2-40B4-BE49-F238E27FC236}">
              <a16:creationId xmlns:a16="http://schemas.microsoft.com/office/drawing/2014/main" id="{AD71EE24-EBC6-9162-D48D-6B8B11AB6F9E}"/>
            </a:ext>
          </a:extLst>
        </xdr:cNvPr>
        <xdr:cNvSpPr/>
      </xdr:nvSpPr>
      <xdr:spPr>
        <a:xfrm>
          <a:off x="4206145" y="2889541"/>
          <a:ext cx="5138258" cy="943762"/>
        </a:xfrm>
        <a:prstGeom prst="lef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t>There has been a steady fall in the proportion of full-time workers, from 63.1% in 2006 to 50.9% in 2021, suggesting a move away from full-time employment.</a:t>
          </a:r>
        </a:p>
        <a:p>
          <a:pPr algn="l"/>
          <a:endParaRPr lang="en-US" sz="1100"/>
        </a:p>
      </xdr:txBody>
    </xdr:sp>
    <xdr:clientData/>
  </xdr:twoCellAnchor>
</xdr:wsDr>
</file>

<file path=xl/drawings/drawing21.xml><?xml version="1.0" encoding="utf-8"?>
<c:userShapes xmlns:c="http://schemas.openxmlformats.org/drawingml/2006/chart">
  <cdr:relSizeAnchor xmlns:cdr="http://schemas.openxmlformats.org/drawingml/2006/chartDrawing">
    <cdr:from>
      <cdr:x>0.11572</cdr:x>
      <cdr:y>0.03191</cdr:y>
    </cdr:from>
    <cdr:to>
      <cdr:x>0.31703</cdr:x>
      <cdr:y>0.20596</cdr:y>
    </cdr:to>
    <cdr:cxnSp macro="">
      <cdr:nvCxnSpPr>
        <cdr:cNvPr id="3" name="Straight Arrow Connector 2">
          <a:extLst xmlns:a="http://schemas.openxmlformats.org/drawingml/2006/main">
            <a:ext uri="{FF2B5EF4-FFF2-40B4-BE49-F238E27FC236}">
              <a16:creationId xmlns:a16="http://schemas.microsoft.com/office/drawing/2014/main" id="{58B8755F-65F5-EFBA-CE7C-C2198CDE18E2}"/>
            </a:ext>
          </a:extLst>
        </cdr:cNvPr>
        <cdr:cNvCxnSpPr/>
      </cdr:nvCxnSpPr>
      <cdr:spPr>
        <a:xfrm xmlns:a="http://schemas.openxmlformats.org/drawingml/2006/main">
          <a:off x="1091734" y="128165"/>
          <a:ext cx="1899175" cy="699082"/>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0.66778</cdr:x>
      <cdr:y>0.30169</cdr:y>
    </cdr:from>
    <cdr:to>
      <cdr:x>0.98518</cdr:x>
      <cdr:y>0.6469</cdr:y>
    </cdr:to>
    <cdr:sp macro="" textlink="">
      <cdr:nvSpPr>
        <cdr:cNvPr id="4" name="Down Arrow 3">
          <a:extLst xmlns:a="http://schemas.openxmlformats.org/drawingml/2006/main">
            <a:ext uri="{FF2B5EF4-FFF2-40B4-BE49-F238E27FC236}">
              <a16:creationId xmlns:a16="http://schemas.microsoft.com/office/drawing/2014/main" id="{84EB910F-572A-838E-8641-57C658928C41}"/>
            </a:ext>
          </a:extLst>
        </cdr:cNvPr>
        <cdr:cNvSpPr/>
      </cdr:nvSpPr>
      <cdr:spPr>
        <a:xfrm xmlns:a="http://schemas.openxmlformats.org/drawingml/2006/main">
          <a:off x="6299899" y="1211743"/>
          <a:ext cx="2994404" cy="1386514"/>
        </a:xfrm>
        <a:prstGeom xmlns:a="http://schemas.openxmlformats.org/drawingml/2006/main" prst="downArrow">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000" b="1"/>
            <a:t>Between 2006 and 2016, the unemployment rate rose and peaked at 11.0%. However, by 2021, it had dropped to 8.6%.</a:t>
          </a:r>
        </a:p>
        <a:p xmlns:a="http://schemas.openxmlformats.org/drawingml/2006/main">
          <a:endParaRPr lang="en-US" sz="1050"/>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1877390</xdr:colOff>
      <xdr:row>11</xdr:row>
      <xdr:rowOff>103977</xdr:rowOff>
    </xdr:from>
    <xdr:to>
      <xdr:col>15</xdr:col>
      <xdr:colOff>786847</xdr:colOff>
      <xdr:row>39</xdr:row>
      <xdr:rowOff>69022</xdr:rowOff>
    </xdr:to>
    <xdr:graphicFrame macro="">
      <xdr:nvGraphicFramePr>
        <xdr:cNvPr id="5" name="Chart 4">
          <a:extLst>
            <a:ext uri="{FF2B5EF4-FFF2-40B4-BE49-F238E27FC236}">
              <a16:creationId xmlns:a16="http://schemas.microsoft.com/office/drawing/2014/main" id="{2B23CF2D-7078-29C7-A0E1-DA4F0B500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207064</xdr:colOff>
      <xdr:row>24</xdr:row>
      <xdr:rowOff>41412</xdr:rowOff>
    </xdr:from>
    <xdr:to>
      <xdr:col>11</xdr:col>
      <xdr:colOff>345108</xdr:colOff>
      <xdr:row>29</xdr:row>
      <xdr:rowOff>55217</xdr:rowOff>
    </xdr:to>
    <xdr:sp macro="" textlink="">
      <xdr:nvSpPr>
        <xdr:cNvPr id="6" name="Left Arrow 5">
          <a:extLst>
            <a:ext uri="{FF2B5EF4-FFF2-40B4-BE49-F238E27FC236}">
              <a16:creationId xmlns:a16="http://schemas.microsoft.com/office/drawing/2014/main" id="{FF3ACF50-E811-509E-8ECF-7BDC18F47F6D}"/>
            </a:ext>
          </a:extLst>
        </xdr:cNvPr>
        <xdr:cNvSpPr/>
      </xdr:nvSpPr>
      <xdr:spPr>
        <a:xfrm>
          <a:off x="4168912" y="5010977"/>
          <a:ext cx="6764131" cy="1049131"/>
        </a:xfrm>
        <a:prstGeom prst="lef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latin typeface="Times New Roman" panose="02020603050405020304" pitchFamily="18" charset="0"/>
              <a:cs typeface="Times New Roman" panose="02020603050405020304" pitchFamily="18" charset="0"/>
            </a:rPr>
            <a:t>From 0% in 2006 to 1.4% in 2021, the percentage of flats and units grew, indicating the start of a shift towards denser housing options.</a:t>
          </a:r>
        </a:p>
      </xdr:txBody>
    </xdr:sp>
    <xdr:clientData/>
  </xdr:twoCellAnchor>
</xdr:wsDr>
</file>

<file path=xl/drawings/drawing23.xml><?xml version="1.0" encoding="utf-8"?>
<c:userShapes xmlns:c="http://schemas.openxmlformats.org/drawingml/2006/chart">
  <cdr:relSizeAnchor xmlns:cdr="http://schemas.openxmlformats.org/drawingml/2006/chartDrawing">
    <cdr:from>
      <cdr:x>0.75323</cdr:x>
      <cdr:y>0.30773</cdr:y>
    </cdr:from>
    <cdr:to>
      <cdr:x>0.96013</cdr:x>
      <cdr:y>0.55206</cdr:y>
    </cdr:to>
    <cdr:sp macro="" textlink="">
      <cdr:nvSpPr>
        <cdr:cNvPr id="2" name="Rounded Rectangle 1">
          <a:extLst xmlns:a="http://schemas.openxmlformats.org/drawingml/2006/main">
            <a:ext uri="{FF2B5EF4-FFF2-40B4-BE49-F238E27FC236}">
              <a16:creationId xmlns:a16="http://schemas.microsoft.com/office/drawing/2014/main" id="{27B24658-E06F-AE93-BBC3-F3A1C254D12C}"/>
            </a:ext>
          </a:extLst>
        </cdr:cNvPr>
        <cdr:cNvSpPr/>
      </cdr:nvSpPr>
      <cdr:spPr>
        <a:xfrm xmlns:a="http://schemas.openxmlformats.org/drawingml/2006/main">
          <a:off x="9649240" y="1773415"/>
          <a:ext cx="2650435" cy="1408043"/>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200" b="1">
              <a:latin typeface="Times New Roman" panose="02020603050405020304" pitchFamily="18" charset="0"/>
              <a:cs typeface="Times New Roman" panose="02020603050405020304" pitchFamily="18" charset="0"/>
            </a:rPr>
            <a:t>There is a significant demand for housing in the area, as evidenced by the slightly higher percentage of occupied homes (94.2% in 2006 versus 96.0% in 2021).</a:t>
          </a: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1125682</xdr:colOff>
      <xdr:row>16</xdr:row>
      <xdr:rowOff>72160</xdr:rowOff>
    </xdr:from>
    <xdr:to>
      <xdr:col>15</xdr:col>
      <xdr:colOff>577273</xdr:colOff>
      <xdr:row>43</xdr:row>
      <xdr:rowOff>86590</xdr:rowOff>
    </xdr:to>
    <xdr:graphicFrame macro="">
      <xdr:nvGraphicFramePr>
        <xdr:cNvPr id="14" name="Chart 13">
          <a:extLst>
            <a:ext uri="{FF2B5EF4-FFF2-40B4-BE49-F238E27FC236}">
              <a16:creationId xmlns:a16="http://schemas.microsoft.com/office/drawing/2014/main" id="{0D07F1B3-3E4D-2084-0A1F-A56B4FB9D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583907</xdr:colOff>
      <xdr:row>19</xdr:row>
      <xdr:rowOff>102183</xdr:rowOff>
    </xdr:from>
    <xdr:to>
      <xdr:col>13</xdr:col>
      <xdr:colOff>598505</xdr:colOff>
      <xdr:row>28</xdr:row>
      <xdr:rowOff>43793</xdr:rowOff>
    </xdr:to>
    <xdr:sp macro="" textlink="">
      <xdr:nvSpPr>
        <xdr:cNvPr id="16" name="Rounded Rectangle 15">
          <a:extLst>
            <a:ext uri="{FF2B5EF4-FFF2-40B4-BE49-F238E27FC236}">
              <a16:creationId xmlns:a16="http://schemas.microsoft.com/office/drawing/2014/main" id="{A590AEE7-B662-DE6C-8B02-CB8862477F9D}"/>
            </a:ext>
          </a:extLst>
        </xdr:cNvPr>
        <xdr:cNvSpPr/>
      </xdr:nvSpPr>
      <xdr:spPr>
        <a:xfrm>
          <a:off x="11298620" y="3985172"/>
          <a:ext cx="1678736" cy="17809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b="1">
              <a:latin typeface="Times New Roman" panose="02020603050405020304" pitchFamily="18" charset="0"/>
              <a:cs typeface="Times New Roman" panose="02020603050405020304" pitchFamily="18" charset="0"/>
            </a:rPr>
            <a:t>From 15.3% in 2011 to 24.1% in 2021, the percentage of one-parent families grew dramatically, pointing to a growing trend away from traditional family structures.</a:t>
          </a:r>
          <a:endParaRPr lang="en-US" sz="1100" b="1">
            <a:latin typeface="Times New Roman" panose="02020603050405020304" pitchFamily="18" charset="0"/>
            <a:cs typeface="Times New Roman" panose="02020603050405020304" pitchFamily="18" charset="0"/>
          </a:endParaRPr>
        </a:p>
        <a:p>
          <a:pPr algn="l"/>
          <a:endParaRPr lang="en-US" sz="1100"/>
        </a:p>
      </xdr:txBody>
    </xdr:sp>
    <xdr:clientData/>
  </xdr:twoCellAnchor>
</xdr:wsDr>
</file>

<file path=xl/drawings/drawing25.xml><?xml version="1.0" encoding="utf-8"?>
<c:userShapes xmlns:c="http://schemas.openxmlformats.org/drawingml/2006/chart">
  <cdr:relSizeAnchor xmlns:cdr="http://schemas.openxmlformats.org/drawingml/2006/chartDrawing">
    <cdr:from>
      <cdr:x>0.15348</cdr:x>
      <cdr:y>0.19013</cdr:y>
    </cdr:from>
    <cdr:to>
      <cdr:x>0.35902</cdr:x>
      <cdr:y>0.48565</cdr:y>
    </cdr:to>
    <cdr:sp macro="" textlink="">
      <cdr:nvSpPr>
        <cdr:cNvPr id="2" name="TextBox 1">
          <a:extLst xmlns:a="http://schemas.openxmlformats.org/drawingml/2006/main">
            <a:ext uri="{FF2B5EF4-FFF2-40B4-BE49-F238E27FC236}">
              <a16:creationId xmlns:a16="http://schemas.microsoft.com/office/drawing/2014/main" id="{F59D6ECC-BFC8-4A45-B51A-0CCB56261385}"/>
            </a:ext>
          </a:extLst>
        </cdr:cNvPr>
        <cdr:cNvSpPr txBox="1"/>
      </cdr:nvSpPr>
      <cdr:spPr>
        <a:xfrm xmlns:a="http://schemas.openxmlformats.org/drawingml/2006/main">
          <a:off x="2071215" y="1051863"/>
          <a:ext cx="2773563" cy="16349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0.15024</cdr:x>
      <cdr:y>0.27193</cdr:y>
    </cdr:from>
    <cdr:to>
      <cdr:x>0.35361</cdr:x>
      <cdr:y>0.51732</cdr:y>
    </cdr:to>
    <cdr:sp macro="" textlink="">
      <cdr:nvSpPr>
        <cdr:cNvPr id="3" name="TextBox 2">
          <a:extLst xmlns:a="http://schemas.openxmlformats.org/drawingml/2006/main">
            <a:ext uri="{FF2B5EF4-FFF2-40B4-BE49-F238E27FC236}">
              <a16:creationId xmlns:a16="http://schemas.microsoft.com/office/drawing/2014/main" id="{36FF04BE-891F-E326-8CFA-38D22778BB17}"/>
            </a:ext>
          </a:extLst>
        </cdr:cNvPr>
        <cdr:cNvSpPr txBox="1"/>
      </cdr:nvSpPr>
      <cdr:spPr>
        <a:xfrm xmlns:a="http://schemas.openxmlformats.org/drawingml/2006/main">
          <a:off x="2027422" y="1504391"/>
          <a:ext cx="2744368" cy="13575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0.16538</cdr:x>
      <cdr:y>0.16638</cdr:y>
    </cdr:from>
    <cdr:to>
      <cdr:x>0.33089</cdr:x>
      <cdr:y>0.48038</cdr:y>
    </cdr:to>
    <cdr:sp macro="" textlink="">
      <cdr:nvSpPr>
        <cdr:cNvPr id="4" name="Rounded Rectangle 3">
          <a:extLst xmlns:a="http://schemas.openxmlformats.org/drawingml/2006/main">
            <a:ext uri="{FF2B5EF4-FFF2-40B4-BE49-F238E27FC236}">
              <a16:creationId xmlns:a16="http://schemas.microsoft.com/office/drawing/2014/main" id="{037330CF-317F-195B-0458-CCA4E8826E89}"/>
            </a:ext>
          </a:extLst>
        </cdr:cNvPr>
        <cdr:cNvSpPr/>
      </cdr:nvSpPr>
      <cdr:spPr>
        <a:xfrm xmlns:a="http://schemas.openxmlformats.org/drawingml/2006/main">
          <a:off x="2231789" y="920484"/>
          <a:ext cx="2233449" cy="1737126"/>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a:latin typeface="Times New Roman" panose="02020603050405020304" pitchFamily="18" charset="0"/>
              <a:cs typeface="Times New Roman" panose="02020603050405020304" pitchFamily="18" charset="0"/>
            </a:rPr>
            <a:t>The proportion of married people did not change much over time, falling from 45.8% in 2006 to 44.9% in 2021. This indicates that traditional family structures continue to be very common in the area.</a:t>
          </a:r>
        </a:p>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0.43412</cdr:x>
      <cdr:y>0.34278</cdr:y>
    </cdr:from>
    <cdr:to>
      <cdr:x>0.57765</cdr:x>
      <cdr:y>0.63144</cdr:y>
    </cdr:to>
    <cdr:cxnSp macro="">
      <cdr:nvCxnSpPr>
        <cdr:cNvPr id="5" name="Straight Arrow Connector 4">
          <a:extLst xmlns:a="http://schemas.openxmlformats.org/drawingml/2006/main">
            <a:ext uri="{FF2B5EF4-FFF2-40B4-BE49-F238E27FC236}">
              <a16:creationId xmlns:a16="http://schemas.microsoft.com/office/drawing/2014/main" id="{332AB9C5-AEA2-AEF6-30B8-D47B7AA647A4}"/>
            </a:ext>
          </a:extLst>
        </cdr:cNvPr>
        <cdr:cNvCxnSpPr/>
      </cdr:nvCxnSpPr>
      <cdr:spPr>
        <a:xfrm xmlns:a="http://schemas.openxmlformats.org/drawingml/2006/main" flipV="1">
          <a:off x="4686300" y="1689100"/>
          <a:ext cx="1549400" cy="14224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0.20471</cdr:x>
      <cdr:y>0.10052</cdr:y>
    </cdr:from>
    <cdr:to>
      <cdr:x>0.33882</cdr:x>
      <cdr:y>0.53093</cdr:y>
    </cdr:to>
    <cdr:cxnSp macro="">
      <cdr:nvCxnSpPr>
        <cdr:cNvPr id="8" name="Straight Arrow Connector 7">
          <a:extLst xmlns:a="http://schemas.openxmlformats.org/drawingml/2006/main">
            <a:ext uri="{FF2B5EF4-FFF2-40B4-BE49-F238E27FC236}">
              <a16:creationId xmlns:a16="http://schemas.microsoft.com/office/drawing/2014/main" id="{038F6A71-7DE0-D785-55B2-CCC98E53ED0A}"/>
            </a:ext>
          </a:extLst>
        </cdr:cNvPr>
        <cdr:cNvCxnSpPr/>
      </cdr:nvCxnSpPr>
      <cdr:spPr>
        <a:xfrm xmlns:a="http://schemas.openxmlformats.org/drawingml/2006/main" flipV="1">
          <a:off x="2209800" y="495300"/>
          <a:ext cx="1447800" cy="21209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0.01882</cdr:x>
      <cdr:y>0.02835</cdr:y>
    </cdr:from>
    <cdr:to>
      <cdr:x>0.28</cdr:x>
      <cdr:y>0.25515</cdr:y>
    </cdr:to>
    <cdr:sp macro="" textlink="">
      <cdr:nvSpPr>
        <cdr:cNvPr id="9" name="TextBox 8">
          <a:extLst xmlns:a="http://schemas.openxmlformats.org/drawingml/2006/main">
            <a:ext uri="{FF2B5EF4-FFF2-40B4-BE49-F238E27FC236}">
              <a16:creationId xmlns:a16="http://schemas.microsoft.com/office/drawing/2014/main" id="{3121EB23-8B84-17A5-34DF-BDADD8073EDE}"/>
            </a:ext>
          </a:extLst>
        </cdr:cNvPr>
        <cdr:cNvSpPr txBox="1"/>
      </cdr:nvSpPr>
      <cdr:spPr>
        <a:xfrm xmlns:a="http://schemas.openxmlformats.org/drawingml/2006/main">
          <a:off x="203200" y="139700"/>
          <a:ext cx="2819400" cy="1117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0.67059</cdr:x>
      <cdr:y>0.09021</cdr:y>
    </cdr:from>
    <cdr:to>
      <cdr:x>0.95647</cdr:x>
      <cdr:y>0.3067</cdr:y>
    </cdr:to>
    <cdr:sp macro="" textlink="">
      <cdr:nvSpPr>
        <cdr:cNvPr id="12" name="Rounded Rectangle 11">
          <a:extLst xmlns:a="http://schemas.openxmlformats.org/drawingml/2006/main">
            <a:ext uri="{FF2B5EF4-FFF2-40B4-BE49-F238E27FC236}">
              <a16:creationId xmlns:a16="http://schemas.microsoft.com/office/drawing/2014/main" id="{6C5933F6-F759-E181-8842-8B93D07115FA}"/>
            </a:ext>
          </a:extLst>
        </cdr:cNvPr>
        <cdr:cNvSpPr/>
      </cdr:nvSpPr>
      <cdr:spPr>
        <a:xfrm xmlns:a="http://schemas.openxmlformats.org/drawingml/2006/main">
          <a:off x="7239000" y="444500"/>
          <a:ext cx="3086100" cy="1066800"/>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a:latin typeface="Times New Roman" panose="02020603050405020304" pitchFamily="18" charset="0"/>
              <a:cs typeface="Times New Roman" panose="02020603050405020304" pitchFamily="18" charset="0"/>
            </a:rPr>
            <a:t>Draw attention to the rising affordability ratio, which grew worse between 2006 and 2021, going from 4.50 to 9.09, showing that home prices are rising far more quickly than household incomes.</a:t>
          </a:r>
        </a:p>
        <a:p xmlns:a="http://schemas.openxmlformats.org/drawingml/2006/main">
          <a:endParaRPr lang="en-US"/>
        </a:p>
      </cdr:txBody>
    </cdr:sp>
  </cdr:relSizeAnchor>
  <cdr:relSizeAnchor xmlns:cdr="http://schemas.openxmlformats.org/drawingml/2006/chartDrawing">
    <cdr:from>
      <cdr:x>0.02353</cdr:x>
      <cdr:y>0.05155</cdr:y>
    </cdr:from>
    <cdr:to>
      <cdr:x>0.25647</cdr:x>
      <cdr:y>0.26031</cdr:y>
    </cdr:to>
    <cdr:sp macro="" textlink="">
      <cdr:nvSpPr>
        <cdr:cNvPr id="13" name="Rounded Rectangle 12">
          <a:extLst xmlns:a="http://schemas.openxmlformats.org/drawingml/2006/main">
            <a:ext uri="{FF2B5EF4-FFF2-40B4-BE49-F238E27FC236}">
              <a16:creationId xmlns:a16="http://schemas.microsoft.com/office/drawing/2014/main" id="{9625ABE4-EE41-7163-56E4-9A70053E9E56}"/>
            </a:ext>
          </a:extLst>
        </cdr:cNvPr>
        <cdr:cNvSpPr/>
      </cdr:nvSpPr>
      <cdr:spPr>
        <a:xfrm xmlns:a="http://schemas.openxmlformats.org/drawingml/2006/main">
          <a:off x="254000" y="254000"/>
          <a:ext cx="2514600" cy="1028700"/>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a:latin typeface="Times New Roman" panose="02020603050405020304" pitchFamily="18" charset="0"/>
              <a:cs typeface="Times New Roman" panose="02020603050405020304" pitchFamily="18" charset="0"/>
            </a:rPr>
            <a:t>Draw attention to the notable increase in median home prices, which went from $245,000 in 2006 to $695,000 in 2021, demonstrating the quick rise in property values over time.</a:t>
          </a:r>
        </a:p>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0.66745</cdr:x>
      <cdr:y>0.64808</cdr:y>
    </cdr:from>
    <cdr:to>
      <cdr:x>0.93604</cdr:x>
      <cdr:y>0.91077</cdr:y>
    </cdr:to>
    <cdr:sp macro="" textlink="">
      <cdr:nvSpPr>
        <cdr:cNvPr id="2" name="Rounded Rectangle 1">
          <a:extLst xmlns:a="http://schemas.openxmlformats.org/drawingml/2006/main">
            <a:ext uri="{FF2B5EF4-FFF2-40B4-BE49-F238E27FC236}">
              <a16:creationId xmlns:a16="http://schemas.microsoft.com/office/drawing/2014/main" id="{16D81CBF-5977-8EC7-0BE6-275EC47ADACE}"/>
            </a:ext>
          </a:extLst>
        </cdr:cNvPr>
        <cdr:cNvSpPr/>
      </cdr:nvSpPr>
      <cdr:spPr>
        <a:xfrm xmlns:a="http://schemas.openxmlformats.org/drawingml/2006/main">
          <a:off x="6202192" y="2821417"/>
          <a:ext cx="2495837" cy="1143602"/>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100" b="1">
              <a:latin typeface="Times New Roman" panose="02020603050405020304" pitchFamily="18" charset="0"/>
              <a:cs typeface="Times New Roman" panose="02020603050405020304" pitchFamily="18" charset="0"/>
            </a:rPr>
            <a:t>From 5.5% in 2006 to 12.9% in 2021, the percentage of households earning more than $3000 per week than quadrupled, demonstrating the suburbs' increasing prosperity.</a:t>
          </a:r>
        </a:p>
      </cdr:txBody>
    </cdr:sp>
  </cdr:relSizeAnchor>
</c:userShapes>
</file>

<file path=xl/drawings/drawing5.xml><?xml version="1.0" encoding="utf-8"?>
<c:userShapes xmlns:c="http://schemas.openxmlformats.org/drawingml/2006/chart">
  <cdr:relSizeAnchor xmlns:cdr="http://schemas.openxmlformats.org/drawingml/2006/chartDrawing">
    <cdr:from>
      <cdr:x>0.66445</cdr:x>
      <cdr:y>0.64029</cdr:y>
    </cdr:from>
    <cdr:to>
      <cdr:x>0.96678</cdr:x>
      <cdr:y>0.90288</cdr:y>
    </cdr:to>
    <cdr:sp macro="" textlink="">
      <cdr:nvSpPr>
        <cdr:cNvPr id="2" name="Rounded Rectangle 1">
          <a:extLst xmlns:a="http://schemas.openxmlformats.org/drawingml/2006/main">
            <a:ext uri="{FF2B5EF4-FFF2-40B4-BE49-F238E27FC236}">
              <a16:creationId xmlns:a16="http://schemas.microsoft.com/office/drawing/2014/main" id="{29795902-CCF0-336A-1348-1DB244F2D74C}"/>
            </a:ext>
          </a:extLst>
        </cdr:cNvPr>
        <cdr:cNvSpPr/>
      </cdr:nvSpPr>
      <cdr:spPr>
        <a:xfrm xmlns:a="http://schemas.openxmlformats.org/drawingml/2006/main">
          <a:off x="5080000" y="2260600"/>
          <a:ext cx="2311400" cy="927100"/>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100" b="1">
              <a:latin typeface="Times New Roman" panose="02020603050405020304" pitchFamily="18" charset="0"/>
              <a:cs typeface="Times New Roman" panose="02020603050405020304" pitchFamily="18" charset="0"/>
            </a:rPr>
            <a:t>As the population ages, the proportion of widowed people has risen gradually, from 3.6% in 2006 to 5.5% in 2021.</a:t>
          </a:r>
        </a:p>
      </cdr:txBody>
    </cdr:sp>
  </cdr:relSizeAnchor>
</c:userShapes>
</file>

<file path=xl/drawings/drawing6.xml><?xml version="1.0" encoding="utf-8"?>
<c:userShapes xmlns:c="http://schemas.openxmlformats.org/drawingml/2006/chart">
  <cdr:relSizeAnchor xmlns:cdr="http://schemas.openxmlformats.org/drawingml/2006/chartDrawing">
    <cdr:from>
      <cdr:x>0.07296</cdr:x>
      <cdr:y>0.0651</cdr:y>
    </cdr:from>
    <cdr:to>
      <cdr:x>0.37484</cdr:x>
      <cdr:y>0.28385</cdr:y>
    </cdr:to>
    <cdr:sp macro="" textlink="">
      <cdr:nvSpPr>
        <cdr:cNvPr id="2" name="TextBox 1">
          <a:extLst xmlns:a="http://schemas.openxmlformats.org/drawingml/2006/main">
            <a:ext uri="{FF2B5EF4-FFF2-40B4-BE49-F238E27FC236}">
              <a16:creationId xmlns:a16="http://schemas.microsoft.com/office/drawing/2014/main" id="{6197CB60-84C9-8490-7182-31C7E0C60899}"/>
            </a:ext>
          </a:extLst>
        </cdr:cNvPr>
        <cdr:cNvSpPr txBox="1"/>
      </cdr:nvSpPr>
      <cdr:spPr>
        <a:xfrm xmlns:a="http://schemas.openxmlformats.org/drawingml/2006/main">
          <a:off x="736600" y="317500"/>
          <a:ext cx="3048000" cy="106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0.38311</cdr:x>
      <cdr:y>0.08157</cdr:y>
    </cdr:from>
    <cdr:to>
      <cdr:x>0.49683</cdr:x>
      <cdr:y>0.55951</cdr:y>
    </cdr:to>
    <cdr:sp macro="" textlink="">
      <cdr:nvSpPr>
        <cdr:cNvPr id="3" name="TextBox 2">
          <a:extLst xmlns:a="http://schemas.openxmlformats.org/drawingml/2006/main">
            <a:ext uri="{FF2B5EF4-FFF2-40B4-BE49-F238E27FC236}">
              <a16:creationId xmlns:a16="http://schemas.microsoft.com/office/drawing/2014/main" id="{F5961F56-DC36-1930-C9D9-D36F07F598D7}"/>
            </a:ext>
          </a:extLst>
        </cdr:cNvPr>
        <cdr:cNvSpPr txBox="1"/>
      </cdr:nvSpPr>
      <cdr:spPr>
        <a:xfrm xmlns:a="http://schemas.openxmlformats.org/drawingml/2006/main">
          <a:off x="3874938" y="398734"/>
          <a:ext cx="1150188" cy="2336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0.34757</cdr:x>
      <cdr:y>0.08157</cdr:y>
    </cdr:from>
    <cdr:to>
      <cdr:x>0.52762</cdr:x>
      <cdr:y>0.48353</cdr:y>
    </cdr:to>
    <cdr:sp macro="" textlink="">
      <cdr:nvSpPr>
        <cdr:cNvPr id="5" name="Down Arrow 4">
          <a:extLst xmlns:a="http://schemas.openxmlformats.org/drawingml/2006/main">
            <a:ext uri="{FF2B5EF4-FFF2-40B4-BE49-F238E27FC236}">
              <a16:creationId xmlns:a16="http://schemas.microsoft.com/office/drawing/2014/main" id="{F3D78FAD-128F-7428-BDB2-C4264F527444}"/>
            </a:ext>
          </a:extLst>
        </cdr:cNvPr>
        <cdr:cNvSpPr/>
      </cdr:nvSpPr>
      <cdr:spPr>
        <a:xfrm xmlns:a="http://schemas.openxmlformats.org/drawingml/2006/main">
          <a:off x="3515504" y="398734"/>
          <a:ext cx="1821132" cy="1964904"/>
        </a:xfrm>
        <a:prstGeom xmlns:a="http://schemas.openxmlformats.org/drawingml/2006/main" prst="downArrow">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en-US" sz="900" b="1">
              <a:latin typeface="Times New Roman" panose="02020603050405020304" pitchFamily="18" charset="0"/>
              <a:cs typeface="Times New Roman" panose="02020603050405020304" pitchFamily="18" charset="0"/>
            </a:rPr>
            <a:t>From 27.8% in 2006 to 32.2% in 2021, rental demand rose, indicating an increasing inclination towards renting rather than buying.</a:t>
          </a:r>
        </a:p>
      </cdr:txBody>
    </cdr:sp>
  </cdr:relSizeAnchor>
  <cdr:relSizeAnchor xmlns:cdr="http://schemas.openxmlformats.org/drawingml/2006/chartDrawing">
    <cdr:from>
      <cdr:x>0.66977</cdr:x>
      <cdr:y>0.05951</cdr:y>
    </cdr:from>
    <cdr:to>
      <cdr:x>0.94103</cdr:x>
      <cdr:y>0.45902</cdr:y>
    </cdr:to>
    <cdr:sp macro="" textlink="">
      <cdr:nvSpPr>
        <cdr:cNvPr id="6" name="Left Arrow 5">
          <a:extLst xmlns:a="http://schemas.openxmlformats.org/drawingml/2006/main">
            <a:ext uri="{FF2B5EF4-FFF2-40B4-BE49-F238E27FC236}">
              <a16:creationId xmlns:a16="http://schemas.microsoft.com/office/drawing/2014/main" id="{BB051A8A-2EAA-5BC3-177A-94C54CD6FD8F}"/>
            </a:ext>
          </a:extLst>
        </cdr:cNvPr>
        <cdr:cNvSpPr/>
      </cdr:nvSpPr>
      <cdr:spPr>
        <a:xfrm xmlns:a="http://schemas.openxmlformats.org/drawingml/2006/main">
          <a:off x="6774371" y="290902"/>
          <a:ext cx="2743679" cy="1952925"/>
        </a:xfrm>
        <a:prstGeom xmlns:a="http://schemas.openxmlformats.org/drawingml/2006/main" prst="leftArrow">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l"/>
          <a:r>
            <a:rPr lang="en-US" b="1">
              <a:latin typeface="Times New Roman" panose="02020603050405020304" pitchFamily="18" charset="0"/>
              <a:cs typeface="Times New Roman" panose="02020603050405020304" pitchFamily="18" charset="0"/>
            </a:rPr>
            <a:t>In 2021, the percentage of family households fell from 81.8% in 2006 to 78.6%, indicating a trend towards smaller home configurations.</a:t>
          </a:r>
        </a:p>
      </cdr:txBody>
    </cdr:sp>
  </cdr:relSizeAnchor>
  <cdr:relSizeAnchor xmlns:cdr="http://schemas.openxmlformats.org/drawingml/2006/chartDrawing">
    <cdr:from>
      <cdr:x>0.37955</cdr:x>
      <cdr:y>0.50314</cdr:y>
    </cdr:from>
    <cdr:to>
      <cdr:x>0.49209</cdr:x>
      <cdr:y>0.59382</cdr:y>
    </cdr:to>
    <cdr:cxnSp macro="">
      <cdr:nvCxnSpPr>
        <cdr:cNvPr id="8" name="Straight Arrow Connector 7">
          <a:extLst xmlns:a="http://schemas.openxmlformats.org/drawingml/2006/main">
            <a:ext uri="{FF2B5EF4-FFF2-40B4-BE49-F238E27FC236}">
              <a16:creationId xmlns:a16="http://schemas.microsoft.com/office/drawing/2014/main" id="{C224CA50-312D-F099-E286-C17B95E33B36}"/>
            </a:ext>
          </a:extLst>
        </cdr:cNvPr>
        <cdr:cNvCxnSpPr/>
      </cdr:nvCxnSpPr>
      <cdr:spPr>
        <a:xfrm xmlns:a="http://schemas.openxmlformats.org/drawingml/2006/main" flipV="1">
          <a:off x="3838994" y="2459487"/>
          <a:ext cx="1138208" cy="443302"/>
        </a:xfrm>
        <a:prstGeom xmlns:a="http://schemas.openxmlformats.org/drawingml/2006/main" prst="straightConnector1">
          <a:avLst/>
        </a:prstGeom>
        <a:ln xmlns:a="http://schemas.openxmlformats.org/drawingml/2006/main" w="19050"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0.11572</cdr:x>
      <cdr:y>0.03191</cdr:y>
    </cdr:from>
    <cdr:to>
      <cdr:x>0.31703</cdr:x>
      <cdr:y>0.20596</cdr:y>
    </cdr:to>
    <cdr:cxnSp macro="">
      <cdr:nvCxnSpPr>
        <cdr:cNvPr id="3" name="Straight Arrow Connector 2">
          <a:extLst xmlns:a="http://schemas.openxmlformats.org/drawingml/2006/main">
            <a:ext uri="{FF2B5EF4-FFF2-40B4-BE49-F238E27FC236}">
              <a16:creationId xmlns:a16="http://schemas.microsoft.com/office/drawing/2014/main" id="{58B8755F-65F5-EFBA-CE7C-C2198CDE18E2}"/>
            </a:ext>
          </a:extLst>
        </cdr:cNvPr>
        <cdr:cNvCxnSpPr/>
      </cdr:nvCxnSpPr>
      <cdr:spPr>
        <a:xfrm xmlns:a="http://schemas.openxmlformats.org/drawingml/2006/main">
          <a:off x="1091734" y="128165"/>
          <a:ext cx="1899175" cy="699082"/>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0.66778</cdr:x>
      <cdr:y>0.30169</cdr:y>
    </cdr:from>
    <cdr:to>
      <cdr:x>0.98518</cdr:x>
      <cdr:y>0.6469</cdr:y>
    </cdr:to>
    <cdr:sp macro="" textlink="">
      <cdr:nvSpPr>
        <cdr:cNvPr id="4" name="Down Arrow 3">
          <a:extLst xmlns:a="http://schemas.openxmlformats.org/drawingml/2006/main">
            <a:ext uri="{FF2B5EF4-FFF2-40B4-BE49-F238E27FC236}">
              <a16:creationId xmlns:a16="http://schemas.microsoft.com/office/drawing/2014/main" id="{84EB910F-572A-838E-8641-57C658928C41}"/>
            </a:ext>
          </a:extLst>
        </cdr:cNvPr>
        <cdr:cNvSpPr/>
      </cdr:nvSpPr>
      <cdr:spPr>
        <a:xfrm xmlns:a="http://schemas.openxmlformats.org/drawingml/2006/main">
          <a:off x="6299899" y="1211743"/>
          <a:ext cx="2994404" cy="1386514"/>
        </a:xfrm>
        <a:prstGeom xmlns:a="http://schemas.openxmlformats.org/drawingml/2006/main" prst="downArrow">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000" b="1"/>
            <a:t>Between 2006 and 2016, the unemployment rate rose and peaked at 11.0%. However, by 2021, it had dropped to 8.6%.</a:t>
          </a:r>
        </a:p>
        <a:p xmlns:a="http://schemas.openxmlformats.org/drawingml/2006/main">
          <a:endParaRPr lang="en-US" sz="1050"/>
        </a:p>
      </cdr:txBody>
    </cdr:sp>
  </cdr:relSizeAnchor>
</c:userShapes>
</file>

<file path=xl/drawings/drawing8.xml><?xml version="1.0" encoding="utf-8"?>
<c:userShapes xmlns:c="http://schemas.openxmlformats.org/drawingml/2006/chart">
  <cdr:relSizeAnchor xmlns:cdr="http://schemas.openxmlformats.org/drawingml/2006/chartDrawing">
    <cdr:from>
      <cdr:x>0.75323</cdr:x>
      <cdr:y>0.30773</cdr:y>
    </cdr:from>
    <cdr:to>
      <cdr:x>0.96013</cdr:x>
      <cdr:y>0.55206</cdr:y>
    </cdr:to>
    <cdr:sp macro="" textlink="">
      <cdr:nvSpPr>
        <cdr:cNvPr id="2" name="Rounded Rectangle 1">
          <a:extLst xmlns:a="http://schemas.openxmlformats.org/drawingml/2006/main">
            <a:ext uri="{FF2B5EF4-FFF2-40B4-BE49-F238E27FC236}">
              <a16:creationId xmlns:a16="http://schemas.microsoft.com/office/drawing/2014/main" id="{27B24658-E06F-AE93-BBC3-F3A1C254D12C}"/>
            </a:ext>
          </a:extLst>
        </cdr:cNvPr>
        <cdr:cNvSpPr/>
      </cdr:nvSpPr>
      <cdr:spPr>
        <a:xfrm xmlns:a="http://schemas.openxmlformats.org/drawingml/2006/main">
          <a:off x="9649240" y="1773415"/>
          <a:ext cx="2650435" cy="1408043"/>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200" b="1">
              <a:latin typeface="Times New Roman" panose="02020603050405020304" pitchFamily="18" charset="0"/>
              <a:cs typeface="Times New Roman" panose="02020603050405020304" pitchFamily="18" charset="0"/>
            </a:rPr>
            <a:t>There is a significant demand for housing in the area, as evidenced by the slightly higher percentage of occupied homes (94.2% in 2006 versus 96.0% in 2021).</a:t>
          </a:r>
        </a:p>
      </cdr:txBody>
    </cdr:sp>
  </cdr:relSizeAnchor>
</c:userShapes>
</file>

<file path=xl/drawings/drawing9.xml><?xml version="1.0" encoding="utf-8"?>
<c:userShapes xmlns:c="http://schemas.openxmlformats.org/drawingml/2006/chart">
  <cdr:relSizeAnchor xmlns:cdr="http://schemas.openxmlformats.org/drawingml/2006/chartDrawing">
    <cdr:from>
      <cdr:x>0.15348</cdr:x>
      <cdr:y>0.19013</cdr:y>
    </cdr:from>
    <cdr:to>
      <cdr:x>0.35902</cdr:x>
      <cdr:y>0.48565</cdr:y>
    </cdr:to>
    <cdr:sp macro="" textlink="">
      <cdr:nvSpPr>
        <cdr:cNvPr id="2" name="TextBox 1">
          <a:extLst xmlns:a="http://schemas.openxmlformats.org/drawingml/2006/main">
            <a:ext uri="{FF2B5EF4-FFF2-40B4-BE49-F238E27FC236}">
              <a16:creationId xmlns:a16="http://schemas.microsoft.com/office/drawing/2014/main" id="{F59D6ECC-BFC8-4A45-B51A-0CCB56261385}"/>
            </a:ext>
          </a:extLst>
        </cdr:cNvPr>
        <cdr:cNvSpPr txBox="1"/>
      </cdr:nvSpPr>
      <cdr:spPr>
        <a:xfrm xmlns:a="http://schemas.openxmlformats.org/drawingml/2006/main">
          <a:off x="2071215" y="1051863"/>
          <a:ext cx="2773563" cy="16349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0.15024</cdr:x>
      <cdr:y>0.27193</cdr:y>
    </cdr:from>
    <cdr:to>
      <cdr:x>0.35361</cdr:x>
      <cdr:y>0.51732</cdr:y>
    </cdr:to>
    <cdr:sp macro="" textlink="">
      <cdr:nvSpPr>
        <cdr:cNvPr id="3" name="TextBox 2">
          <a:extLst xmlns:a="http://schemas.openxmlformats.org/drawingml/2006/main">
            <a:ext uri="{FF2B5EF4-FFF2-40B4-BE49-F238E27FC236}">
              <a16:creationId xmlns:a16="http://schemas.microsoft.com/office/drawing/2014/main" id="{36FF04BE-891F-E326-8CFA-38D22778BB17}"/>
            </a:ext>
          </a:extLst>
        </cdr:cNvPr>
        <cdr:cNvSpPr txBox="1"/>
      </cdr:nvSpPr>
      <cdr:spPr>
        <a:xfrm xmlns:a="http://schemas.openxmlformats.org/drawingml/2006/main">
          <a:off x="2027422" y="1504391"/>
          <a:ext cx="2744368" cy="13575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0.16538</cdr:x>
      <cdr:y>0.16638</cdr:y>
    </cdr:from>
    <cdr:to>
      <cdr:x>0.33089</cdr:x>
      <cdr:y>0.48038</cdr:y>
    </cdr:to>
    <cdr:sp macro="" textlink="">
      <cdr:nvSpPr>
        <cdr:cNvPr id="4" name="Rounded Rectangle 3">
          <a:extLst xmlns:a="http://schemas.openxmlformats.org/drawingml/2006/main">
            <a:ext uri="{FF2B5EF4-FFF2-40B4-BE49-F238E27FC236}">
              <a16:creationId xmlns:a16="http://schemas.microsoft.com/office/drawing/2014/main" id="{037330CF-317F-195B-0458-CCA4E8826E89}"/>
            </a:ext>
          </a:extLst>
        </cdr:cNvPr>
        <cdr:cNvSpPr/>
      </cdr:nvSpPr>
      <cdr:spPr>
        <a:xfrm xmlns:a="http://schemas.openxmlformats.org/drawingml/2006/main">
          <a:off x="2231789" y="920484"/>
          <a:ext cx="2233449" cy="1737126"/>
        </a:xfrm>
        <a:prstGeom xmlns:a="http://schemas.openxmlformats.org/drawingml/2006/main" prst="roundRect">
          <a:avLst/>
        </a:prstGeom>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a:latin typeface="Times New Roman" panose="02020603050405020304" pitchFamily="18" charset="0"/>
              <a:cs typeface="Times New Roman" panose="02020603050405020304" pitchFamily="18" charset="0"/>
            </a:rPr>
            <a:t>The proportion of married people did not change much over time, falling from 45.8% in 2006 to 44.9% in 2021. This indicates that traditional family structures continue to be very common in the area.</a:t>
          </a:r>
        </a:p>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B6606-8EE9-F74C-9BB2-3090116F5ABE}">
  <dimension ref="A1:E53"/>
  <sheetViews>
    <sheetView zoomScale="90" workbookViewId="0">
      <selection activeCell="G26" sqref="G26"/>
    </sheetView>
  </sheetViews>
  <sheetFormatPr baseColWidth="10" defaultRowHeight="16" x14ac:dyDescent="0.2"/>
  <cols>
    <col min="1" max="1" width="34.6640625" customWidth="1"/>
    <col min="2" max="2" width="14.33203125" customWidth="1"/>
    <col min="3" max="3" width="13" customWidth="1"/>
    <col min="4" max="4" width="14" customWidth="1"/>
    <col min="5" max="5" width="11.83203125" customWidth="1"/>
  </cols>
  <sheetData>
    <row r="1" spans="1:5" x14ac:dyDescent="0.2">
      <c r="A1" s="1" t="s">
        <v>0</v>
      </c>
      <c r="B1" s="2" t="s">
        <v>1</v>
      </c>
      <c r="C1" s="2" t="s">
        <v>1</v>
      </c>
      <c r="D1" s="2" t="s">
        <v>1</v>
      </c>
      <c r="E1" s="2" t="s">
        <v>1</v>
      </c>
    </row>
    <row r="2" spans="1:5" x14ac:dyDescent="0.2">
      <c r="A2" s="1" t="s">
        <v>2</v>
      </c>
      <c r="B2" s="1" t="s">
        <v>3</v>
      </c>
      <c r="C2" s="1" t="s">
        <v>4</v>
      </c>
      <c r="D2" s="1" t="s">
        <v>5</v>
      </c>
      <c r="E2" s="1" t="s">
        <v>6</v>
      </c>
    </row>
    <row r="3" spans="1:5" x14ac:dyDescent="0.2">
      <c r="A3" s="3" t="s">
        <v>7</v>
      </c>
      <c r="B3" s="4">
        <v>245000</v>
      </c>
      <c r="C3" s="4">
        <v>273500</v>
      </c>
      <c r="D3" s="4">
        <v>498000</v>
      </c>
      <c r="E3" s="4">
        <v>695000</v>
      </c>
    </row>
    <row r="4" spans="1:5" x14ac:dyDescent="0.2">
      <c r="A4" s="3" t="s">
        <v>60</v>
      </c>
      <c r="B4" s="3" t="s">
        <v>62</v>
      </c>
      <c r="C4" s="3" t="s">
        <v>62</v>
      </c>
      <c r="D4" s="3" t="s">
        <v>62</v>
      </c>
      <c r="E4" s="3" t="s">
        <v>62</v>
      </c>
    </row>
    <row r="5" spans="1:5" x14ac:dyDescent="0.2">
      <c r="A5" s="5" t="s">
        <v>8</v>
      </c>
      <c r="B5" s="5">
        <v>408</v>
      </c>
      <c r="C5" s="5">
        <v>431</v>
      </c>
      <c r="D5" s="5">
        <v>521</v>
      </c>
      <c r="E5" s="5">
        <v>556</v>
      </c>
    </row>
    <row r="6" spans="1:5" x14ac:dyDescent="0.2">
      <c r="A6" s="5" t="s">
        <v>9</v>
      </c>
      <c r="B6" s="5">
        <v>1069</v>
      </c>
      <c r="C6" s="5">
        <v>1170</v>
      </c>
      <c r="D6" s="5">
        <v>1293</v>
      </c>
      <c r="E6" s="5">
        <v>1558</v>
      </c>
    </row>
    <row r="7" spans="1:5" x14ac:dyDescent="0.2">
      <c r="A7" s="5" t="s">
        <v>10</v>
      </c>
      <c r="B7" s="5">
        <v>1045</v>
      </c>
      <c r="C7" s="5">
        <v>1179</v>
      </c>
      <c r="D7" s="5">
        <v>1281</v>
      </c>
      <c r="E7" s="5">
        <v>1467</v>
      </c>
    </row>
    <row r="8" spans="1:5" x14ac:dyDescent="0.2">
      <c r="A8" s="5" t="s">
        <v>59</v>
      </c>
      <c r="B8" s="5">
        <f>1333/4.345</f>
        <v>306.78941311852708</v>
      </c>
      <c r="C8" s="5">
        <f>1647/4.345</f>
        <v>379.05638665132341</v>
      </c>
      <c r="D8" s="5">
        <f>1555/4.345</f>
        <v>357.88262370540855</v>
      </c>
      <c r="E8" s="5">
        <f>1733/4.345</f>
        <v>398.84925201380901</v>
      </c>
    </row>
    <row r="9" spans="1:5" x14ac:dyDescent="0.2">
      <c r="A9" s="5" t="s">
        <v>11</v>
      </c>
      <c r="B9" s="5">
        <v>190</v>
      </c>
      <c r="C9" s="5">
        <v>215</v>
      </c>
      <c r="D9" s="5">
        <v>350</v>
      </c>
      <c r="E9" s="5">
        <v>390</v>
      </c>
    </row>
    <row r="10" spans="1:5" x14ac:dyDescent="0.2">
      <c r="A10" s="6" t="s">
        <v>12</v>
      </c>
      <c r="B10" s="6">
        <v>2804</v>
      </c>
      <c r="C10" s="6">
        <v>2765</v>
      </c>
      <c r="D10" s="6">
        <v>2774</v>
      </c>
      <c r="E10" s="6">
        <v>2806</v>
      </c>
    </row>
    <row r="11" spans="1:5" x14ac:dyDescent="0.2">
      <c r="A11" s="6" t="s">
        <v>13</v>
      </c>
      <c r="B11" s="6">
        <v>30</v>
      </c>
      <c r="C11" s="6">
        <v>33</v>
      </c>
      <c r="D11" s="6">
        <v>34</v>
      </c>
      <c r="E11" s="6">
        <v>35</v>
      </c>
    </row>
    <row r="12" spans="1:5" x14ac:dyDescent="0.2">
      <c r="A12" s="6" t="s">
        <v>14</v>
      </c>
      <c r="B12" s="6">
        <v>755</v>
      </c>
      <c r="C12" s="6">
        <v>734</v>
      </c>
      <c r="D12" s="6">
        <v>732</v>
      </c>
      <c r="E12" s="6">
        <v>715</v>
      </c>
    </row>
    <row r="13" spans="1:5" x14ac:dyDescent="0.2">
      <c r="A13" s="6" t="s">
        <v>15</v>
      </c>
      <c r="B13" s="6">
        <v>899</v>
      </c>
      <c r="C13" s="6">
        <v>891</v>
      </c>
      <c r="D13" s="6">
        <v>908</v>
      </c>
      <c r="E13" s="6">
        <v>955</v>
      </c>
    </row>
    <row r="14" spans="1:5" x14ac:dyDescent="0.2">
      <c r="A14" s="7" t="s">
        <v>16</v>
      </c>
      <c r="B14" s="7">
        <v>0.45800000000000002</v>
      </c>
      <c r="C14" s="7">
        <v>0.442</v>
      </c>
      <c r="D14" s="7">
        <v>0.42499999999999999</v>
      </c>
      <c r="E14" s="7">
        <v>0.44900000000000001</v>
      </c>
    </row>
    <row r="15" spans="1:5" x14ac:dyDescent="0.2">
      <c r="A15" s="7" t="s">
        <v>17</v>
      </c>
      <c r="B15" s="7">
        <v>0.123</v>
      </c>
      <c r="C15" s="7">
        <v>0.123</v>
      </c>
      <c r="D15" s="7">
        <v>5.6000000000000001E-2</v>
      </c>
      <c r="E15" s="7">
        <v>4.5999999999999999E-2</v>
      </c>
    </row>
    <row r="16" spans="1:5" x14ac:dyDescent="0.2">
      <c r="A16" s="7" t="s">
        <v>18</v>
      </c>
      <c r="B16" s="7">
        <v>3.5999999999999997E-2</v>
      </c>
      <c r="C16" s="7">
        <v>3.9E-2</v>
      </c>
      <c r="D16" s="7">
        <v>4.9000000000000002E-2</v>
      </c>
      <c r="E16" s="7">
        <v>5.5E-2</v>
      </c>
    </row>
    <row r="17" spans="1:5" x14ac:dyDescent="0.2">
      <c r="A17" s="7" t="s">
        <v>19</v>
      </c>
      <c r="B17" s="7">
        <v>0.38400000000000001</v>
      </c>
      <c r="C17" s="7">
        <v>0.39500000000000002</v>
      </c>
      <c r="D17" s="7">
        <v>0.39700000000000002</v>
      </c>
      <c r="E17" s="7">
        <v>0.376</v>
      </c>
    </row>
    <row r="18" spans="1:5" x14ac:dyDescent="0.2">
      <c r="A18" s="8" t="s">
        <v>20</v>
      </c>
      <c r="B18" s="8">
        <v>0.61599999999999999</v>
      </c>
      <c r="C18" s="8">
        <v>0.61899999999999999</v>
      </c>
      <c r="D18" s="8">
        <v>0.61499999999999999</v>
      </c>
      <c r="E18" s="8">
        <v>0.56200000000000006</v>
      </c>
    </row>
    <row r="19" spans="1:5" x14ac:dyDescent="0.2">
      <c r="A19" s="9" t="s">
        <v>21</v>
      </c>
      <c r="B19" s="9">
        <v>0.63100000000000001</v>
      </c>
      <c r="C19" s="9">
        <v>0.61</v>
      </c>
      <c r="D19" s="9">
        <v>0.59299999999999997</v>
      </c>
      <c r="E19" s="9">
        <v>0.50900000000000001</v>
      </c>
    </row>
    <row r="20" spans="1:5" x14ac:dyDescent="0.2">
      <c r="A20" s="9" t="s">
        <v>22</v>
      </c>
      <c r="B20" s="9">
        <v>0.215</v>
      </c>
      <c r="C20" s="9">
        <v>0.23400000000000001</v>
      </c>
      <c r="D20" s="9">
        <v>0.29699999999999999</v>
      </c>
      <c r="E20" s="9">
        <v>0.255</v>
      </c>
    </row>
    <row r="21" spans="1:5" x14ac:dyDescent="0.2">
      <c r="A21" s="10" t="s">
        <v>23</v>
      </c>
      <c r="B21" s="10">
        <v>9.1999999999999998E-2</v>
      </c>
      <c r="C21" s="10">
        <v>8.5000000000000006E-2</v>
      </c>
      <c r="D21" s="10">
        <v>0.11</v>
      </c>
      <c r="E21" s="10">
        <v>8.5999999999999993E-2</v>
      </c>
    </row>
    <row r="22" spans="1:5" x14ac:dyDescent="0.2">
      <c r="A22" s="11" t="s">
        <v>24</v>
      </c>
      <c r="B22" s="11"/>
      <c r="C22" s="11">
        <v>0.14799999999999999</v>
      </c>
      <c r="D22" s="11">
        <v>0.153</v>
      </c>
      <c r="E22" s="12">
        <v>5.3999999999999999E-2</v>
      </c>
    </row>
    <row r="23" spans="1:5" x14ac:dyDescent="0.2">
      <c r="A23" s="11" t="s">
        <v>25</v>
      </c>
      <c r="B23" s="11"/>
      <c r="C23" s="11">
        <v>0.67200000000000004</v>
      </c>
      <c r="D23" s="11">
        <v>0.72299999999999998</v>
      </c>
      <c r="E23" s="12">
        <v>0.59399999999999997</v>
      </c>
    </row>
    <row r="24" spans="1:5" x14ac:dyDescent="0.2">
      <c r="A24" s="13" t="s">
        <v>26</v>
      </c>
      <c r="B24" s="13"/>
      <c r="C24" s="13">
        <v>1.6</v>
      </c>
      <c r="D24" s="13">
        <v>1.7</v>
      </c>
      <c r="E24" s="13">
        <v>1.7</v>
      </c>
    </row>
    <row r="25" spans="1:5" x14ac:dyDescent="0.2">
      <c r="A25" s="14" t="s">
        <v>27</v>
      </c>
      <c r="B25" s="15">
        <v>0.23799999999999999</v>
      </c>
      <c r="C25" s="15">
        <v>0.34799999999999998</v>
      </c>
      <c r="D25" s="15">
        <v>0.25800000000000001</v>
      </c>
      <c r="E25" s="15">
        <v>0.26900000000000002</v>
      </c>
    </row>
    <row r="26" spans="1:5" x14ac:dyDescent="0.2">
      <c r="A26" s="14" t="s">
        <v>28</v>
      </c>
      <c r="B26" s="15">
        <v>0.49</v>
      </c>
      <c r="C26" s="15">
        <v>0.47899999999999998</v>
      </c>
      <c r="D26" s="15">
        <v>0.45100000000000001</v>
      </c>
      <c r="E26" s="15">
        <v>0.46899999999999997</v>
      </c>
    </row>
    <row r="27" spans="1:5" x14ac:dyDescent="0.2">
      <c r="A27" s="14" t="s">
        <v>29</v>
      </c>
      <c r="B27" s="15">
        <v>0.26400000000000001</v>
      </c>
      <c r="C27" s="15">
        <v>0.153</v>
      </c>
      <c r="D27" s="15">
        <v>0.26900000000000002</v>
      </c>
      <c r="E27" s="15">
        <v>0.24099999999999999</v>
      </c>
    </row>
    <row r="28" spans="1:5" x14ac:dyDescent="0.2">
      <c r="A28" s="14" t="s">
        <v>30</v>
      </c>
      <c r="B28" s="15">
        <v>8.0000000000000002E-3</v>
      </c>
      <c r="C28" s="15">
        <v>0.02</v>
      </c>
      <c r="D28" s="15">
        <v>2.1999999999999999E-2</v>
      </c>
      <c r="E28" s="15">
        <v>2.7E-2</v>
      </c>
    </row>
    <row r="29" spans="1:5" x14ac:dyDescent="0.2">
      <c r="A29" s="16" t="s">
        <v>31</v>
      </c>
      <c r="B29" s="17"/>
      <c r="C29" s="17">
        <v>0.94199999999999995</v>
      </c>
      <c r="D29" s="17">
        <v>0.95699999999999996</v>
      </c>
      <c r="E29" s="17">
        <v>0.96</v>
      </c>
    </row>
    <row r="30" spans="1:5" x14ac:dyDescent="0.2">
      <c r="A30" s="16" t="s">
        <v>32</v>
      </c>
      <c r="B30" s="17"/>
      <c r="C30" s="17">
        <v>5.8000000000000003E-2</v>
      </c>
      <c r="D30" s="17">
        <v>4.2999999999999997E-2</v>
      </c>
      <c r="E30" s="17">
        <v>3.7999999999999999E-2</v>
      </c>
    </row>
    <row r="31" spans="1:5" x14ac:dyDescent="0.2">
      <c r="A31" s="18" t="s">
        <v>33</v>
      </c>
      <c r="B31" s="18">
        <v>0.97099999999999997</v>
      </c>
      <c r="C31" s="18">
        <v>0.97899999999999998</v>
      </c>
      <c r="D31" s="18">
        <v>0.97899999999999998</v>
      </c>
      <c r="E31" s="18">
        <v>0.97799999999999998</v>
      </c>
    </row>
    <row r="32" spans="1:5" x14ac:dyDescent="0.2">
      <c r="A32" s="18" t="s">
        <v>34</v>
      </c>
      <c r="B32" s="18">
        <v>2.5000000000000001E-2</v>
      </c>
      <c r="C32" s="18">
        <v>2.1000000000000001E-2</v>
      </c>
      <c r="D32" s="18">
        <v>1.2999999999999999E-2</v>
      </c>
      <c r="E32" s="18">
        <v>1.2999999999999999E-2</v>
      </c>
    </row>
    <row r="33" spans="1:5" x14ac:dyDescent="0.2">
      <c r="A33" s="18" t="s">
        <v>35</v>
      </c>
      <c r="B33" s="18">
        <v>0</v>
      </c>
      <c r="C33" s="18">
        <v>0</v>
      </c>
      <c r="D33" s="18">
        <v>0</v>
      </c>
      <c r="E33" s="18">
        <v>1.4E-2</v>
      </c>
    </row>
    <row r="34" spans="1:5" x14ac:dyDescent="0.2">
      <c r="A34" s="7" t="s">
        <v>36</v>
      </c>
      <c r="B34" s="7"/>
      <c r="C34" s="7">
        <v>0</v>
      </c>
      <c r="D34" s="7">
        <v>4.0000000000000001E-3</v>
      </c>
      <c r="E34" s="7">
        <v>3.0000000000000001E-3</v>
      </c>
    </row>
    <row r="35" spans="1:5" x14ac:dyDescent="0.2">
      <c r="A35" s="7" t="s">
        <v>37</v>
      </c>
      <c r="B35" s="7"/>
      <c r="C35" s="7">
        <v>4.0000000000000001E-3</v>
      </c>
      <c r="D35" s="7">
        <v>1.2999999999999999E-2</v>
      </c>
      <c r="E35" s="7">
        <v>8.0000000000000002E-3</v>
      </c>
    </row>
    <row r="36" spans="1:5" x14ac:dyDescent="0.2">
      <c r="A36" s="7" t="s">
        <v>38</v>
      </c>
      <c r="B36" s="7"/>
      <c r="C36" s="7">
        <v>2.3E-2</v>
      </c>
      <c r="D36" s="7">
        <v>3.2000000000000001E-2</v>
      </c>
      <c r="E36" s="7">
        <v>3.7999999999999999E-2</v>
      </c>
    </row>
    <row r="37" spans="1:5" x14ac:dyDescent="0.2">
      <c r="A37" s="7" t="s">
        <v>39</v>
      </c>
      <c r="B37" s="7"/>
      <c r="C37" s="7">
        <v>0.69199999999999995</v>
      </c>
      <c r="D37" s="7">
        <v>0.66100000000000003</v>
      </c>
      <c r="E37" s="7">
        <v>0.66100000000000003</v>
      </c>
    </row>
    <row r="38" spans="1:5" x14ac:dyDescent="0.2">
      <c r="A38" s="7" t="s">
        <v>40</v>
      </c>
      <c r="B38" s="7"/>
      <c r="C38" s="7">
        <v>0.252</v>
      </c>
      <c r="D38" s="7">
        <v>0.252</v>
      </c>
      <c r="E38" s="7">
        <v>0.26500000000000001</v>
      </c>
    </row>
    <row r="39" spans="1:5" x14ac:dyDescent="0.2">
      <c r="A39" s="19" t="s">
        <v>41</v>
      </c>
      <c r="B39" s="19">
        <v>1.2</v>
      </c>
      <c r="C39" s="19">
        <v>1.3</v>
      </c>
      <c r="D39" s="19">
        <v>0.9</v>
      </c>
      <c r="E39" s="19">
        <v>1</v>
      </c>
    </row>
    <row r="40" spans="1:5" x14ac:dyDescent="0.2">
      <c r="A40" s="19" t="s">
        <v>42</v>
      </c>
      <c r="B40" s="19">
        <v>3.2</v>
      </c>
      <c r="C40" s="19">
        <v>3.8</v>
      </c>
      <c r="D40" s="19">
        <v>3.1</v>
      </c>
      <c r="E40" s="19">
        <v>3.3</v>
      </c>
    </row>
    <row r="41" spans="1:5" x14ac:dyDescent="0.2">
      <c r="A41" s="20" t="s">
        <v>43</v>
      </c>
      <c r="B41" s="20">
        <v>0.26200000000000001</v>
      </c>
      <c r="C41" s="20">
        <v>0.32700000000000001</v>
      </c>
      <c r="D41" s="20">
        <v>0.27300000000000002</v>
      </c>
      <c r="E41" s="20">
        <v>0.29199999999999998</v>
      </c>
    </row>
    <row r="42" spans="1:5" x14ac:dyDescent="0.2">
      <c r="A42" s="20" t="s">
        <v>44</v>
      </c>
      <c r="B42" s="20">
        <v>0.39600000000000002</v>
      </c>
      <c r="C42" s="20">
        <v>0.41399999999999998</v>
      </c>
      <c r="D42" s="20">
        <v>0.38600000000000001</v>
      </c>
      <c r="E42" s="20">
        <v>0.36799999999999999</v>
      </c>
    </row>
    <row r="43" spans="1:5" x14ac:dyDescent="0.2">
      <c r="A43" s="20" t="s">
        <v>45</v>
      </c>
      <c r="B43" s="20">
        <v>0.27800000000000002</v>
      </c>
      <c r="C43" s="20">
        <v>0.26200000000000001</v>
      </c>
      <c r="D43" s="20">
        <v>0.3</v>
      </c>
      <c r="E43" s="20">
        <v>0.32200000000000001</v>
      </c>
    </row>
    <row r="44" spans="1:5" x14ac:dyDescent="0.2">
      <c r="A44" s="21" t="s">
        <v>46</v>
      </c>
      <c r="B44" s="20">
        <v>0.81799999999999995</v>
      </c>
      <c r="C44" s="20">
        <v>0.85299999999999998</v>
      </c>
      <c r="D44" s="20">
        <v>0.82599999999999996</v>
      </c>
      <c r="E44" s="20">
        <v>0.78600000000000003</v>
      </c>
    </row>
    <row r="45" spans="1:5" x14ac:dyDescent="0.2">
      <c r="A45" s="21" t="s">
        <v>47</v>
      </c>
      <c r="B45" s="20">
        <v>0.127</v>
      </c>
      <c r="C45" s="20">
        <v>0.127</v>
      </c>
      <c r="D45" s="20">
        <v>0.152</v>
      </c>
      <c r="E45" s="20">
        <v>0.188</v>
      </c>
    </row>
    <row r="46" spans="1:5" x14ac:dyDescent="0.2">
      <c r="A46" s="21" t="s">
        <v>48</v>
      </c>
      <c r="B46" s="20">
        <v>1.9E-2</v>
      </c>
      <c r="C46" s="20">
        <v>0.02</v>
      </c>
      <c r="D46" s="20">
        <v>2.1999999999999999E-2</v>
      </c>
      <c r="E46" s="20">
        <v>2.5999999999999999E-2</v>
      </c>
    </row>
    <row r="47" spans="1:5" x14ac:dyDescent="0.2">
      <c r="A47" s="10" t="s">
        <v>49</v>
      </c>
      <c r="B47" s="10"/>
      <c r="C47" s="10">
        <v>0.21</v>
      </c>
      <c r="D47" s="10">
        <v>0.19400000000000001</v>
      </c>
      <c r="E47" s="10">
        <v>0.18</v>
      </c>
    </row>
    <row r="48" spans="1:5" x14ac:dyDescent="0.2">
      <c r="A48" s="10" t="s">
        <v>50</v>
      </c>
      <c r="B48" s="10"/>
      <c r="C48" s="10">
        <v>5.5E-2</v>
      </c>
      <c r="D48" s="10">
        <v>7.6999999999999999E-2</v>
      </c>
      <c r="E48" s="10">
        <v>0.129</v>
      </c>
    </row>
    <row r="49" spans="1:5" x14ac:dyDescent="0.2">
      <c r="A49" s="22" t="s">
        <v>51</v>
      </c>
      <c r="B49" s="22"/>
      <c r="C49" s="22">
        <v>0.92400000000000004</v>
      </c>
      <c r="D49" s="22">
        <v>0.88800000000000001</v>
      </c>
      <c r="E49" s="22">
        <v>0.55000000000000004</v>
      </c>
    </row>
    <row r="50" spans="1:5" x14ac:dyDescent="0.2">
      <c r="A50" s="22" t="s">
        <v>52</v>
      </c>
      <c r="B50" s="22"/>
      <c r="C50" s="22">
        <v>7.5999999999999998E-2</v>
      </c>
      <c r="D50" s="22">
        <v>0.112</v>
      </c>
      <c r="E50" s="22">
        <v>0.35299999999999998</v>
      </c>
    </row>
    <row r="51" spans="1:5" x14ac:dyDescent="0.2">
      <c r="A51" s="23" t="s">
        <v>53</v>
      </c>
      <c r="B51" s="23"/>
      <c r="C51" s="23">
        <v>0.86099999999999999</v>
      </c>
      <c r="D51" s="23">
        <v>0.89400000000000002</v>
      </c>
      <c r="E51" s="23">
        <v>0.63200000000000001</v>
      </c>
    </row>
    <row r="52" spans="1:5" x14ac:dyDescent="0.2">
      <c r="A52" s="23" t="s">
        <v>54</v>
      </c>
      <c r="B52" s="23"/>
      <c r="C52" s="23">
        <v>0.13900000000000001</v>
      </c>
      <c r="D52" s="23">
        <v>0.106</v>
      </c>
      <c r="E52" s="23">
        <v>0.245</v>
      </c>
    </row>
    <row r="53" spans="1:5" x14ac:dyDescent="0.2">
      <c r="E53" s="6"/>
    </row>
  </sheetData>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3ABAE-3EC2-CA45-8A24-C929FF63BA73}">
  <dimension ref="A1:N10"/>
  <sheetViews>
    <sheetView zoomScale="87" workbookViewId="0">
      <selection sqref="A1:E10"/>
    </sheetView>
  </sheetViews>
  <sheetFormatPr baseColWidth="10" defaultRowHeight="16" x14ac:dyDescent="0.2"/>
  <cols>
    <col min="1" max="1" width="31.33203125" customWidth="1"/>
  </cols>
  <sheetData>
    <row r="1" spans="1:14" x14ac:dyDescent="0.2">
      <c r="A1" s="1" t="s">
        <v>0</v>
      </c>
      <c r="B1" s="2" t="s">
        <v>1</v>
      </c>
      <c r="C1" s="2" t="s">
        <v>1</v>
      </c>
      <c r="D1" s="2" t="s">
        <v>1</v>
      </c>
      <c r="E1" s="2" t="s">
        <v>1</v>
      </c>
    </row>
    <row r="2" spans="1:14" x14ac:dyDescent="0.2">
      <c r="A2" s="1" t="s">
        <v>2</v>
      </c>
      <c r="B2" s="1" t="s">
        <v>3</v>
      </c>
      <c r="C2" s="1" t="s">
        <v>4</v>
      </c>
      <c r="D2" s="1" t="s">
        <v>5</v>
      </c>
      <c r="E2" s="1" t="s">
        <v>6</v>
      </c>
      <c r="I2" s="30"/>
      <c r="J2" s="30"/>
      <c r="K2" s="30"/>
      <c r="L2" s="30"/>
      <c r="M2" s="30"/>
      <c r="N2" s="30"/>
    </row>
    <row r="3" spans="1:14" x14ac:dyDescent="0.2">
      <c r="A3" s="7" t="s">
        <v>16</v>
      </c>
      <c r="B3" s="7">
        <v>0.45800000000000002</v>
      </c>
      <c r="C3" s="7">
        <v>0.442</v>
      </c>
      <c r="D3" s="7">
        <v>0.42499999999999999</v>
      </c>
      <c r="E3" s="7">
        <v>0.44900000000000001</v>
      </c>
      <c r="I3" s="30"/>
      <c r="J3" s="30"/>
      <c r="K3" s="30"/>
      <c r="L3" s="30"/>
      <c r="M3" s="30"/>
      <c r="N3" s="30"/>
    </row>
    <row r="4" spans="1:14" x14ac:dyDescent="0.2">
      <c r="A4" s="7" t="s">
        <v>17</v>
      </c>
      <c r="B4" s="7">
        <v>0.123</v>
      </c>
      <c r="C4" s="7">
        <v>0.123</v>
      </c>
      <c r="D4" s="7">
        <v>5.6000000000000001E-2</v>
      </c>
      <c r="E4" s="7">
        <v>4.5999999999999999E-2</v>
      </c>
    </row>
    <row r="5" spans="1:14" x14ac:dyDescent="0.2">
      <c r="A5" s="7" t="s">
        <v>18</v>
      </c>
      <c r="B5" s="7">
        <v>3.5999999999999997E-2</v>
      </c>
      <c r="C5" s="7">
        <v>3.9E-2</v>
      </c>
      <c r="D5" s="7">
        <v>4.9000000000000002E-2</v>
      </c>
      <c r="E5" s="7">
        <v>5.5E-2</v>
      </c>
    </row>
    <row r="6" spans="1:14" x14ac:dyDescent="0.2">
      <c r="A6" s="7" t="s">
        <v>19</v>
      </c>
      <c r="B6" s="7">
        <v>0.38400000000000001</v>
      </c>
      <c r="C6" s="7">
        <v>0.39500000000000002</v>
      </c>
      <c r="D6" s="7">
        <v>0.39700000000000002</v>
      </c>
      <c r="E6" s="7">
        <v>0.376</v>
      </c>
    </row>
    <row r="7" spans="1:14" x14ac:dyDescent="0.2">
      <c r="A7" s="14" t="s">
        <v>27</v>
      </c>
      <c r="B7" s="15">
        <v>0.23799999999999999</v>
      </c>
      <c r="C7" s="15">
        <v>0.34799999999999998</v>
      </c>
      <c r="D7" s="15">
        <v>0.25800000000000001</v>
      </c>
      <c r="E7" s="15">
        <v>0.26900000000000002</v>
      </c>
    </row>
    <row r="8" spans="1:14" x14ac:dyDescent="0.2">
      <c r="A8" s="14" t="s">
        <v>28</v>
      </c>
      <c r="B8" s="15">
        <v>0.49</v>
      </c>
      <c r="C8" s="15">
        <v>0.47899999999999998</v>
      </c>
      <c r="D8" s="15">
        <v>0.45100000000000001</v>
      </c>
      <c r="E8" s="15">
        <v>0.46899999999999997</v>
      </c>
    </row>
    <row r="9" spans="1:14" x14ac:dyDescent="0.2">
      <c r="A9" s="14" t="s">
        <v>29</v>
      </c>
      <c r="B9" s="15">
        <v>0.26400000000000001</v>
      </c>
      <c r="C9" s="15">
        <v>0.153</v>
      </c>
      <c r="D9" s="15">
        <v>0.26900000000000002</v>
      </c>
      <c r="E9" s="15">
        <v>0.24099999999999999</v>
      </c>
    </row>
    <row r="10" spans="1:14" x14ac:dyDescent="0.2">
      <c r="A10" s="14" t="s">
        <v>30</v>
      </c>
      <c r="B10" s="15">
        <v>8.0000000000000002E-3</v>
      </c>
      <c r="C10" s="15">
        <v>0.02</v>
      </c>
      <c r="D10" s="15">
        <v>2.1999999999999999E-2</v>
      </c>
      <c r="E10" s="15">
        <v>2.7E-2</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8102D58E-B56A-2940-8C35-2B3F42A80423}">
          <x14:colorSeries rgb="FF376092"/>
          <x14:colorNegative rgb="FFD00000"/>
          <x14:colorAxis rgb="FF000000"/>
          <x14:colorMarkers rgb="FFD00000"/>
          <x14:colorFirst rgb="FFD00000"/>
          <x14:colorLast rgb="FFD00000"/>
          <x14:colorHigh rgb="FFD00000"/>
          <x14:colorLow rgb="FFD00000"/>
          <x14:sparklines>
            <x14:sparkline>
              <xm:f>Family!B3:E3</xm:f>
              <xm:sqref>F3</xm:sqref>
            </x14:sparkline>
          </x14:sparklines>
        </x14:sparklineGroup>
        <x14:sparklineGroup displayEmptyCellsAs="gap" xr2:uid="{B84650D8-5584-694B-9EF5-8B095DF35083}">
          <x14:colorSeries rgb="FF376092"/>
          <x14:colorNegative rgb="FFD00000"/>
          <x14:colorAxis rgb="FF000000"/>
          <x14:colorMarkers rgb="FFD00000"/>
          <x14:colorFirst rgb="FFD00000"/>
          <x14:colorLast rgb="FFD00000"/>
          <x14:colorHigh rgb="FFD00000"/>
          <x14:colorLow rgb="FFD00000"/>
          <x14:sparklines>
            <x14:sparkline>
              <xm:f>Family!B4:E4</xm:f>
              <xm:sqref>F4</xm:sqref>
            </x14:sparkline>
          </x14:sparklines>
        </x14:sparklineGroup>
        <x14:sparklineGroup displayEmptyCellsAs="gap" xr2:uid="{04A36DE9-00BD-1146-899C-EF42F10D6A24}">
          <x14:colorSeries rgb="FF376092"/>
          <x14:colorNegative rgb="FFD00000"/>
          <x14:colorAxis rgb="FF000000"/>
          <x14:colorMarkers rgb="FFD00000"/>
          <x14:colorFirst rgb="FFD00000"/>
          <x14:colorLast rgb="FFD00000"/>
          <x14:colorHigh rgb="FFD00000"/>
          <x14:colorLow rgb="FFD00000"/>
          <x14:sparklines>
            <x14:sparkline>
              <xm:f>Family!B5:E5</xm:f>
              <xm:sqref>F5</xm:sqref>
            </x14:sparkline>
          </x14:sparklines>
        </x14:sparklineGroup>
        <x14:sparklineGroup displayEmptyCellsAs="gap" xr2:uid="{36FEF77E-341D-B841-ADD3-4B2BA4BEB3C4}">
          <x14:colorSeries rgb="FF376092"/>
          <x14:colorNegative rgb="FFD00000"/>
          <x14:colorAxis rgb="FF000000"/>
          <x14:colorMarkers rgb="FFD00000"/>
          <x14:colorFirst rgb="FFD00000"/>
          <x14:colorLast rgb="FFD00000"/>
          <x14:colorHigh rgb="FFD00000"/>
          <x14:colorLow rgb="FFD00000"/>
          <x14:sparklines>
            <x14:sparkline>
              <xm:f>Family!B6:E6</xm:f>
              <xm:sqref>F6</xm:sqref>
            </x14:sparkline>
          </x14:sparklines>
        </x14:sparklineGroup>
        <x14:sparklineGroup displayEmptyCellsAs="gap" xr2:uid="{28920514-9447-D74F-B519-A886F67CE900}">
          <x14:colorSeries rgb="FF376092"/>
          <x14:colorNegative rgb="FFD00000"/>
          <x14:colorAxis rgb="FF000000"/>
          <x14:colorMarkers rgb="FFD00000"/>
          <x14:colorFirst rgb="FFD00000"/>
          <x14:colorLast rgb="FFD00000"/>
          <x14:colorHigh rgb="FFD00000"/>
          <x14:colorLow rgb="FFD00000"/>
          <x14:sparklines>
            <x14:sparkline>
              <xm:f>Family!B7:E7</xm:f>
              <xm:sqref>F7</xm:sqref>
            </x14:sparkline>
          </x14:sparklines>
        </x14:sparklineGroup>
        <x14:sparklineGroup displayEmptyCellsAs="gap" xr2:uid="{CDDF4A5D-CD3A-3943-8EAA-D69A7C629F61}">
          <x14:colorSeries rgb="FF376092"/>
          <x14:colorNegative rgb="FFD00000"/>
          <x14:colorAxis rgb="FF000000"/>
          <x14:colorMarkers rgb="FFD00000"/>
          <x14:colorFirst rgb="FFD00000"/>
          <x14:colorLast rgb="FFD00000"/>
          <x14:colorHigh rgb="FFD00000"/>
          <x14:colorLow rgb="FFD00000"/>
          <x14:sparklines>
            <x14:sparkline>
              <xm:f>Family!B8:E8</xm:f>
              <xm:sqref>F8</xm:sqref>
            </x14:sparkline>
          </x14:sparklines>
        </x14:sparklineGroup>
        <x14:sparklineGroup displayEmptyCellsAs="gap" xr2:uid="{CB68D1B1-C8EA-6E44-A0D8-8A4F83AAD90E}">
          <x14:colorSeries rgb="FF376092"/>
          <x14:colorNegative rgb="FFD00000"/>
          <x14:colorAxis rgb="FF000000"/>
          <x14:colorMarkers rgb="FFD00000"/>
          <x14:colorFirst rgb="FFD00000"/>
          <x14:colorLast rgb="FFD00000"/>
          <x14:colorHigh rgb="FFD00000"/>
          <x14:colorLow rgb="FFD00000"/>
          <x14:sparklines>
            <x14:sparkline>
              <xm:f>Family!B9:E9</xm:f>
              <xm:sqref>F9</xm:sqref>
            </x14:sparkline>
          </x14:sparklines>
        </x14:sparklineGroup>
        <x14:sparklineGroup displayEmptyCellsAs="gap" xr2:uid="{1FDA1F1D-9598-2C46-ACE8-BCAA60F66164}">
          <x14:colorSeries rgb="FF376092"/>
          <x14:colorNegative rgb="FFD00000"/>
          <x14:colorAxis rgb="FF000000"/>
          <x14:colorMarkers rgb="FFD00000"/>
          <x14:colorFirst rgb="FFD00000"/>
          <x14:colorLast rgb="FFD00000"/>
          <x14:colorHigh rgb="FFD00000"/>
          <x14:colorLow rgb="FFD00000"/>
          <x14:sparklines>
            <x14:sparkline>
              <xm:f>Family!B10:E10</xm:f>
              <xm:sqref>F10</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5F019-6FC3-A143-BBF2-9E3521E6E72A}">
  <dimension ref="Z91"/>
  <sheetViews>
    <sheetView tabSelected="1" zoomScale="41" workbookViewId="0">
      <selection activeCell="AT19" sqref="AT19"/>
    </sheetView>
  </sheetViews>
  <sheetFormatPr baseColWidth="10" defaultRowHeight="16" x14ac:dyDescent="0.2"/>
  <sheetData>
    <row r="91" spans="26:26" x14ac:dyDescent="0.2">
      <c r="Z91" s="3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BEC8A-96FA-DF4B-9EBF-1BE088297FA1}">
  <dimension ref="A1:E7"/>
  <sheetViews>
    <sheetView zoomScale="125" workbookViewId="0"/>
  </sheetViews>
  <sheetFormatPr baseColWidth="10" defaultRowHeight="16" x14ac:dyDescent="0.2"/>
  <cols>
    <col min="1" max="1" width="28.5" customWidth="1"/>
  </cols>
  <sheetData>
    <row r="1" spans="1:5" x14ac:dyDescent="0.2">
      <c r="A1" s="27" t="s">
        <v>0</v>
      </c>
      <c r="B1" s="28" t="s">
        <v>1</v>
      </c>
      <c r="C1" s="28" t="s">
        <v>1</v>
      </c>
      <c r="D1" s="28" t="s">
        <v>1</v>
      </c>
      <c r="E1" s="28" t="s">
        <v>1</v>
      </c>
    </row>
    <row r="2" spans="1:5" x14ac:dyDescent="0.2">
      <c r="A2" s="27" t="s">
        <v>2</v>
      </c>
      <c r="B2" s="27" t="s">
        <v>3</v>
      </c>
      <c r="C2" s="27" t="s">
        <v>4</v>
      </c>
      <c r="D2" s="27" t="s">
        <v>5</v>
      </c>
      <c r="E2" s="27" t="s">
        <v>6</v>
      </c>
    </row>
    <row r="3" spans="1:5" x14ac:dyDescent="0.2">
      <c r="A3" s="24" t="s">
        <v>12</v>
      </c>
      <c r="B3" s="6">
        <v>2804</v>
      </c>
      <c r="C3" s="6">
        <v>2765</v>
      </c>
      <c r="D3" s="6">
        <v>2774</v>
      </c>
      <c r="E3" s="6">
        <v>2806</v>
      </c>
    </row>
    <row r="4" spans="1:5" x14ac:dyDescent="0.2">
      <c r="A4" s="25" t="s">
        <v>42</v>
      </c>
      <c r="B4" s="19">
        <v>3.2</v>
      </c>
      <c r="C4" s="19">
        <v>3.8</v>
      </c>
      <c r="D4" s="19">
        <v>3.1</v>
      </c>
      <c r="E4" s="19">
        <v>3.3</v>
      </c>
    </row>
    <row r="5" spans="1:5" x14ac:dyDescent="0.2">
      <c r="A5" s="24" t="s">
        <v>61</v>
      </c>
      <c r="B5" s="6">
        <v>899</v>
      </c>
      <c r="C5" s="6">
        <v>891</v>
      </c>
      <c r="D5" s="6">
        <v>908</v>
      </c>
      <c r="E5" s="6">
        <v>955</v>
      </c>
    </row>
    <row r="6" spans="1:5" x14ac:dyDescent="0.2">
      <c r="A6" s="26" t="s">
        <v>55</v>
      </c>
      <c r="B6">
        <f>B3/B4</f>
        <v>876.25</v>
      </c>
      <c r="C6">
        <f t="shared" ref="C6:E6" si="0">C3/C4</f>
        <v>727.63157894736844</v>
      </c>
      <c r="D6">
        <f t="shared" si="0"/>
        <v>894.83870967741927</v>
      </c>
      <c r="E6">
        <f t="shared" si="0"/>
        <v>850.30303030303037</v>
      </c>
    </row>
    <row r="7" spans="1:5" x14ac:dyDescent="0.2">
      <c r="A7" s="26" t="s">
        <v>56</v>
      </c>
      <c r="B7">
        <f>B5/B6</f>
        <v>1.025962910128388</v>
      </c>
      <c r="C7">
        <f t="shared" ref="C7:E7" si="1">C5/C6</f>
        <v>1.2245207956600361</v>
      </c>
      <c r="D7">
        <f t="shared" si="1"/>
        <v>1.0147080028839222</v>
      </c>
      <c r="E7">
        <f t="shared" si="1"/>
        <v>1.1231290092658588</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785E59FF-87DE-4D4A-88B2-7B68477F0A7F}">
          <x14:colorSeries rgb="FF376092"/>
          <x14:colorNegative rgb="FFD00000"/>
          <x14:colorAxis rgb="FF000000"/>
          <x14:colorMarkers rgb="FFD00000"/>
          <x14:colorFirst rgb="FFD00000"/>
          <x14:colorLast rgb="FFD00000"/>
          <x14:colorHigh rgb="FFD00000"/>
          <x14:colorLow rgb="FFD00000"/>
          <x14:sparklines>
            <x14:sparkline>
              <xm:f>'Supply &amp; Demand'!B3:E3</xm:f>
              <xm:sqref>F3</xm:sqref>
            </x14:sparkline>
            <x14:sparkline>
              <xm:f>'Supply &amp; Demand'!B4:E4</xm:f>
              <xm:sqref>F4</xm:sqref>
            </x14:sparkline>
            <x14:sparkline>
              <xm:f>'Supply &amp; Demand'!B5:E5</xm:f>
              <xm:sqref>F5</xm:sqref>
            </x14:sparkline>
            <x14:sparkline>
              <xm:f>'Supply &amp; Demand'!B6:E6</xm:f>
              <xm:sqref>F6</xm:sqref>
            </x14:sparkline>
            <x14:sparkline>
              <xm:f>'Supply &amp; Demand'!B7:E7</xm:f>
              <xm:sqref>F7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44FC-1E54-C744-9E0C-2839D6F89801}">
  <dimension ref="A1:E6"/>
  <sheetViews>
    <sheetView workbookViewId="0"/>
  </sheetViews>
  <sheetFormatPr baseColWidth="10" defaultRowHeight="16" x14ac:dyDescent="0.2"/>
  <cols>
    <col min="1" max="1" width="25.83203125" customWidth="1"/>
  </cols>
  <sheetData>
    <row r="1" spans="1:5" x14ac:dyDescent="0.2">
      <c r="A1" s="1" t="s">
        <v>0</v>
      </c>
      <c r="B1" s="2" t="s">
        <v>1</v>
      </c>
      <c r="C1" s="2" t="s">
        <v>1</v>
      </c>
      <c r="D1" s="2" t="s">
        <v>1</v>
      </c>
      <c r="E1" s="2" t="s">
        <v>1</v>
      </c>
    </row>
    <row r="2" spans="1:5" x14ac:dyDescent="0.2">
      <c r="A2" s="1" t="s">
        <v>2</v>
      </c>
      <c r="B2" s="1" t="s">
        <v>3</v>
      </c>
      <c r="C2" s="1" t="s">
        <v>4</v>
      </c>
      <c r="D2" s="1" t="s">
        <v>5</v>
      </c>
      <c r="E2" s="1" t="s">
        <v>6</v>
      </c>
    </row>
    <row r="3" spans="1:5" x14ac:dyDescent="0.2">
      <c r="A3" s="3" t="s">
        <v>7</v>
      </c>
      <c r="B3" s="4">
        <v>245000</v>
      </c>
      <c r="C3" s="4">
        <v>273500</v>
      </c>
      <c r="D3" s="4">
        <v>498000</v>
      </c>
      <c r="E3" s="4">
        <v>695000</v>
      </c>
    </row>
    <row r="4" spans="1:5" x14ac:dyDescent="0.2">
      <c r="A4" s="5" t="s">
        <v>10</v>
      </c>
      <c r="B4" s="5">
        <v>1045</v>
      </c>
      <c r="C4" s="5">
        <v>1179</v>
      </c>
      <c r="D4" s="5">
        <v>1281</v>
      </c>
      <c r="E4" s="5">
        <v>1467</v>
      </c>
    </row>
    <row r="5" spans="1:5" x14ac:dyDescent="0.2">
      <c r="A5" t="s">
        <v>58</v>
      </c>
      <c r="B5" s="29">
        <f>B4*52.143</f>
        <v>54489.434999999998</v>
      </c>
      <c r="C5" s="29">
        <f t="shared" ref="C5:E5" si="0">C4*52.143</f>
        <v>61476.597000000002</v>
      </c>
      <c r="D5" s="29">
        <f t="shared" si="0"/>
        <v>66795.183000000005</v>
      </c>
      <c r="E5" s="29">
        <f t="shared" si="0"/>
        <v>76493.781000000003</v>
      </c>
    </row>
    <row r="6" spans="1:5" x14ac:dyDescent="0.2">
      <c r="A6" t="s">
        <v>57</v>
      </c>
      <c r="B6">
        <f>B3/B5</f>
        <v>4.4962844632175027</v>
      </c>
      <c r="C6">
        <f>C3/C5</f>
        <v>4.4488474207510214</v>
      </c>
      <c r="D6">
        <f>D3/D5</f>
        <v>7.4556274514585876</v>
      </c>
      <c r="E6">
        <f>E3/E5</f>
        <v>9.0857059347086011</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4BC0AB4E-ACC6-0D41-AB89-31651F731480}">
          <x14:colorSeries rgb="FF376092"/>
          <x14:colorNegative rgb="FFD00000"/>
          <x14:colorAxis rgb="FF000000"/>
          <x14:colorMarkers rgb="FFD00000"/>
          <x14:colorFirst rgb="FFD00000"/>
          <x14:colorLast rgb="FFD00000"/>
          <x14:colorHigh rgb="FFD00000"/>
          <x14:colorLow rgb="FFD00000"/>
          <x14:sparklines>
            <x14:sparkline>
              <xm:f>'Property affordability'!B3:E3</xm:f>
              <xm:sqref>F3</xm:sqref>
            </x14:sparkline>
            <x14:sparkline>
              <xm:f>'Property affordability'!B4:E4</xm:f>
              <xm:sqref>F4</xm:sqref>
            </x14:sparkline>
            <x14:sparkline>
              <xm:f>'Property affordability'!B5:E5</xm:f>
              <xm:sqref>F5</xm:sqref>
            </x14:sparkline>
            <x14:sparkline>
              <xm:f>'Property affordability'!B6:E6</xm:f>
              <xm:sqref>F6</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EF8-AF08-E641-82E5-FDF5F27FF0FC}">
  <dimension ref="A1:E7"/>
  <sheetViews>
    <sheetView zoomScale="99" workbookViewId="0">
      <selection activeCell="O11" sqref="O11"/>
    </sheetView>
  </sheetViews>
  <sheetFormatPr baseColWidth="10" defaultRowHeight="16" x14ac:dyDescent="0.2"/>
  <cols>
    <col min="1" max="1" width="39" customWidth="1"/>
  </cols>
  <sheetData>
    <row r="1" spans="1:5" x14ac:dyDescent="0.2">
      <c r="A1" s="1" t="s">
        <v>0</v>
      </c>
      <c r="B1" s="2" t="s">
        <v>1</v>
      </c>
      <c r="C1" s="2" t="s">
        <v>1</v>
      </c>
      <c r="D1" s="2" t="s">
        <v>1</v>
      </c>
      <c r="E1" s="2" t="s">
        <v>1</v>
      </c>
    </row>
    <row r="2" spans="1:5" x14ac:dyDescent="0.2">
      <c r="A2" s="1" t="s">
        <v>2</v>
      </c>
      <c r="B2" s="1" t="s">
        <v>3</v>
      </c>
      <c r="C2" s="1" t="s">
        <v>4</v>
      </c>
      <c r="D2" s="1" t="s">
        <v>5</v>
      </c>
      <c r="E2" s="1" t="s">
        <v>6</v>
      </c>
    </row>
    <row r="3" spans="1:5" x14ac:dyDescent="0.2">
      <c r="A3" s="5" t="s">
        <v>8</v>
      </c>
      <c r="B3" s="5">
        <v>408</v>
      </c>
      <c r="C3" s="5">
        <v>431</v>
      </c>
      <c r="D3" s="5">
        <v>521</v>
      </c>
      <c r="E3" s="5">
        <v>556</v>
      </c>
    </row>
    <row r="4" spans="1:5" x14ac:dyDescent="0.2">
      <c r="A4" s="5" t="s">
        <v>9</v>
      </c>
      <c r="B4" s="5">
        <v>1069</v>
      </c>
      <c r="C4" s="5">
        <v>1170</v>
      </c>
      <c r="D4" s="5">
        <v>1293</v>
      </c>
      <c r="E4" s="5">
        <v>1558</v>
      </c>
    </row>
    <row r="5" spans="1:5" x14ac:dyDescent="0.2">
      <c r="A5" s="5" t="s">
        <v>10</v>
      </c>
      <c r="B5" s="5">
        <v>1045</v>
      </c>
      <c r="C5" s="5">
        <v>1179</v>
      </c>
      <c r="D5" s="5">
        <v>1281</v>
      </c>
      <c r="E5" s="5">
        <v>1467</v>
      </c>
    </row>
    <row r="6" spans="1:5" x14ac:dyDescent="0.2">
      <c r="A6" s="10" t="s">
        <v>49</v>
      </c>
      <c r="B6" s="10"/>
      <c r="C6" s="10">
        <v>0.21</v>
      </c>
      <c r="D6" s="10">
        <v>0.19400000000000001</v>
      </c>
      <c r="E6" s="10">
        <v>0.18</v>
      </c>
    </row>
    <row r="7" spans="1:5" x14ac:dyDescent="0.2">
      <c r="A7" s="10" t="s">
        <v>50</v>
      </c>
      <c r="B7" s="10"/>
      <c r="C7" s="10">
        <v>5.5E-2</v>
      </c>
      <c r="D7" s="10">
        <v>7.6999999999999999E-2</v>
      </c>
      <c r="E7" s="10">
        <v>0.129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5759FFAA-0843-DB4E-8366-2C537F3CFCFB}">
          <x14:colorSeries rgb="FF376092"/>
          <x14:colorNegative rgb="FFD00000"/>
          <x14:colorAxis rgb="FF000000"/>
          <x14:colorMarkers rgb="FFD00000"/>
          <x14:colorFirst rgb="FFD00000"/>
          <x14:colorLast rgb="FFD00000"/>
          <x14:colorHigh rgb="FFD00000"/>
          <x14:colorLow rgb="FFD00000"/>
          <x14:sparklines>
            <x14:sparkline>
              <xm:f>Finance!B3:E3</xm:f>
              <xm:sqref>F3</xm:sqref>
            </x14:sparkline>
            <x14:sparkline>
              <xm:f>Finance!B4:E4</xm:f>
              <xm:sqref>F4</xm:sqref>
            </x14:sparkline>
            <x14:sparkline>
              <xm:f>Finance!B5:E5</xm:f>
              <xm:sqref>F5</xm:sqref>
            </x14:sparkline>
            <x14:sparkline>
              <xm:f>Finance!B6:E6</xm:f>
              <xm:sqref>F6</xm:sqref>
            </x14:sparkline>
            <x14:sparkline>
              <xm:f>Finance!B7:E7</xm:f>
              <xm:sqref>F7</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7153-C9CD-974F-B678-F61971AD2023}">
  <dimension ref="A1:E7"/>
  <sheetViews>
    <sheetView zoomScale="75" workbookViewId="0">
      <selection activeCell="K25" sqref="K25"/>
    </sheetView>
  </sheetViews>
  <sheetFormatPr baseColWidth="10" defaultRowHeight="16" x14ac:dyDescent="0.2"/>
  <cols>
    <col min="1" max="1" width="47" customWidth="1"/>
  </cols>
  <sheetData>
    <row r="1" spans="1:5" x14ac:dyDescent="0.2">
      <c r="A1" s="1" t="s">
        <v>0</v>
      </c>
      <c r="B1" s="2" t="s">
        <v>1</v>
      </c>
      <c r="C1" s="2" t="s">
        <v>1</v>
      </c>
      <c r="D1" s="2" t="s">
        <v>1</v>
      </c>
      <c r="E1" s="2" t="s">
        <v>1</v>
      </c>
    </row>
    <row r="2" spans="1:5" x14ac:dyDescent="0.2">
      <c r="A2" s="1" t="s">
        <v>2</v>
      </c>
      <c r="B2" s="1" t="s">
        <v>3</v>
      </c>
      <c r="C2" s="1" t="s">
        <v>4</v>
      </c>
      <c r="D2" s="1" t="s">
        <v>5</v>
      </c>
      <c r="E2" s="1" t="s">
        <v>6</v>
      </c>
    </row>
    <row r="3" spans="1:5" x14ac:dyDescent="0.2">
      <c r="A3" s="6" t="s">
        <v>12</v>
      </c>
      <c r="B3" s="6">
        <v>2804</v>
      </c>
      <c r="C3" s="6">
        <v>2765</v>
      </c>
      <c r="D3" s="6">
        <v>2774</v>
      </c>
      <c r="E3" s="6">
        <v>2806</v>
      </c>
    </row>
    <row r="4" spans="1:5" x14ac:dyDescent="0.2">
      <c r="A4" s="7" t="s">
        <v>16</v>
      </c>
      <c r="B4" s="7">
        <v>0.45800000000000002</v>
      </c>
      <c r="C4" s="7">
        <v>0.442</v>
      </c>
      <c r="D4" s="7">
        <v>0.42499999999999999</v>
      </c>
      <c r="E4" s="7">
        <v>0.44900000000000001</v>
      </c>
    </row>
    <row r="5" spans="1:5" x14ac:dyDescent="0.2">
      <c r="A5" s="7" t="s">
        <v>17</v>
      </c>
      <c r="B5" s="7">
        <v>0.123</v>
      </c>
      <c r="C5" s="7">
        <v>0.123</v>
      </c>
      <c r="D5" s="7">
        <v>5.6000000000000001E-2</v>
      </c>
      <c r="E5" s="7">
        <v>4.5999999999999999E-2</v>
      </c>
    </row>
    <row r="6" spans="1:5" x14ac:dyDescent="0.2">
      <c r="A6" s="7" t="s">
        <v>18</v>
      </c>
      <c r="B6" s="7">
        <v>3.5999999999999997E-2</v>
      </c>
      <c r="C6" s="7">
        <v>3.9E-2</v>
      </c>
      <c r="D6" s="7">
        <v>4.9000000000000002E-2</v>
      </c>
      <c r="E6" s="7">
        <v>5.5E-2</v>
      </c>
    </row>
    <row r="7" spans="1:5" x14ac:dyDescent="0.2">
      <c r="A7" s="7" t="s">
        <v>19</v>
      </c>
      <c r="B7" s="7">
        <v>0.38400000000000001</v>
      </c>
      <c r="C7" s="7">
        <v>0.39500000000000002</v>
      </c>
      <c r="D7" s="7">
        <v>0.39700000000000002</v>
      </c>
      <c r="E7" s="7">
        <v>0.376</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4A8070C4-4606-4844-99BB-1406B8E66A02}">
          <x14:colorSeries rgb="FF376092"/>
          <x14:colorNegative rgb="FFD00000"/>
          <x14:colorAxis rgb="FF000000"/>
          <x14:colorMarkers rgb="FFD00000"/>
          <x14:colorFirst rgb="FFD00000"/>
          <x14:colorLast rgb="FFD00000"/>
          <x14:colorHigh rgb="FFD00000"/>
          <x14:colorLow rgb="FFD00000"/>
          <x14:sparklines>
            <x14:sparkline>
              <xm:f>Population!B3:E3</xm:f>
              <xm:sqref>F3</xm:sqref>
            </x14:sparkline>
          </x14:sparklines>
        </x14:sparklineGroup>
        <x14:sparklineGroup displayEmptyCellsAs="gap" xr2:uid="{A1F3A838-E1E8-F642-AF85-9C8E87E320E3}">
          <x14:colorSeries rgb="FF376092"/>
          <x14:colorNegative rgb="FFD00000"/>
          <x14:colorAxis rgb="FF000000"/>
          <x14:colorMarkers rgb="FFD00000"/>
          <x14:colorFirst rgb="FFD00000"/>
          <x14:colorLast rgb="FFD00000"/>
          <x14:colorHigh rgb="FFD00000"/>
          <x14:colorLow rgb="FFD00000"/>
          <x14:sparklines>
            <x14:sparkline>
              <xm:f>Population!B4:E4</xm:f>
              <xm:sqref>F4</xm:sqref>
            </x14:sparkline>
          </x14:sparklines>
        </x14:sparklineGroup>
        <x14:sparklineGroup displayEmptyCellsAs="gap" xr2:uid="{74647054-D7F7-2946-8913-2A86757BECF9}">
          <x14:colorSeries rgb="FF376092"/>
          <x14:colorNegative rgb="FFD00000"/>
          <x14:colorAxis rgb="FF000000"/>
          <x14:colorMarkers rgb="FFD00000"/>
          <x14:colorFirst rgb="FFD00000"/>
          <x14:colorLast rgb="FFD00000"/>
          <x14:colorHigh rgb="FFD00000"/>
          <x14:colorLow rgb="FFD00000"/>
          <x14:sparklines>
            <x14:sparkline>
              <xm:f>Population!B5:E5</xm:f>
              <xm:sqref>F5</xm:sqref>
            </x14:sparkline>
          </x14:sparklines>
        </x14:sparklineGroup>
        <x14:sparklineGroup displayEmptyCellsAs="gap" xr2:uid="{156E8038-5FEE-B443-908B-60122F7297F8}">
          <x14:colorSeries rgb="FF376092"/>
          <x14:colorNegative rgb="FFD00000"/>
          <x14:colorAxis rgb="FF000000"/>
          <x14:colorMarkers rgb="FFD00000"/>
          <x14:colorFirst rgb="FFD00000"/>
          <x14:colorLast rgb="FFD00000"/>
          <x14:colorHigh rgb="FFD00000"/>
          <x14:colorLow rgb="FFD00000"/>
          <x14:sparklines>
            <x14:sparkline>
              <xm:f>Population!B6:E6</xm:f>
              <xm:sqref>F6</xm:sqref>
            </x14:sparkline>
          </x14:sparklines>
        </x14:sparklineGroup>
        <x14:sparklineGroup displayEmptyCellsAs="gap" xr2:uid="{86055A75-D6E4-9E4B-A7B6-61EBB5F03487}">
          <x14:colorSeries rgb="FF376092"/>
          <x14:colorNegative rgb="FFD00000"/>
          <x14:colorAxis rgb="FF000000"/>
          <x14:colorMarkers rgb="FFD00000"/>
          <x14:colorFirst rgb="FFD00000"/>
          <x14:colorLast rgb="FFD00000"/>
          <x14:colorHigh rgb="FFD00000"/>
          <x14:colorLow rgb="FFD00000"/>
          <x14:sparklines>
            <x14:sparkline>
              <xm:f>Population!B7:E7</xm:f>
              <xm:sqref>F7</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89494-1FFA-BF46-AA85-A2A4D9243214}">
  <dimension ref="A1:E8"/>
  <sheetViews>
    <sheetView zoomScale="67" workbookViewId="0"/>
  </sheetViews>
  <sheetFormatPr baseColWidth="10" defaultRowHeight="16" x14ac:dyDescent="0.2"/>
  <cols>
    <col min="1" max="1" width="26.6640625" customWidth="1"/>
  </cols>
  <sheetData>
    <row r="1" spans="1:5" x14ac:dyDescent="0.2">
      <c r="A1" s="1" t="s">
        <v>0</v>
      </c>
      <c r="B1" s="2" t="s">
        <v>1</v>
      </c>
      <c r="C1" s="2" t="s">
        <v>1</v>
      </c>
      <c r="D1" s="2" t="s">
        <v>1</v>
      </c>
      <c r="E1" s="2" t="s">
        <v>1</v>
      </c>
    </row>
    <row r="2" spans="1:5" x14ac:dyDescent="0.2">
      <c r="A2" s="1" t="s">
        <v>2</v>
      </c>
      <c r="B2" s="1" t="s">
        <v>3</v>
      </c>
      <c r="C2" s="1" t="s">
        <v>4</v>
      </c>
      <c r="D2" s="1" t="s">
        <v>5</v>
      </c>
      <c r="E2" s="1" t="s">
        <v>6</v>
      </c>
    </row>
    <row r="3" spans="1:5" x14ac:dyDescent="0.2">
      <c r="A3" s="20" t="s">
        <v>43</v>
      </c>
      <c r="B3" s="20">
        <v>0.26200000000000001</v>
      </c>
      <c r="C3" s="20">
        <v>0.32700000000000001</v>
      </c>
      <c r="D3" s="20">
        <v>0.27300000000000002</v>
      </c>
      <c r="E3" s="20">
        <v>0.29199999999999998</v>
      </c>
    </row>
    <row r="4" spans="1:5" x14ac:dyDescent="0.2">
      <c r="A4" s="20" t="s">
        <v>44</v>
      </c>
      <c r="B4" s="20">
        <v>0.39600000000000002</v>
      </c>
      <c r="C4" s="20">
        <v>0.41399999999999998</v>
      </c>
      <c r="D4" s="20">
        <v>0.38600000000000001</v>
      </c>
      <c r="E4" s="20">
        <v>0.36799999999999999</v>
      </c>
    </row>
    <row r="5" spans="1:5" x14ac:dyDescent="0.2">
      <c r="A5" s="20" t="s">
        <v>45</v>
      </c>
      <c r="B5" s="20">
        <v>0.27800000000000002</v>
      </c>
      <c r="C5" s="20">
        <v>0.26200000000000001</v>
      </c>
      <c r="D5" s="20">
        <v>0.3</v>
      </c>
      <c r="E5" s="20">
        <v>0.32200000000000001</v>
      </c>
    </row>
    <row r="6" spans="1:5" x14ac:dyDescent="0.2">
      <c r="A6" s="21" t="s">
        <v>46</v>
      </c>
      <c r="B6" s="20">
        <v>0.81799999999999995</v>
      </c>
      <c r="C6" s="20">
        <v>0.85299999999999998</v>
      </c>
      <c r="D6" s="20">
        <v>0.82599999999999996</v>
      </c>
      <c r="E6" s="20">
        <v>0.78600000000000003</v>
      </c>
    </row>
    <row r="7" spans="1:5" x14ac:dyDescent="0.2">
      <c r="A7" s="21" t="s">
        <v>47</v>
      </c>
      <c r="B7" s="20">
        <v>0.127</v>
      </c>
      <c r="C7" s="20">
        <v>0.127</v>
      </c>
      <c r="D7" s="20">
        <v>0.152</v>
      </c>
      <c r="E7" s="20">
        <v>0.188</v>
      </c>
    </row>
    <row r="8" spans="1:5" x14ac:dyDescent="0.2">
      <c r="A8" s="21" t="s">
        <v>48</v>
      </c>
      <c r="B8" s="20">
        <v>1.9E-2</v>
      </c>
      <c r="C8" s="20">
        <v>0.02</v>
      </c>
      <c r="D8" s="20">
        <v>2.1999999999999999E-2</v>
      </c>
      <c r="E8" s="20">
        <v>2.5999999999999999E-2</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4F7B2EA7-2F24-7146-B768-E87C83E53D9D}">
          <x14:colorSeries rgb="FF376092"/>
          <x14:colorNegative rgb="FFD00000"/>
          <x14:colorAxis rgb="FF000000"/>
          <x14:colorMarkers rgb="FFD00000"/>
          <x14:colorFirst rgb="FFD00000"/>
          <x14:colorLast rgb="FFD00000"/>
          <x14:colorHigh rgb="FFD00000"/>
          <x14:colorLow rgb="FFD00000"/>
          <x14:sparklines>
            <x14:sparkline>
              <xm:f>Ownership!B3:E3</xm:f>
              <xm:sqref>F3</xm:sqref>
            </x14:sparkline>
            <x14:sparkline>
              <xm:f>Ownership!B4:E4</xm:f>
              <xm:sqref>F4</xm:sqref>
            </x14:sparkline>
            <x14:sparkline>
              <xm:f>Ownership!B5:E5</xm:f>
              <xm:sqref>F5</xm:sqref>
            </x14:sparkline>
            <x14:sparkline>
              <xm:f>Ownership!B6:E6</xm:f>
              <xm:sqref>F6</xm:sqref>
            </x14:sparkline>
            <x14:sparkline>
              <xm:f>Ownership!B7:E7</xm:f>
              <xm:sqref>F7</xm:sqref>
            </x14:sparkline>
            <x14:sparkline>
              <xm:f>Ownership!B8:E8</xm:f>
              <xm:sqref>F8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5CC1-2CB6-644C-87EC-4CE38B717259}">
  <dimension ref="A1:E5"/>
  <sheetViews>
    <sheetView zoomScale="109" workbookViewId="0">
      <selection activeCell="H6" sqref="H6"/>
    </sheetView>
  </sheetViews>
  <sheetFormatPr baseColWidth="10" defaultRowHeight="16" x14ac:dyDescent="0.2"/>
  <cols>
    <col min="1" max="1" width="34.33203125" customWidth="1"/>
  </cols>
  <sheetData>
    <row r="1" spans="1:5" x14ac:dyDescent="0.2">
      <c r="A1" s="1" t="s">
        <v>0</v>
      </c>
      <c r="B1" s="2" t="s">
        <v>1</v>
      </c>
      <c r="C1" s="2" t="s">
        <v>1</v>
      </c>
      <c r="D1" s="2" t="s">
        <v>1</v>
      </c>
      <c r="E1" s="2" t="s">
        <v>1</v>
      </c>
    </row>
    <row r="2" spans="1:5" x14ac:dyDescent="0.2">
      <c r="A2" s="1" t="s">
        <v>2</v>
      </c>
      <c r="B2" s="1" t="s">
        <v>3</v>
      </c>
      <c r="C2" s="1" t="s">
        <v>4</v>
      </c>
      <c r="D2" s="1" t="s">
        <v>5</v>
      </c>
      <c r="E2" s="1" t="s">
        <v>6</v>
      </c>
    </row>
    <row r="3" spans="1:5" x14ac:dyDescent="0.2">
      <c r="A3" s="9" t="s">
        <v>21</v>
      </c>
      <c r="B3" s="9">
        <v>0.63100000000000001</v>
      </c>
      <c r="C3" s="9">
        <v>0.61</v>
      </c>
      <c r="D3" s="9">
        <v>0.59299999999999997</v>
      </c>
      <c r="E3" s="9">
        <v>0.50900000000000001</v>
      </c>
    </row>
    <row r="4" spans="1:5" x14ac:dyDescent="0.2">
      <c r="A4" s="9" t="s">
        <v>22</v>
      </c>
      <c r="B4" s="9">
        <v>0.215</v>
      </c>
      <c r="C4" s="9">
        <v>0.23400000000000001</v>
      </c>
      <c r="D4" s="9">
        <v>0.29699999999999999</v>
      </c>
      <c r="E4" s="9">
        <v>0.255</v>
      </c>
    </row>
    <row r="5" spans="1:5" x14ac:dyDescent="0.2">
      <c r="A5" s="10" t="s">
        <v>23</v>
      </c>
      <c r="B5" s="10">
        <v>9.1999999999999998E-2</v>
      </c>
      <c r="C5" s="10">
        <v>8.5000000000000006E-2</v>
      </c>
      <c r="D5" s="10">
        <v>0.11</v>
      </c>
      <c r="E5" s="10">
        <v>8.5999999999999993E-2</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D222B77B-2F31-9C4D-99DA-54BDDF4CF101}">
          <x14:colorSeries rgb="FF376092"/>
          <x14:colorNegative rgb="FFD00000"/>
          <x14:colorAxis rgb="FF000000"/>
          <x14:colorMarkers rgb="FFD00000"/>
          <x14:colorFirst rgb="FFD00000"/>
          <x14:colorLast rgb="FFD00000"/>
          <x14:colorHigh rgb="FFD00000"/>
          <x14:colorLow rgb="FFD00000"/>
          <x14:sparklines>
            <x14:sparkline>
              <xm:f>Workforce!B3:E3</xm:f>
              <xm:sqref>F3</xm:sqref>
            </x14:sparkline>
            <x14:sparkline>
              <xm:f>Workforce!B4:E4</xm:f>
              <xm:sqref>F4</xm:sqref>
            </x14:sparkline>
            <x14:sparkline>
              <xm:f>Workforce!B5:E5</xm:f>
              <xm:sqref>F5</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BDB5-5A25-2F41-96EA-39793360B9B5}">
  <dimension ref="A1:E8"/>
  <sheetViews>
    <sheetView zoomScale="92" workbookViewId="0">
      <selection activeCell="P7" sqref="P7"/>
    </sheetView>
  </sheetViews>
  <sheetFormatPr baseColWidth="10" defaultRowHeight="16" x14ac:dyDescent="0.2"/>
  <cols>
    <col min="1" max="1" width="30.33203125" customWidth="1"/>
  </cols>
  <sheetData>
    <row r="1" spans="1:5" x14ac:dyDescent="0.2">
      <c r="A1" s="1" t="s">
        <v>0</v>
      </c>
      <c r="B1" s="2" t="s">
        <v>1</v>
      </c>
      <c r="C1" s="2" t="s">
        <v>1</v>
      </c>
      <c r="D1" s="2" t="s">
        <v>1</v>
      </c>
      <c r="E1" s="2" t="s">
        <v>1</v>
      </c>
    </row>
    <row r="2" spans="1:5" x14ac:dyDescent="0.2">
      <c r="A2" s="1" t="s">
        <v>2</v>
      </c>
      <c r="B2" s="1" t="s">
        <v>3</v>
      </c>
      <c r="C2" s="1" t="s">
        <v>4</v>
      </c>
      <c r="D2" s="1" t="s">
        <v>5</v>
      </c>
      <c r="E2" s="1" t="s">
        <v>6</v>
      </c>
    </row>
    <row r="3" spans="1:5" x14ac:dyDescent="0.2">
      <c r="A3" s="18" t="s">
        <v>33</v>
      </c>
      <c r="B3" s="18">
        <v>0.97099999999999997</v>
      </c>
      <c r="C3" s="18">
        <v>0.97899999999999998</v>
      </c>
      <c r="D3" s="18">
        <v>0.97899999999999998</v>
      </c>
      <c r="E3" s="18">
        <v>0.97799999999999998</v>
      </c>
    </row>
    <row r="4" spans="1:5" x14ac:dyDescent="0.2">
      <c r="A4" s="18" t="s">
        <v>34</v>
      </c>
      <c r="B4" s="18">
        <v>2.5000000000000001E-2</v>
      </c>
      <c r="C4" s="18">
        <v>2.1000000000000001E-2</v>
      </c>
      <c r="D4" s="18">
        <v>1.2999999999999999E-2</v>
      </c>
      <c r="E4" s="18">
        <v>1.2999999999999999E-2</v>
      </c>
    </row>
    <row r="5" spans="1:5" x14ac:dyDescent="0.2">
      <c r="A5" s="18" t="s">
        <v>35</v>
      </c>
      <c r="B5" s="18">
        <v>0</v>
      </c>
      <c r="C5" s="18">
        <v>0</v>
      </c>
      <c r="D5" s="18">
        <v>0</v>
      </c>
      <c r="E5" s="18">
        <v>1.4E-2</v>
      </c>
    </row>
    <row r="6" spans="1:5" x14ac:dyDescent="0.2">
      <c r="A6" s="16" t="s">
        <v>31</v>
      </c>
      <c r="B6" s="17"/>
      <c r="C6" s="17">
        <v>0.94199999999999995</v>
      </c>
      <c r="D6" s="17">
        <v>0.95699999999999996</v>
      </c>
      <c r="E6" s="17">
        <v>0.96</v>
      </c>
    </row>
    <row r="7" spans="1:5" x14ac:dyDescent="0.2">
      <c r="A7" s="16" t="s">
        <v>32</v>
      </c>
      <c r="B7" s="17"/>
      <c r="C7" s="17">
        <v>5.8000000000000003E-2</v>
      </c>
      <c r="D7" s="17">
        <v>4.2999999999999997E-2</v>
      </c>
      <c r="E7" s="17">
        <v>3.7999999999999999E-2</v>
      </c>
    </row>
    <row r="8" spans="1:5" x14ac:dyDescent="0.2">
      <c r="A8" s="19" t="s">
        <v>41</v>
      </c>
      <c r="B8" s="19">
        <v>1.2</v>
      </c>
      <c r="C8" s="19">
        <v>1.3</v>
      </c>
      <c r="D8" s="19">
        <v>0.9</v>
      </c>
      <c r="E8" s="19">
        <v>1</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9C4DBE45-9898-6B41-A989-B09D0F0AA41E}">
          <x14:colorSeries rgb="FF376092"/>
          <x14:colorNegative rgb="FFD00000"/>
          <x14:colorAxis rgb="FF000000"/>
          <x14:colorMarkers rgb="FFD00000"/>
          <x14:colorFirst rgb="FFD00000"/>
          <x14:colorLast rgb="FFD00000"/>
          <x14:colorHigh rgb="FFD00000"/>
          <x14:colorLow rgb="FFD00000"/>
          <x14:sparklines>
            <x14:sparkline>
              <xm:f>Dwelling!B3:E3</xm:f>
              <xm:sqref>F3</xm:sqref>
            </x14:sparkline>
            <x14:sparkline>
              <xm:f>Dwelling!B4:E4</xm:f>
              <xm:sqref>F4</xm:sqref>
            </x14:sparkline>
            <x14:sparkline>
              <xm:f>Dwelling!B5:E5</xm:f>
              <xm:sqref>F5</xm:sqref>
            </x14:sparkline>
            <x14:sparkline>
              <xm:f>Dwelling!B6:E6</xm:f>
              <xm:sqref>F6</xm:sqref>
            </x14:sparkline>
            <x14:sparkline>
              <xm:f>Dwelling!B7:E7</xm:f>
              <xm:sqref>F7</xm:sqref>
            </x14:sparkline>
            <x14:sparkline>
              <xm:f>Dwelling!B8:E8</xm:f>
              <xm:sqref>F8</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Datasets</vt:lpstr>
      <vt:lpstr>Dashboard</vt:lpstr>
      <vt:lpstr>Supply &amp; Demand</vt:lpstr>
      <vt:lpstr>Property affordability</vt:lpstr>
      <vt:lpstr>Finance</vt:lpstr>
      <vt:lpstr>Population</vt:lpstr>
      <vt:lpstr>Ownership</vt:lpstr>
      <vt:lpstr>Workforce</vt:lpstr>
      <vt:lpstr>Dwelling</vt:lpstr>
      <vt:lpstr>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Ranganath Jadhav</dc:creator>
  <cp:lastModifiedBy>Saurabh Ranganath Jadhav</cp:lastModifiedBy>
  <dcterms:created xsi:type="dcterms:W3CDTF">2024-09-03T00:08:48Z</dcterms:created>
  <dcterms:modified xsi:type="dcterms:W3CDTF">2025-08-24T13:44:33Z</dcterms:modified>
</cp:coreProperties>
</file>