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<sst xmlns="http://schemas.openxmlformats.org/spreadsheetml/2006/main" count="152" uniqueCount="55">
  <si>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 xml:space="preserve">Date </t>
  </si>
  <si>
    <t>Items</t>
  </si>
  <si>
    <t>Amount</t>
  </si>
  <si>
    <t>Payment Date</t>
  </si>
  <si>
    <t>Payment Amount</t>
  </si>
  <si>
    <t>12.4.25</t>
  </si>
  <si>
    <t>4000 Bricks</t>
  </si>
  <si>
    <t>12.04.25</t>
  </si>
  <si>
    <t>1 Trolly Rodi</t>
  </si>
  <si>
    <t>14.04.25</t>
  </si>
  <si>
    <t>1 Trolly Dust</t>
  </si>
  <si>
    <t>16.04.25</t>
  </si>
  <si>
    <t>13.4.25</t>
  </si>
  <si>
    <t>Cement 25 Bags</t>
  </si>
  <si>
    <t>Freight</t>
  </si>
  <si>
    <t>22.04.25</t>
  </si>
  <si>
    <t>16 MM Sariya (5 Roll)</t>
  </si>
  <si>
    <t>12 MM Sariya (2 Roll)</t>
  </si>
  <si>
    <t>8 MM Sariya (1 Roll)</t>
  </si>
  <si>
    <t>04.05.25</t>
  </si>
  <si>
    <t>5 kg Tar</t>
  </si>
  <si>
    <t>17.04.25</t>
  </si>
  <si>
    <t>8 MM Sariya (6 Length)</t>
  </si>
  <si>
    <t>06.05.25</t>
  </si>
  <si>
    <t>19.04.25</t>
  </si>
  <si>
    <t>Cement 15 Bags</t>
  </si>
  <si>
    <t>19.05.25</t>
  </si>
  <si>
    <t>20.04.25</t>
  </si>
  <si>
    <t>21.04.25</t>
  </si>
  <si>
    <t>1500 Bricks</t>
  </si>
  <si>
    <t>25.04.25</t>
  </si>
  <si>
    <t>2 Kg Tar</t>
  </si>
  <si>
    <t>28.04.25</t>
  </si>
  <si>
    <t>01.05.25</t>
  </si>
  <si>
    <t>Cement 4 Bags</t>
  </si>
  <si>
    <t>02.05.25</t>
  </si>
  <si>
    <t>Cement 5 Bags</t>
  </si>
  <si>
    <t>03.05.25</t>
  </si>
  <si>
    <t>Cement 30 Bags</t>
  </si>
  <si>
    <t>05.05.25</t>
  </si>
  <si>
    <t>24.04.25</t>
  </si>
  <si>
    <t>16.05.25</t>
  </si>
  <si>
    <t>12 MM Sariya (4 Roll)</t>
  </si>
  <si>
    <t>10 MM Sariya (4 Roll)</t>
  </si>
  <si>
    <t>Giti 1 Pkt</t>
  </si>
  <si>
    <t>2 Trolly Dust</t>
  </si>
  <si>
    <t>16 MM Sariya (3 Length)</t>
  </si>
  <si>
    <t>Cement 35 Bags Plus</t>
  </si>
  <si>
    <t>Dr. Fixit</t>
  </si>
  <si>
    <t>21.05.25</t>
  </si>
  <si>
    <t>23.05.25</t>
  </si>
  <si>
    <t>Rassi</t>
  </si>
  <si>
    <t>4 Kg Wire</t>
  </si>
  <si>
    <t>2 Balde</t>
  </si>
  <si>
    <t>24.05.25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</si>
</sst>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topLeftCell="A11" workbookViewId="0">
      <selection activeCell="C73" sqref="C73"/>
    </sheetView>
  </sheetViews>
  <sheetFormatPr defaultColWidth="9" defaultRowHeight="14.5" outlineLevelCol="6"/>
  <cols>
    <col min="2" max="2" width="20.3636363636364" customWidth="1"/>
    <col min="3" max="3" width="10.6363636363636"/>
    <col min="5" max="5" width="12.8181818181818"/>
    <col min="6" max="6" width="13.6363636363636" customWidth="1"/>
    <col min="7" max="7" width="10.6363636363636"/>
  </cols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>
        <f>4800*4</f>
        <v>19200</v>
      </c>
      <c r="F2" t="s">
        <v>7</v>
      </c>
      <c r="G2">
        <v>25000</v>
      </c>
    </row>
    <row r="3" spans="1:7">
      <c r="A3" t="s">
        <v>5</v>
      </c>
      <c r="B3" t="s">
        <v>8</v>
      </c>
      <c r="C3">
        <v>5615</v>
      </c>
      <c r="F3" t="s">
        <v>9</v>
      </c>
      <c r="G3">
        <v>25000</v>
      </c>
    </row>
    <row r="4" spans="1:7">
      <c r="A4" t="s">
        <v>5</v>
      </c>
      <c r="B4" t="s">
        <v>10</v>
      </c>
      <c r="C4">
        <v>6270</v>
      </c>
      <c r="F4" t="s">
        <v>11</v>
      </c>
      <c r="G4">
        <v>30000</v>
      </c>
    </row>
    <row r="5" ht="21" spans="1:7">
      <c r="A5" t="s">
        <v>12</v>
      </c>
      <c r="B5" t="s">
        <v>13</v>
      </c>
      <c r="C5">
        <f>355*25</f>
        <v>8875</v>
      </c>
      <c r="G5" s="1">
        <f>SUM(G2:G4)</f>
        <v>80000</v>
      </c>
    </row>
    <row r="6" spans="1:7">
      <c r="A6" t="s">
        <v>12</v>
      </c>
      <c r="B6" t="s">
        <v>14</v>
      </c>
      <c r="C6">
        <v>150</v>
      </c>
      <c r="F6" t="s">
        <v>15</v>
      </c>
      <c r="G6">
        <v>75000</v>
      </c>
    </row>
    <row r="7" ht="21" spans="1:7">
      <c r="A7" t="s">
        <v>11</v>
      </c>
      <c r="B7" t="s">
        <v>16</v>
      </c>
      <c r="C7">
        <v>36099</v>
      </c>
      <c r="G7" s="1">
        <f>SUM(G5:G6)</f>
        <v>155000</v>
      </c>
    </row>
    <row r="8" spans="1:3">
      <c r="A8" t="s">
        <v>11</v>
      </c>
      <c r="B8" t="s">
        <v>17</v>
      </c>
      <c r="C8">
        <v>8880</v>
      </c>
    </row>
    <row r="9" spans="1:7">
      <c r="A9" t="s">
        <v>11</v>
      </c>
      <c r="B9" t="s">
        <v>18</v>
      </c>
      <c r="C9">
        <v>5400</v>
      </c>
      <c r="F9" t="s">
        <v>19</v>
      </c>
      <c r="G9">
        <v>35000</v>
      </c>
    </row>
    <row r="10" spans="1:7">
      <c r="A10" t="s">
        <v>11</v>
      </c>
      <c r="B10" t="s">
        <v>20</v>
      </c>
      <c r="C10">
        <v>400</v>
      </c>
      <c r="F10" t="s">
        <v>19</v>
      </c>
      <c r="G10">
        <v>20000</v>
      </c>
    </row>
    <row r="11" spans="1:7">
      <c r="A11" t="s">
        <v>11</v>
      </c>
      <c r="B11" t="s">
        <v>14</v>
      </c>
      <c r="C11">
        <v>400</v>
      </c>
      <c r="F11" t="s">
        <v>19</v>
      </c>
      <c r="G11">
        <v>35000</v>
      </c>
    </row>
    <row r="12" ht="21" spans="1:7">
      <c r="A12" t="s">
        <v>21</v>
      </c>
      <c r="B12" t="s">
        <v>22</v>
      </c>
      <c r="C12">
        <v>1800</v>
      </c>
      <c r="G12" s="1">
        <f>SUM(G7:G11)</f>
        <v>245000</v>
      </c>
    </row>
    <row r="13" spans="1:7">
      <c r="A13" t="s">
        <v>21</v>
      </c>
      <c r="B13" t="s">
        <v>20</v>
      </c>
      <c r="C13">
        <v>400</v>
      </c>
      <c r="F13" t="s">
        <v>23</v>
      </c>
      <c r="G13">
        <v>40000</v>
      </c>
    </row>
    <row r="14" ht="21" spans="1:7">
      <c r="A14" t="s">
        <v>21</v>
      </c>
      <c r="B14" t="s">
        <v>14</v>
      </c>
      <c r="C14">
        <v>150</v>
      </c>
      <c r="G14" s="1">
        <f>SUM(G12:G13)</f>
        <v>285000</v>
      </c>
    </row>
    <row r="15" spans="1:7">
      <c r="A15" t="s">
        <v>24</v>
      </c>
      <c r="B15" t="s">
        <v>25</v>
      </c>
      <c r="C15">
        <f>15*350</f>
        <v>5250</v>
      </c>
      <c r="F15" t="s">
        <v>26</v>
      </c>
      <c r="G15">
        <v>60000</v>
      </c>
    </row>
    <row r="16" ht="21" spans="1:7">
      <c r="A16" t="s">
        <v>24</v>
      </c>
      <c r="B16" t="s">
        <v>14</v>
      </c>
      <c r="C16">
        <v>150</v>
      </c>
      <c r="G16" s="1">
        <f>SUM(G14:G15)</f>
        <v>345000</v>
      </c>
    </row>
    <row r="17" spans="1:3">
      <c r="A17" t="s">
        <v>27</v>
      </c>
      <c r="B17" t="s">
        <v>10</v>
      </c>
      <c r="C17">
        <v>5680</v>
      </c>
    </row>
    <row r="18" spans="1:3">
      <c r="A18" t="s">
        <v>27</v>
      </c>
      <c r="B18" t="s">
        <v>8</v>
      </c>
      <c r="C18">
        <v>5575</v>
      </c>
    </row>
    <row r="19" spans="1:3">
      <c r="A19" t="s">
        <v>28</v>
      </c>
      <c r="B19" t="s">
        <v>13</v>
      </c>
      <c r="C19">
        <f>355*25</f>
        <v>8875</v>
      </c>
    </row>
    <row r="20" spans="1:3">
      <c r="A20" t="s">
        <v>28</v>
      </c>
      <c r="B20" t="s">
        <v>14</v>
      </c>
      <c r="C20">
        <v>150</v>
      </c>
    </row>
    <row r="21" spans="1:3">
      <c r="A21" t="s">
        <v>28</v>
      </c>
      <c r="B21" t="s">
        <v>29</v>
      </c>
      <c r="C21">
        <f>5800*1.5</f>
        <v>8700</v>
      </c>
    </row>
    <row r="22" spans="1:3">
      <c r="A22" t="s">
        <v>28</v>
      </c>
      <c r="B22" t="s">
        <v>14</v>
      </c>
      <c r="C22">
        <v>400</v>
      </c>
    </row>
    <row r="23" spans="1:3">
      <c r="A23" t="s">
        <v>28</v>
      </c>
      <c r="B23" t="s">
        <v>10</v>
      </c>
      <c r="C23">
        <v>6845</v>
      </c>
    </row>
    <row r="24" spans="1:3">
      <c r="A24" t="s">
        <v>30</v>
      </c>
      <c r="B24" t="s">
        <v>31</v>
      </c>
      <c r="C24">
        <v>160</v>
      </c>
    </row>
    <row r="25" spans="1:3">
      <c r="A25" t="s">
        <v>32</v>
      </c>
      <c r="B25" t="s">
        <v>6</v>
      </c>
      <c r="C25">
        <f>5800*4</f>
        <v>23200</v>
      </c>
    </row>
    <row r="26" spans="1:3">
      <c r="A26" t="s">
        <v>33</v>
      </c>
      <c r="B26" t="s">
        <v>10</v>
      </c>
      <c r="C26">
        <v>6000</v>
      </c>
    </row>
    <row r="27" spans="1:3">
      <c r="A27" t="s">
        <v>33</v>
      </c>
      <c r="B27" t="s">
        <v>34</v>
      </c>
      <c r="C27">
        <f>355*4</f>
        <v>1420</v>
      </c>
    </row>
    <row r="28" spans="1:3">
      <c r="A28" t="s">
        <v>35</v>
      </c>
      <c r="B28" t="s">
        <v>6</v>
      </c>
      <c r="C28">
        <f>5800*4</f>
        <v>23200</v>
      </c>
    </row>
    <row r="29" spans="1:3">
      <c r="A29" t="s">
        <v>35</v>
      </c>
      <c r="B29" t="s">
        <v>8</v>
      </c>
      <c r="C29">
        <v>5470</v>
      </c>
    </row>
    <row r="30" spans="1:3">
      <c r="A30" t="s">
        <v>35</v>
      </c>
      <c r="B30" t="s">
        <v>10</v>
      </c>
      <c r="C30">
        <v>5945</v>
      </c>
    </row>
    <row r="31" spans="1:3">
      <c r="A31" t="s">
        <v>35</v>
      </c>
      <c r="B31" t="s">
        <v>36</v>
      </c>
      <c r="C31">
        <f>355*5</f>
        <v>1775</v>
      </c>
    </row>
    <row r="32" spans="1:3">
      <c r="A32" t="s">
        <v>35</v>
      </c>
      <c r="B32" t="s">
        <v>14</v>
      </c>
      <c r="C32">
        <v>150</v>
      </c>
    </row>
    <row r="33" spans="1:3">
      <c r="A33" t="s">
        <v>37</v>
      </c>
      <c r="B33" t="s">
        <v>38</v>
      </c>
      <c r="C33">
        <f>335*30</f>
        <v>10050</v>
      </c>
    </row>
    <row r="34" spans="1:3">
      <c r="A34" t="s">
        <v>37</v>
      </c>
      <c r="B34" t="s">
        <v>14</v>
      </c>
      <c r="C34">
        <v>400</v>
      </c>
    </row>
    <row r="35" spans="1:3">
      <c r="A35" t="s">
        <v>39</v>
      </c>
      <c r="B35" t="s">
        <v>10</v>
      </c>
      <c r="C35">
        <v>5830</v>
      </c>
    </row>
    <row r="36" spans="1:3">
      <c r="A36" t="s">
        <v>39</v>
      </c>
      <c r="B36" t="s">
        <v>29</v>
      </c>
      <c r="C36">
        <f>5800*1.5</f>
        <v>8700</v>
      </c>
    </row>
    <row r="37" spans="1:3">
      <c r="A37" t="s">
        <v>39</v>
      </c>
      <c r="B37" t="s">
        <v>14</v>
      </c>
      <c r="C37">
        <v>400</v>
      </c>
    </row>
    <row r="38" spans="1:3">
      <c r="A38" t="s">
        <v>40</v>
      </c>
      <c r="B38" t="s">
        <v>10</v>
      </c>
      <c r="C38">
        <v>5975</v>
      </c>
    </row>
    <row r="39" spans="1:3">
      <c r="A39" t="s">
        <v>40</v>
      </c>
      <c r="B39" t="s">
        <v>13</v>
      </c>
      <c r="C39">
        <v>8875</v>
      </c>
    </row>
    <row r="40" spans="1:3">
      <c r="A40" t="s">
        <v>40</v>
      </c>
      <c r="B40" t="s">
        <v>14</v>
      </c>
      <c r="C40">
        <v>150</v>
      </c>
    </row>
    <row r="41" spans="1:3">
      <c r="A41" t="s">
        <v>40</v>
      </c>
      <c r="B41" t="s">
        <v>17</v>
      </c>
      <c r="C41">
        <v>8800</v>
      </c>
    </row>
    <row r="42" spans="1:3">
      <c r="A42" t="s">
        <v>40</v>
      </c>
      <c r="B42" t="s">
        <v>18</v>
      </c>
      <c r="C42">
        <v>5355</v>
      </c>
    </row>
    <row r="43" spans="1:3">
      <c r="A43" t="s">
        <v>40</v>
      </c>
      <c r="B43" t="s">
        <v>14</v>
      </c>
      <c r="C43">
        <v>150</v>
      </c>
    </row>
    <row r="44" spans="1:3">
      <c r="A44" t="s">
        <v>40</v>
      </c>
      <c r="B44" t="s">
        <v>6</v>
      </c>
      <c r="C44">
        <v>23200</v>
      </c>
    </row>
    <row r="45" spans="1:3">
      <c r="A45" t="s">
        <v>40</v>
      </c>
      <c r="B45" t="s">
        <v>13</v>
      </c>
      <c r="C45">
        <f>355*25</f>
        <v>8875</v>
      </c>
    </row>
    <row r="46" spans="1:3">
      <c r="A46" t="s">
        <v>40</v>
      </c>
      <c r="B46" t="s">
        <v>10</v>
      </c>
      <c r="C46">
        <v>6135</v>
      </c>
    </row>
    <row r="47" spans="1:3">
      <c r="A47" t="s">
        <v>40</v>
      </c>
      <c r="B47" t="s">
        <v>14</v>
      </c>
      <c r="C47">
        <v>150</v>
      </c>
    </row>
    <row r="48" spans="1:3">
      <c r="A48" t="s">
        <v>41</v>
      </c>
      <c r="B48" t="s">
        <v>16</v>
      </c>
      <c r="C48">
        <v>26505</v>
      </c>
    </row>
    <row r="49" spans="1:3">
      <c r="A49" t="s">
        <v>41</v>
      </c>
      <c r="B49" t="s">
        <v>42</v>
      </c>
      <c r="C49">
        <v>17280</v>
      </c>
    </row>
    <row r="50" spans="1:3">
      <c r="A50" t="s">
        <v>41</v>
      </c>
      <c r="B50" t="s">
        <v>43</v>
      </c>
      <c r="C50">
        <v>20448</v>
      </c>
    </row>
    <row r="51" spans="1:3">
      <c r="A51" t="s">
        <v>41</v>
      </c>
      <c r="B51" t="s">
        <v>18</v>
      </c>
      <c r="C51">
        <v>5265</v>
      </c>
    </row>
    <row r="52" spans="1:3">
      <c r="A52" t="s">
        <v>41</v>
      </c>
      <c r="B52" t="s">
        <v>14</v>
      </c>
      <c r="C52">
        <v>400</v>
      </c>
    </row>
    <row r="53" spans="1:3">
      <c r="A53" t="s">
        <v>41</v>
      </c>
      <c r="B53" t="s">
        <v>20</v>
      </c>
      <c r="C53">
        <v>400</v>
      </c>
    </row>
    <row r="54" spans="1:3">
      <c r="A54" t="s">
        <v>41</v>
      </c>
      <c r="B54" t="s">
        <v>44</v>
      </c>
      <c r="C54">
        <v>200</v>
      </c>
    </row>
    <row r="55" spans="1:3">
      <c r="A55" t="s">
        <v>41</v>
      </c>
      <c r="B55" t="s">
        <v>45</v>
      </c>
      <c r="C55">
        <v>12240</v>
      </c>
    </row>
    <row r="56" spans="1:3">
      <c r="A56" t="s">
        <v>41</v>
      </c>
      <c r="B56" t="s">
        <v>8</v>
      </c>
      <c r="C56">
        <v>12366</v>
      </c>
    </row>
    <row r="57" spans="1:3">
      <c r="A57" t="s">
        <v>41</v>
      </c>
      <c r="B57" t="s">
        <v>46</v>
      </c>
      <c r="C57">
        <v>3600</v>
      </c>
    </row>
    <row r="58" spans="1:3">
      <c r="A58" t="s">
        <v>41</v>
      </c>
      <c r="B58" t="s">
        <v>18</v>
      </c>
      <c r="C58">
        <v>4280</v>
      </c>
    </row>
    <row r="59" spans="1:3">
      <c r="A59" t="s">
        <v>41</v>
      </c>
      <c r="B59" t="s">
        <v>14</v>
      </c>
      <c r="C59">
        <v>300</v>
      </c>
    </row>
    <row r="60" spans="1:3">
      <c r="A60" t="s">
        <v>41</v>
      </c>
      <c r="B60" t="s">
        <v>47</v>
      </c>
      <c r="C60">
        <f>380*35</f>
        <v>13300</v>
      </c>
    </row>
    <row r="61" spans="1:3">
      <c r="A61" t="s">
        <v>41</v>
      </c>
      <c r="B61" t="s">
        <v>14</v>
      </c>
      <c r="C61">
        <v>300</v>
      </c>
    </row>
    <row r="62" spans="1:3">
      <c r="A62" t="s">
        <v>41</v>
      </c>
      <c r="B62" t="s">
        <v>48</v>
      </c>
      <c r="C62">
        <v>1200</v>
      </c>
    </row>
    <row r="63" spans="1:3">
      <c r="A63" t="s">
        <v>49</v>
      </c>
      <c r="B63" t="s">
        <v>10</v>
      </c>
      <c r="C63">
        <v>5900</v>
      </c>
    </row>
    <row r="64" spans="1:3">
      <c r="A64" t="s">
        <v>50</v>
      </c>
      <c r="B64" t="s">
        <v>51</v>
      </c>
      <c r="C64">
        <v>400</v>
      </c>
    </row>
    <row r="65" spans="1:3">
      <c r="A65" t="s">
        <v>50</v>
      </c>
      <c r="B65" t="s">
        <v>52</v>
      </c>
      <c r="C65">
        <v>320</v>
      </c>
    </row>
    <row r="66" spans="1:3">
      <c r="A66" t="s">
        <v>50</v>
      </c>
      <c r="B66" t="s">
        <v>53</v>
      </c>
      <c r="C66">
        <v>30</v>
      </c>
    </row>
    <row r="67" spans="1:3">
      <c r="A67" t="s">
        <v>54</v>
      </c>
      <c r="B67" t="s">
        <v>6</v>
      </c>
      <c r="C67">
        <f>5700*4</f>
        <v>22800</v>
      </c>
    </row>
    <row r="68" spans="1:3">
      <c r="A68" t="s">
        <v>54</v>
      </c>
      <c r="B68" t="s">
        <v>13</v>
      </c>
      <c r="C68">
        <f>350*25</f>
        <v>8750</v>
      </c>
    </row>
    <row r="69" spans="1:3">
      <c r="A69" t="s">
        <v>54</v>
      </c>
      <c r="B69" t="s">
        <v>14</v>
      </c>
      <c r="C69">
        <v>150</v>
      </c>
    </row>
    <row r="70" spans="1:3">
      <c r="A70" t="s">
        <v>54</v>
      </c>
      <c r="B70" t="s">
        <v>10</v>
      </c>
      <c r="C70">
        <v>6640</v>
      </c>
    </row>
    <row r="72" spans="3:3">
      <c r="C72" s="2">
        <f>SUM(C2:C70)</f>
        <v>458703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2025-05-26T04:44:00Z</dcterms:created>
  <dcterms:modified xsi:type="dcterms:W3CDTF">2025-05-26T14:22:45Z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E40DE68B04BD425FA27DE708E7BB2D8F_12</vt:lpwstr>
  </property>
  <property fmtid="{D5CDD505-2E9C-101B-9397-08002B2CF9AE}" pid="3" name="KSOProductBuildVer">
    <vt:lpwstr>1033-12.2.0.21179</vt:lpwstr>
  </property>
</Properties>
</file>